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mc:AlternateContent xmlns:mc="http://schemas.openxmlformats.org/markup-compatibility/2006">
    <mc:Choice Requires="x15">
      <x15ac:absPath xmlns:x15ac="http://schemas.microsoft.com/office/spreadsheetml/2010/11/ac" url="U:\INFORMES CORES WEB\BEH\BEH 2014\2022\10.OCTUBRE\"/>
    </mc:Choice>
  </mc:AlternateContent>
  <xr:revisionPtr revIDLastSave="0" documentId="13_ncr:1_{73AB9573-DE79-441F-A527-23F5409CF9A5}" xr6:coauthVersionLast="47" xr6:coauthVersionMax="47" xr10:uidLastSave="{00000000-0000-0000-0000-000000000000}"/>
  <bookViews>
    <workbookView xWindow="-108" yWindow="-108" windowWidth="23256" windowHeight="12576"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46" l="1"/>
  <c r="F10" i="25" l="1"/>
  <c r="D10" i="25"/>
  <c r="B10" i="25"/>
  <c r="F10" i="46" l="1"/>
  <c r="D10"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<sst xmlns="http://schemas.openxmlformats.org/spreadsheetml/2006/main" count="1881" uniqueCount="706">
  <si>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</si>
  <si>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</si>
  <si>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</si>
  <si>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</si>
  <si>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</si>
  <si>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</si>
  <si>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</si>
  <si>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</si>
  <si>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</si>
  <si>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</si>
  <si>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</si>
  <si>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</si>
  <si>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</si>
  <si>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</si>
  <si>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</si>
  <si>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</si>
  <si>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</si>
  <si>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</si>
  <si>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</si>
  <si>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</si>
  <si>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</si>
  <si>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</si>
  <si>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</si>
  <si>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</si>
  <si>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</si>
  <si>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</si>
  <si>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</si>
  <si>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</si>
  <si>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</si>
  <si>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</si>
  <si>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</si>
  <si>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</si>
  <si>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</si>
  <si>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</si>
  <si>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</si>
  <si>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</si>
  <si>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</si>
  <si>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</si>
  <si>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</si>
  <si>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</si>
  <si>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</si>
  <si>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</si>
  <si>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</si>
  <si>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</si>
  <si>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</si>
  <si>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</si>
  <si>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</si>
  <si>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</si>
  <si>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</si>
  <si>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</si>
  <si>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</si>
  <si>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</si>
  <si>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</si>
  <si>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</si>
  <si>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</si>
  <si>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</si>
  <si>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</si>
  <si>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</si>
  <si>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</si>
  <si>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</si>
  <si>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</si>
  <si>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</si>
  <si>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</si>
  <si>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</si>
  <si>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</si>
  <si>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</si>
  <si>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</si>
  <si>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</si>
  <si>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</si>
  <si>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</si>
  <si>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</si>
  <si>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</si>
  <si>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</si>
  <si>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</si>
  <si>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</si>
  <si>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</si>
  <si>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</si>
  <si>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</si>
  <si>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</si>
  <si>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</si>
  <si>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</si>
  <si>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</si>
  <si>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</si>
  <si>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</si>
  <si>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</si>
  <si>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</si>
  <si>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</si>
  <si>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</si>
  <si>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</si>
  <si>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</si>
  <si>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</si>
  <si>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</si>
  <si>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</si>
  <si>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</si>
  <si>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</si>
  <si>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</si>
  <si>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</si>
  <si>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</si>
  <si>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</si>
  <si>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</si>
  <si>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</si>
  <si>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</si>
  <si>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</si>
  <si>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</si>
  <si>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</si>
  <si>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</si>
  <si>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</si>
  <si>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</si>
  <si>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</si>
  <si>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</si>
  <si>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</si>
  <si>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</si>
  <si>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</si>
  <si>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</si>
  <si>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</si>
  <si>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</si>
  <si>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</si>
  <si>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</si>
  <si>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</si>
  <si>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</si>
  <si>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</si>
  <si>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</si>
  <si>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</si>
  <si>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</si>
  <si>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</si>
  <si>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</si>
  <si>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</si>
  <si>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</si>
  <si>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</si>
  <si>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</si>
  <si>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</si>
  <si>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</si>
  <si>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</si>
  <si>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</si>
  <si>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</si>
  <si>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</si>
  <si>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</si>
  <si>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</si>
  <si>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</si>
  <si>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</si>
  <si>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</si>
  <si>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</si>
  <si>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</si>
  <si>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</si>
  <si>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</si>
  <si>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</si>
  <si>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</si>
  <si>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</si>
  <si>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</si>
  <si>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</si>
  <si>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</si>
  <si>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</si>
  <si>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</si>
  <si>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</si>
  <si>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</si>
  <si>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</si>
  <si>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</si>
  <si>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</si>
  <si>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</si>
  <si>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</si>
  <si>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</si>
  <si>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</si>
  <si>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</si>
  <si>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</si>
  <si>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</si>
  <si>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</si>
  <si>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</si>
  <si>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</si>
  <si>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</si>
  <si>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</si>
  <si>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</si>
  <si>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</si>
  <si>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</si>
  <si>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</si>
  <si>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</si>
  <si>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</si>
  <si>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</si>
  <si>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</si>
  <si>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</si>
  <si>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</si>
  <si>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</si>
  <si>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</si>
  <si>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</si>
  <si>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</si>
  <si>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</si>
  <si>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</si>
  <si>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</si>
  <si>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</si>
  <si>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</si>
  <si>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</si>
  <si>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</si>
  <si>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</si>
  <si>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</si>
  <si>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</si>
  <si>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</si>
  <si>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</si>
  <si>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</si>
  <si>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</si>
  <si>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</si>
  <si>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</si>
  <si>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</si>
  <si>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</si>
  <si>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</si>
  <si>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</si>
  <si>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</si>
  <si>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</si>
  <si>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</si>
  <si>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</si>
  <si>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</si>
  <si>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</si>
  <si>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</si>
  <si>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</si>
  <si>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</si>
  <si>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</si>
  <si>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</si>
  <si>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</si>
  <si>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</si>
  <si>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</si>
  <si>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</si>
  <si>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</si>
  <si>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</si>
  <si>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</si>
  <si>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</si>
  <si>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</si>
  <si>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</si>
  <si>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</si>
  <si>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</si>
  <si>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</si>
  <si>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</si>
  <si>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</si>
  <si>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</si>
  <si>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</si>
  <si>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</si>
  <si>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</si>
  <si>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</si>
  <si>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</si>
  <si>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</si>
  <si>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</si>
  <si>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</si>
  <si>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</si>
  <si>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</si>
  <si>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</si>
  <si>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</si>
  <si>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</si>
  <si>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Casablanca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</si>
  <si>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</si>
  <si>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</si>
  <si>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</si>
  <si>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</si>
  <si>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</si>
  <si>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</si>
  <si>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</si>
  <si>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</si>
  <si>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</si>
  <si>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</si>
  <si>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</si>
  <si>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</si>
  <si>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</si>
  <si>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</si>
  <si>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</si>
  <si>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</si>
  <si>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</si>
  <si>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</si>
  <si>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</si>
  <si>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</si>
  <si>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</si>
  <si>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</si>
  <si>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</si>
  <si>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</si>
  <si>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</si>
  <si>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</si>
  <si>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</si>
  <si>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</si>
  <si>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</si>
  <si>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</si>
  <si>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</si>
  <si>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</si>
  <si>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</si>
  <si>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</si>
  <si>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</si>
  <si>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</si>
  <si>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</si>
  <si>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</si>
  <si>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</si>
  <si>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</si>
  <si>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</si>
  <si>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</si>
  <si>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</si>
  <si>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</si>
  <si>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</si>
  <si>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</si>
  <si>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</si>
  <si>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</si>
  <si>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</si>
  <si>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</si>
  <si>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</si>
  <si>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</si>
  <si>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</si>
  <si>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</si>
  <si>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</si>
  <si>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</si>
  <si>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</si>
  <si>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</si>
  <si>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</si>
  <si>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</si>
  <si>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</si>
  <si>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</si>
  <si>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</si>
  <si>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</si>
  <si>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</si>
  <si>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</si>
  <si>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</si>
  <si>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</si>
  <si>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</si>
  <si>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</si>
  <si>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</si>
  <si>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</si>
  <si>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</si>
  <si>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</si>
  <si>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</si>
  <si>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</si>
  <si>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</si>
  <si>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</si>
  <si>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</si>
  <si>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</si>
  <si>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</si>
  <si>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</si>
  <si>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</si>
  <si>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</si>
  <si>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</si>
  <si>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</si>
  <si>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</si>
  <si>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</si>
  <si>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</si>
  <si>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</si>
  <si>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</si>
  <si>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</si>
  <si>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</si>
  <si>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</si>
  <si>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</si>
  <si>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</si>
  <si>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</si>
  <si>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</si>
  <si>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</si>
  <si>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</si>
  <si>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</si>
  <si>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</si>
  <si>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</si>
  <si>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</si>
  <si>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</si>
  <si>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</si>
  <si>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</si>
  <si>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</si>
  <si>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</si>
  <si>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</si>
  <si>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</si>
  <si>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</si>
  <si>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</si>
  <si>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</si>
  <si>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</si>
  <si>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</si>
  <si>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</si>
  <si>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</si>
  <si>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</si>
  <si>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</si>
  <si>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</si>
  <si>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</si>
  <si>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</si>
  <si>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</si>
  <si>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</si>
  <si>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</si>
  <si>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</si>
  <si>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</si>
  <si>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</si>
  <si>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</si>
  <si>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</si>
  <si>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</si>
  <si>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</si>
  <si>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</si>
  <si>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</si>
  <si>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</si>
  <si>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</si>
  <si>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</si>
  <si>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</si>
  <si>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</si>
  <si>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</si>
  <si>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</si>
  <si>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</si>
  <si>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</si>
  <si>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</si>
  <si>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</si>
  <si>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</si>
  <si>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</si>
  <si>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</si>
  <si>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</si>
  <si>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</si>
  <si>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</si>
  <si>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</si>
  <si>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</si>
  <si>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</si>
  <si>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</si>
  <si>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</si>
  <si>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</si>
  <si>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</si>
  <si>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</si>
  <si>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</si>
  <si>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</si>
  <si>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</si>
  <si>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</si>
  <si>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</si>
  <si>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</si>
  <si>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</si>
  <si>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</si>
  <si>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</si>
  <si>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</si>
  <si>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</si>
  <si>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</si>
  <si>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</si>
  <si>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</si>
  <si>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</si>
  <si>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</si>
  <si>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</si>
  <si>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</si>
  <si>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</si>
  <si>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</si>
  <si>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</si>
  <si>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</si>
  <si>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</si>
  <si>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</si>
  <si>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</si>
  <si>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</si>
  <si>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</si>
  <si>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</si>
  <si>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</si>
  <si>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</si>
  <si>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</si>
  <si>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</si>
  <si>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</si>
  <si>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</si>
  <si>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</si>
  <si>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</si>
  <si>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</si>
  <si>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</si>
  <si>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</si>
  <si>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</si>
  <si>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</si>
  <si>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</si>
  <si>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</si>
  <si>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</si>
  <si>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</si>
  <si>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</si>
  <si>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</si>
  <si>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</si>
  <si>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</si>
  <si>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</si>
  <si>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</si>
  <si>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</si>
  <si>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</si>
  <si>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</si>
  <si>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</si>
  <si>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</si>
  <si>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</si>
  <si>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</si>
  <si>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</si>
  <si>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</si>
  <si>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</si>
  <si>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</si>
  <si>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</si>
  <si>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</si>
  <si>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</si>
  <si>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</si>
  <si>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</si>
  <si>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</si>
  <si>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</si>
  <si>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</si>
  <si>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</si>
  <si>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</si>
  <si>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</si>
  <si>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</si>
  <si>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</si>
  <si>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</si>
  <si>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</si>
  <si>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</si>
  <si>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</si>
  <si>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</si>
  <si>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</si>
  <si>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</si>
  <si>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</si>
  <si>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</si>
  <si>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</si>
  <si>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</si>
  <si>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</si>
  <si>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</si>
  <si>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</si>
  <si>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</si>
  <si>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</si>
  <si>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</si>
  <si>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</si>
  <si>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</si>
  <si>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</si>
  <si>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</si>
  <si>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</si>
  <si>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</si>
  <si>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</si>
  <si>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</si>
  <si>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</si>
  <si>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</si>
  <si>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</si>
  <si>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</si>
  <si>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</si>
  <si>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</si>
  <si>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</si>
  <si>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</si>
  <si>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</si>
  <si>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</si>
  <si>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</si>
  <si>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</si>
  <si>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</si>
  <si>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</si>
  <si>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</si>
  <si>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</si>
  <si>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</si>
  <si>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</si>
  <si>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</si>
  <si>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</si>
  <si>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</si>
  <si>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</si>
  <si>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</si>
  <si>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</si>
  <si>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</si>
  <si>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</si>
  <si>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</si>
  <si>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</si>
  <si>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</si>
  <si>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</si>
  <si>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</si>
  <si>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</si>
  <si>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</si>
  <si>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</si>
  <si>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</si>
  <si>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</si>
  <si>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</si>
  <si>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</si>
  <si>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</si>
  <si>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</si>
  <si>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</si>
  <si>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</si>
  <si>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</si>
  <si>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</si>
  <si>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</si>
  <si>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</si>
  <si>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</si>
  <si>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</si>
  <si>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</si>
  <si>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</si>
  <si>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</si>
  <si>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</si>
  <si>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</si>
  <si>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</si>
  <si>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</si>
  <si>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</si>
  <si>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</si>
  <si>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</si>
  <si>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</si>
  <si>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</si>
  <si>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</si>
  <si>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</si>
  <si>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</si>
  <si>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</si>
  <si>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</si>
  <si>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</si>
  <si>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</si>
  <si>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</si>
  <si>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</si>
  <si>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</si>
  <si>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</si>
  <si>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</si>
  <si>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</si>
  <si>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</si>
  <si>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</si>
  <si>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</si>
  <si>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</si>
  <si>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</si>
  <si>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</si>
  <si>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</si>
  <si>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</si>
  <si>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</si>
  <si>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22 Mayo</t>
  </si>
  <si>
    <t>17 Julio</t>
  </si>
  <si>
    <t>18 Septiembre</t>
  </si>
  <si>
    <t>20 Noviembre</t>
  </si>
  <si>
    <t>15 Enero</t>
  </si>
  <si>
    <t>19 Marzo</t>
  </si>
  <si>
    <t>América Central y del Sur</t>
  </si>
  <si>
    <t>21 Mayo</t>
  </si>
  <si>
    <t>16 Julio</t>
  </si>
  <si>
    <t>Gibraltar</t>
  </si>
  <si>
    <t>17 Septiembre</t>
  </si>
  <si>
    <t>Trinidad y Tobago</t>
  </si>
  <si>
    <t>19 Noviembre</t>
  </si>
  <si>
    <t>Andorra</t>
  </si>
  <si>
    <t>Suiza</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</si>
  <si>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</si>
  <si>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</si>
  <si>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</si>
  <si>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</si>
  <si>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</si>
  <si>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</si>
  <si>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</si>
  <si>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</si>
  <si>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</si>
  <si>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</si>
  <si>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</si>
  <si>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</si>
  <si>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</si>
  <si>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</si>
  <si>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</si>
  <si>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</si>
  <si>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</si>
  <si>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</si>
  <si>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distinto de 0,0</t>
  </si>
  <si>
    <t>* Tasa de variación respecto al mismo periodo del año anterior   //   - igual que 0,0 / ^ distinto de 0,0
** Reino Unido no incluido desde el 1 de febrero de 2020 por su salida de la UE (31 enero 2020).</t>
  </si>
  <si>
    <t>21 Julio</t>
  </si>
  <si>
    <t>15 Septiembre</t>
  </si>
  <si>
    <t>*** Cisternas o asimilables no cargadas en plantas de regasificación.</t>
  </si>
  <si>
    <t>17 Noviembre</t>
  </si>
  <si>
    <t>19 Enero</t>
  </si>
  <si>
    <t>16 Marzo</t>
  </si>
  <si>
    <t>Japón</t>
  </si>
  <si>
    <t>** Reino Unido no incluido desde el 1 de febrero de 2020 por su salida de la UE (31 enero 2020).</t>
  </si>
  <si>
    <t>Año 2020</t>
  </si>
  <si>
    <t>* Reino Unido no incluido desde el 1 de febrero de 2020 por su salida de la UE (31 enero 2020).</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</si>
  <si>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</si>
  <si>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</si>
  <si>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</si>
  <si>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Kuwait</t>
  </si>
  <si>
    <t>Puerto Rico</t>
  </si>
  <si>
    <t>America Central y Sur</t>
  </si>
  <si>
    <t>Gabón</t>
  </si>
  <si>
    <t>20 Julio</t>
  </si>
  <si>
    <t>India</t>
  </si>
  <si>
    <t>Papúa Nueva Guinea</t>
  </si>
  <si>
    <t>Omán</t>
  </si>
  <si>
    <t>Otras salidas del sistema**</t>
  </si>
  <si>
    <t>21 Septiembre</t>
  </si>
  <si>
    <t>Pakistán</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</si>
  <si>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</si>
  <si>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</si>
  <si>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</si>
  <si>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</si>
  <si>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</si>
  <si>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</si>
  <si>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</si>
  <si>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</si>
  <si>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</si>
  <si>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</si>
  <si>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</si>
  <si>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</si>
  <si>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</si>
  <si>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</si>
  <si>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</si>
  <si>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</si>
  <si>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</si>
  <si>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</si>
  <si>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</si>
  <si>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 xml:space="preserve">        UE **</t>
  </si>
  <si>
    <t>1 Enero</t>
  </si>
  <si>
    <t>1 Abril</t>
  </si>
  <si>
    <t>1 Octubre</t>
  </si>
  <si>
    <t>1 Julio</t>
  </si>
  <si>
    <t>Otros Amércia Central y del Sur</t>
  </si>
  <si>
    <t>18 Enero</t>
  </si>
  <si>
    <t>Bahréin</t>
  </si>
  <si>
    <t xml:space="preserve">Plantas de regasificación </t>
  </si>
  <si>
    <t>Otras salidas</t>
  </si>
  <si>
    <t xml:space="preserve">Estonia, Finlandia, Francia, Grecia, Hungría, Irlanda, Italia, Japón, Lituania, Luxemburgo, México, Noruega, Nueva Zelanda, </t>
  </si>
  <si>
    <t>15 Marzo</t>
  </si>
  <si>
    <t>Albania</t>
  </si>
  <si>
    <t>Corea del Sur</t>
  </si>
  <si>
    <t>*Desde abril de 2022 los descuentos aplicados a los carburantes en los distintos EEMM se han reportado con disparidad de criterios al Boletín Petrolero Europeo. Es por ello que la comparativa de estos precios puede ser incorrecta. El precio de España no incluyen el descuento de 20 c€/l aprobado por el RD-ley 6/2022.</t>
  </si>
  <si>
    <t>* El precio no incluye el descuento de 20 c€/l aprobado por el RD-ley 6/2022</t>
  </si>
  <si>
    <t>PVP gasolina 95 I.O. y gasóleo de automoción *</t>
  </si>
  <si>
    <t>PVP medio de la gasolina 95 I.O.  *</t>
  </si>
  <si>
    <t>PVP medio del gasóleo de automoción *</t>
  </si>
  <si>
    <t>PVP medio del gasóleo calefacción*</t>
  </si>
  <si>
    <t>**Tarifa TUR 2: consumo estimado de 12.000 kWh/año hasta 30 de septiembre de 2021 y de 8.000 kWh/año desde 1 de octubre de 2021.</t>
  </si>
  <si>
    <t>Ghana</t>
  </si>
  <si>
    <t>12 Mayo</t>
  </si>
  <si>
    <t>Año 2021*</t>
  </si>
  <si>
    <t>Tv (%)
2021/2020</t>
  </si>
  <si>
    <t>*Datos provisionales</t>
  </si>
  <si>
    <t>Emiratos Árabes Unidos</t>
  </si>
  <si>
    <t xml:space="preserve">** Otras Salidas: Se incluyen puestas en frío y suministro directo a buques consumidores.
Nota: Las exportaciones corresponden a GNL salvo en los casos en los que está especificado                   
***Reino Unido no incluido desde el 1 de febrero de 2020 por su salida de la UE (31 enero 2020).                                                                                                                                                                                                                    </t>
  </si>
  <si>
    <t>Marruecos GN</t>
  </si>
  <si>
    <t>(*) Tasa de variación respecto al mismo periodo del año anterior // '- igual que 0,0 / ^ distinto de 0,0</t>
  </si>
  <si>
    <t>,</t>
  </si>
  <si>
    <t>sep-22</t>
  </si>
  <si>
    <t>3º 2022</t>
  </si>
  <si>
    <t>Indonesia</t>
  </si>
  <si>
    <t>UE**</t>
  </si>
  <si>
    <t>UE***</t>
  </si>
  <si>
    <t>oct-22</t>
  </si>
  <si>
    <t>Bélgica GN</t>
  </si>
  <si>
    <t>1 octubre</t>
  </si>
  <si>
    <t>oct-21</t>
  </si>
  <si>
    <t>BOLETÍN ESTADÍSTICO HIDROCARBUROS OCTUBRE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</si>
</sst>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 numFmtId="186" formatCode="_(* #,##0_);_(* \(#,##0\);_(* &quot;-&quot;??_);_(@_)"/>
  </numFmts>
  <fonts count="79"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b/>
      <i/>
      <sz val="10"/>
      <color theme="1"/>
      <name val="Arial"/>
      <family val="2"/>
    </font>
  </fonts>
  <fills count="3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2"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7" fillId="0" borderId="0"/>
    <xf numFmtId="0" fontId="57" fillId="0" borderId="0"/>
    <xf numFmtId="164" fontId="2" fillId="0" borderId="0" applyFont="0" applyFill="0" applyBorder="0" applyAlignment="0" applyProtection="0"/>
    <xf numFmtId="0" fontId="58"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9"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6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2" fillId="0" borderId="0"/>
    <xf numFmtId="0" fontId="61" fillId="0" borderId="0"/>
    <xf numFmtId="0" fontId="2" fillId="0" borderId="0"/>
    <xf numFmtId="0" fontId="2" fillId="0" borderId="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61"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1" fillId="17" borderId="0" applyNumberFormat="0" applyBorder="0" applyAlignment="0" applyProtection="0"/>
    <xf numFmtId="0" fontId="61" fillId="17" borderId="0" applyNumberFormat="0" applyBorder="0" applyAlignment="0" applyProtection="0"/>
    <xf numFmtId="0" fontId="61" fillId="18" borderId="0" applyNumberFormat="0" applyBorder="0" applyAlignment="0" applyProtection="0"/>
    <xf numFmtId="0" fontId="61" fillId="18" borderId="0" applyNumberFormat="0" applyBorder="0" applyAlignment="0" applyProtection="0"/>
    <xf numFmtId="0" fontId="61" fillId="19" borderId="0" applyNumberFormat="0" applyBorder="0" applyAlignment="0" applyProtection="0"/>
    <xf numFmtId="0" fontId="61" fillId="19"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1" borderId="0" applyNumberFormat="0" applyBorder="0" applyAlignment="0" applyProtection="0"/>
    <xf numFmtId="0" fontId="61" fillId="21" borderId="0" applyNumberFormat="0" applyBorder="0" applyAlignment="0" applyProtection="0"/>
    <xf numFmtId="0" fontId="61" fillId="22" borderId="0" applyNumberFormat="0" applyBorder="0" applyAlignment="0" applyProtection="0"/>
    <xf numFmtId="0" fontId="61" fillId="22"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6" borderId="0" applyNumberFormat="0" applyBorder="0" applyAlignment="0" applyProtection="0"/>
    <xf numFmtId="0" fontId="61" fillId="26" borderId="0" applyNumberFormat="0" applyBorder="0" applyAlignment="0" applyProtection="0"/>
    <xf numFmtId="0" fontId="62" fillId="27" borderId="0" applyNumberFormat="0" applyBorder="0" applyAlignment="0" applyProtection="0"/>
    <xf numFmtId="0" fontId="62" fillId="27" borderId="0" applyNumberFormat="0" applyBorder="0" applyAlignment="0" applyProtection="0"/>
    <xf numFmtId="0" fontId="62" fillId="24" borderId="0" applyNumberFormat="0" applyBorder="0" applyAlignment="0" applyProtection="0"/>
    <xf numFmtId="0" fontId="62" fillId="24" borderId="0" applyNumberFormat="0" applyBorder="0" applyAlignment="0" applyProtection="0"/>
    <xf numFmtId="0" fontId="62" fillId="25" borderId="0" applyNumberFormat="0" applyBorder="0" applyAlignment="0" applyProtection="0"/>
    <xf numFmtId="0" fontId="62" fillId="25" borderId="0" applyNumberFormat="0" applyBorder="0" applyAlignment="0" applyProtection="0"/>
    <xf numFmtId="0" fontId="62" fillId="28"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4" fillId="31" borderId="27" applyNumberFormat="0" applyAlignment="0" applyProtection="0"/>
    <xf numFmtId="0" fontId="64" fillId="31" borderId="27" applyNumberFormat="0" applyAlignment="0" applyProtection="0"/>
    <xf numFmtId="0" fontId="65" fillId="32" borderId="28" applyNumberFormat="0" applyAlignment="0" applyProtection="0"/>
    <xf numFmtId="0" fontId="65" fillId="32" borderId="28" applyNumberFormat="0" applyAlignment="0" applyProtection="0"/>
    <xf numFmtId="0" fontId="66" fillId="0" borderId="29" applyNumberFormat="0" applyFill="0" applyAlignment="0" applyProtection="0"/>
    <xf numFmtId="0" fontId="66" fillId="0" borderId="29"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2" fillId="33" borderId="0" applyNumberFormat="0" applyBorder="0" applyAlignment="0" applyProtection="0"/>
    <xf numFmtId="0" fontId="62" fillId="33" borderId="0" applyNumberFormat="0" applyBorder="0" applyAlignment="0" applyProtection="0"/>
    <xf numFmtId="0" fontId="62" fillId="34" borderId="0" applyNumberFormat="0" applyBorder="0" applyAlignment="0" applyProtection="0"/>
    <xf numFmtId="0" fontId="62" fillId="34"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28"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6" borderId="0" applyNumberFormat="0" applyBorder="0" applyAlignment="0" applyProtection="0"/>
    <xf numFmtId="0" fontId="62" fillId="36" borderId="0" applyNumberFormat="0" applyBorder="0" applyAlignment="0" applyProtection="0"/>
    <xf numFmtId="0" fontId="68" fillId="22" borderId="27" applyNumberFormat="0" applyAlignment="0" applyProtection="0"/>
    <xf numFmtId="0" fontId="68" fillId="22" borderId="27" applyNumberFormat="0" applyAlignment="0" applyProtection="0"/>
    <xf numFmtId="0" fontId="69" fillId="18" borderId="0" applyNumberFormat="0" applyBorder="0" applyAlignment="0" applyProtection="0"/>
    <xf numFmtId="0" fontId="69" fillId="18"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70" fillId="37" borderId="0" applyNumberFormat="0" applyBorder="0" applyAlignment="0" applyProtection="0"/>
    <xf numFmtId="0" fontId="70"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1" fillId="31" borderId="31" applyNumberFormat="0" applyAlignment="0" applyProtection="0"/>
    <xf numFmtId="0" fontId="71" fillId="31" borderId="31" applyNumberFormat="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4" fillId="0" borderId="32" applyNumberFormat="0" applyFill="0" applyAlignment="0" applyProtection="0"/>
    <xf numFmtId="0" fontId="74" fillId="0" borderId="32" applyNumberFormat="0" applyFill="0" applyAlignment="0" applyProtection="0"/>
    <xf numFmtId="0" fontId="75" fillId="0" borderId="33" applyNumberFormat="0" applyFill="0" applyAlignment="0" applyProtection="0"/>
    <xf numFmtId="0" fontId="75" fillId="0" borderId="33"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35" applyNumberFormat="0" applyFill="0" applyAlignment="0" applyProtection="0"/>
    <xf numFmtId="0" fontId="77" fillId="0" borderId="35" applyNumberFormat="0" applyFill="0" applyAlignment="0" applyProtection="0"/>
    <xf numFmtId="0" fontId="33" fillId="0" borderId="0"/>
    <xf numFmtId="0" fontId="33" fillId="0" borderId="0"/>
  </cellStyleXfs>
  <cellXfs count="818">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43" fillId="4" borderId="2" xfId="0" applyNumberFormat="1" applyFont="1" applyFill="1" applyBorder="1"/>
    <xf numFmtId="3" fontId="17" fillId="2" borderId="0" xfId="0" applyNumberFormat="1" applyFont="1" applyFill="1" applyAlignment="1">
      <alignment horizontal="right"/>
    </xf>
    <xf numFmtId="0" fontId="44" fillId="2" borderId="0" xfId="0" applyFont="1" applyFill="1"/>
    <xf numFmtId="0" fontId="31" fillId="2" borderId="0" xfId="0" applyFont="1" applyFill="1" applyAlignment="1">
      <alignment horizontal="left" indent="2"/>
    </xf>
    <xf numFmtId="0" fontId="44"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5" fillId="2" borderId="0" xfId="0" applyFont="1" applyFill="1"/>
    <xf numFmtId="0" fontId="45"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7"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8"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9"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0" fillId="14" borderId="2" xfId="0" applyFont="1" applyFill="1" applyBorder="1"/>
    <xf numFmtId="1" fontId="50" fillId="14" borderId="2" xfId="0" applyNumberFormat="1" applyFont="1" applyFill="1" applyBorder="1"/>
    <xf numFmtId="169" fontId="50" fillId="14" borderId="2" xfId="0" applyNumberFormat="1" applyFont="1" applyFill="1" applyBorder="1"/>
    <xf numFmtId="3" fontId="50"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1"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1" fillId="2" borderId="1" xfId="0" applyFont="1" applyFill="1" applyBorder="1" applyAlignment="1">
      <alignment horizontal="left"/>
    </xf>
    <xf numFmtId="168" fontId="51"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3" fillId="2" borderId="0" xfId="9" applyFont="1" applyFill="1" applyAlignment="1">
      <alignment horizontal="left"/>
    </xf>
    <xf numFmtId="3" fontId="4" fillId="13" borderId="0" xfId="1" applyNumberFormat="1" applyFill="1" applyAlignment="1">
      <alignment horizontal="right"/>
    </xf>
    <xf numFmtId="183" fontId="54"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1"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6"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1" fillId="2" borderId="1" xfId="0" applyFont="1" applyFill="1" applyBorder="1"/>
    <xf numFmtId="17" fontId="0" fillId="2" borderId="0" xfId="0" applyNumberFormat="1" applyFill="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168" fontId="27" fillId="2" borderId="2" xfId="7" applyNumberFormat="1" applyFont="1" applyFill="1" applyBorder="1" applyAlignment="1" applyProtection="1">
      <protection locked="0"/>
    </xf>
    <xf numFmtId="0" fontId="22" fillId="2" borderId="0" xfId="0" quotePrefix="1" applyFont="1" applyFill="1" applyAlignment="1">
      <alignment wrapText="1"/>
    </xf>
    <xf numFmtId="2" fontId="8" fillId="3" borderId="1" xfId="1" applyNumberFormat="1" applyFont="1" applyFill="1" applyBorder="1"/>
    <xf numFmtId="0" fontId="51"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71" fontId="4" fillId="2" borderId="0" xfId="1" quotePrefix="1" applyNumberFormat="1" applyFill="1" applyAlignment="1">
      <alignment horizontal="right"/>
    </xf>
    <xf numFmtId="3" fontId="18" fillId="6" borderId="0" xfId="1" quotePrefix="1" applyNumberFormat="1" applyFont="1" applyFill="1" applyAlignment="1">
      <alignment horizontal="right"/>
    </xf>
    <xf numFmtId="168" fontId="8" fillId="2" borderId="2" xfId="1" applyNumberFormat="1" applyFont="1" applyFill="1" applyBorder="1" applyAlignment="1">
      <alignment horizontal="right"/>
    </xf>
    <xf numFmtId="169" fontId="16" fillId="2" borderId="1" xfId="0"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ill="1" applyAlignment="1">
      <alignment horizontal="right"/>
    </xf>
    <xf numFmtId="179" fontId="16" fillId="2" borderId="0" xfId="0" applyNumberFormat="1" applyFont="1" applyFill="1" applyAlignment="1">
      <alignment horizontal="right"/>
    </xf>
    <xf numFmtId="184"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8" fillId="2" borderId="2" xfId="1" quotePrefix="1" applyNumberFormat="1" applyFont="1" applyFill="1" applyBorder="1" applyAlignment="1">
      <alignment horizontal="right"/>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0" fontId="22" fillId="2" borderId="0" xfId="0" quotePrefix="1" applyFont="1" applyFill="1" applyAlignment="1">
      <alignment horizontal="left"/>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0" fontId="22" fillId="2" borderId="0" xfId="1" applyFont="1" applyFill="1" applyAlignment="1">
      <alignment vertical="top" wrapText="1"/>
    </xf>
    <xf numFmtId="173" fontId="27" fillId="2" borderId="2" xfId="7" applyNumberFormat="1" applyFont="1" applyFill="1" applyBorder="1" applyAlignment="1" applyProtection="1">
      <protection locked="0"/>
    </xf>
    <xf numFmtId="173" fontId="4" fillId="2" borderId="0" xfId="1" quotePrefix="1" applyNumberFormat="1" applyFill="1"/>
    <xf numFmtId="177" fontId="15" fillId="11" borderId="0" xfId="13" quotePrefix="1" applyNumberFormat="1" applyFont="1" applyFill="1" applyAlignment="1">
      <alignment horizontal="right"/>
    </xf>
    <xf numFmtId="175" fontId="17" fillId="6" borderId="12" xfId="0" applyNumberFormat="1" applyFont="1" applyFill="1" applyBorder="1"/>
    <xf numFmtId="173" fontId="17" fillId="6" borderId="12" xfId="0" applyNumberFormat="1" applyFont="1" applyFill="1" applyBorder="1"/>
    <xf numFmtId="186" fontId="4" fillId="2" borderId="0" xfId="24" applyNumberFormat="1" applyFont="1" applyFill="1" applyAlignment="1">
      <alignment horizontal="right"/>
    </xf>
    <xf numFmtId="171" fontId="13" fillId="2" borderId="0" xfId="0" applyNumberFormat="1" applyFont="1" applyFill="1"/>
    <xf numFmtId="173" fontId="4" fillId="6" borderId="0" xfId="1" quotePrefix="1" applyNumberFormat="1" applyFill="1"/>
    <xf numFmtId="171" fontId="13" fillId="5" borderId="0" xfId="0" applyNumberFormat="1" applyFont="1" applyFill="1"/>
    <xf numFmtId="174" fontId="13" fillId="5" borderId="0" xfId="0" applyNumberFormat="1" applyFont="1" applyFill="1"/>
    <xf numFmtId="174" fontId="13" fillId="2" borderId="0" xfId="0" applyNumberFormat="1" applyFont="1" applyFill="1"/>
    <xf numFmtId="174" fontId="31" fillId="5" borderId="0" xfId="0" applyNumberFormat="1" applyFont="1" applyFill="1"/>
    <xf numFmtId="174" fontId="31" fillId="2" borderId="0" xfId="0" applyNumberFormat="1" applyFont="1" applyFill="1"/>
    <xf numFmtId="0" fontId="8" fillId="2" borderId="17" xfId="0" applyFont="1" applyFill="1" applyBorder="1"/>
    <xf numFmtId="3" fontId="17" fillId="9" borderId="24" xfId="0" applyNumberFormat="1" applyFont="1" applyFill="1" applyBorder="1"/>
    <xf numFmtId="168" fontId="17" fillId="9" borderId="24" xfId="0" applyNumberFormat="1" applyFont="1" applyFill="1" applyBorder="1"/>
    <xf numFmtId="168" fontId="8" fillId="9" borderId="24" xfId="0" applyNumberFormat="1" applyFont="1" applyFill="1" applyBorder="1"/>
    <xf numFmtId="173" fontId="13" fillId="6" borderId="0" xfId="0" applyNumberFormat="1" applyFont="1" applyFill="1"/>
    <xf numFmtId="173" fontId="31" fillId="6" borderId="0" xfId="0" applyNumberFormat="1" applyFont="1" applyFill="1"/>
    <xf numFmtId="171" fontId="17" fillId="6" borderId="23" xfId="0" applyNumberFormat="1" applyFont="1" applyFill="1" applyBorder="1" applyAlignment="1">
      <alignment horizontal="right"/>
    </xf>
    <xf numFmtId="0" fontId="8" fillId="2" borderId="4" xfId="1" quotePrefix="1" applyFont="1" applyFill="1" applyBorder="1" applyAlignment="1">
      <alignment horizontal="center" vertical="center"/>
    </xf>
    <xf numFmtId="168" fontId="27" fillId="2" borderId="2" xfId="7" quotePrefix="1" applyNumberFormat="1" applyFont="1" applyFill="1" applyBorder="1" applyAlignment="1" applyProtection="1">
      <alignment horizontal="right"/>
      <protection locked="0"/>
    </xf>
    <xf numFmtId="3" fontId="8" fillId="2" borderId="0" xfId="1" quotePrefix="1" applyNumberFormat="1" applyFont="1" applyFill="1" applyAlignment="1">
      <alignment horizontal="right"/>
    </xf>
    <xf numFmtId="173" fontId="31" fillId="2" borderId="0" xfId="0" applyNumberFormat="1" applyFont="1" applyFill="1" applyAlignment="1">
      <alignment horizontal="right" vertical="center"/>
    </xf>
    <xf numFmtId="171" fontId="4" fillId="5" borderId="0" xfId="1" quotePrefix="1" applyNumberFormat="1" applyFill="1"/>
    <xf numFmtId="173" fontId="78" fillId="2" borderId="1" xfId="0" applyNumberFormat="1" applyFont="1" applyFill="1" applyBorder="1" applyAlignment="1">
      <alignment horizontal="right" vertical="center"/>
    </xf>
    <xf numFmtId="173" fontId="17" fillId="2" borderId="0" xfId="0" applyNumberFormat="1" applyFont="1" applyFill="1" applyAlignment="1">
      <alignment horizontal="right" vertical="center"/>
    </xf>
    <xf numFmtId="0" fontId="6" fillId="2" borderId="0" xfId="1" applyFont="1" applyFill="1" applyAlignment="1">
      <alignment horizontal="center"/>
    </xf>
    <xf numFmtId="0" fontId="46" fillId="0" borderId="0" xfId="0" applyFont="1" applyAlignment="1">
      <alignment horizontal="left" vertical="center" wrapText="1"/>
    </xf>
    <xf numFmtId="0" fontId="46"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171" fontId="13" fillId="6" borderId="0" xfId="0" applyNumberFormat="1" applyFont="1" applyFill="1"/>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79">
    <dxf>
      <numFmt numFmtId="187" formatCode="\^"/>
    </dxf>
    <dxf>
      <numFmt numFmtId="188" formatCode="\^;\^;\^"/>
    </dxf>
    <dxf>
      <numFmt numFmtId="187" formatCode="\^"/>
    </dxf>
    <dxf>
      <numFmt numFmtId="183" formatCode="\^;&quot;^&quot;"/>
    </dxf>
    <dxf>
      <numFmt numFmtId="187" formatCode="\^"/>
    </dxf>
    <dxf>
      <numFmt numFmtId="188" formatCode="\^;\^;\^"/>
    </dxf>
    <dxf>
      <numFmt numFmtId="189" formatCode="&quot;-&quot;"/>
    </dxf>
    <dxf>
      <numFmt numFmtId="187" formatCode="\^"/>
    </dxf>
    <dxf>
      <numFmt numFmtId="188" formatCode="\^;\^;\^"/>
    </dxf>
    <dxf>
      <numFmt numFmtId="188" formatCode="\^;\^;\^"/>
    </dxf>
    <dxf>
      <numFmt numFmtId="189" formatCode="&quot;-&quot;"/>
    </dxf>
    <dxf>
      <numFmt numFmtId="188" formatCode="\^;\^;\^"/>
    </dxf>
    <dxf>
      <numFmt numFmtId="189" formatCode="&quot;-&quot;"/>
    </dxf>
    <dxf>
      <numFmt numFmtId="188" formatCode="\^;\^;\^"/>
    </dxf>
    <dxf>
      <numFmt numFmtId="189" formatCode="&quot;-&quot;"/>
    </dxf>
    <dxf>
      <numFmt numFmtId="188" formatCode="\^;\^;\^"/>
    </dxf>
    <dxf>
      <numFmt numFmtId="189" formatCode="&quot;-&quot;"/>
    </dxf>
    <dxf>
      <numFmt numFmtId="188" formatCode="\^;\^;\^"/>
    </dxf>
    <dxf>
      <numFmt numFmtId="189" formatCode="&quot;-&quot;"/>
    </dxf>
    <dxf>
      <numFmt numFmtId="187" formatCode="\^"/>
    </dxf>
    <dxf>
      <numFmt numFmtId="188" formatCode="\^;\^;\^"/>
    </dxf>
    <dxf>
      <numFmt numFmtId="189" formatCode="&quot;-&quot;"/>
    </dxf>
    <dxf>
      <numFmt numFmtId="187" formatCode="\^"/>
    </dxf>
    <dxf>
      <numFmt numFmtId="187" formatCode="\^"/>
    </dxf>
    <dxf>
      <numFmt numFmtId="187" formatCode="\^"/>
    </dxf>
    <dxf>
      <numFmt numFmtId="187" formatCode="\^"/>
    </dxf>
    <dxf>
      <numFmt numFmtId="187" formatCode="\^"/>
    </dxf>
    <dxf>
      <numFmt numFmtId="190" formatCode="&quot;^&quot;"/>
    </dxf>
    <dxf>
      <numFmt numFmtId="190"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3" formatCode="\^;&quot;^&quot;"/>
    </dxf>
    <dxf>
      <numFmt numFmtId="187" formatCode="\^"/>
    </dxf>
    <dxf>
      <numFmt numFmtId="183" formatCode="\^;&quot;^&quot;"/>
    </dxf>
    <dxf>
      <numFmt numFmtId="187" formatCode="\^"/>
    </dxf>
    <dxf>
      <numFmt numFmtId="183" formatCode="\^;&quot;^&quot;"/>
    </dxf>
    <dxf>
      <numFmt numFmtId="187" formatCode="\^"/>
    </dxf>
    <dxf>
      <numFmt numFmtId="183" formatCode="\^;&quot;^&quot;"/>
    </dxf>
    <dxf>
      <numFmt numFmtId="189" formatCode="&quot;-&quot;"/>
    </dxf>
    <dxf>
      <numFmt numFmtId="188" formatCode="\^;\^;\^"/>
    </dxf>
    <dxf>
      <numFmt numFmtId="189" formatCode="&quot;-&quot;"/>
    </dxf>
    <dxf>
      <numFmt numFmtId="188" formatCode="\^;\^;\^"/>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9" formatCode="&quot;-&quot;"/>
    </dxf>
    <dxf>
      <numFmt numFmtId="188" formatCode="\^;\^;\^"/>
    </dxf>
    <dxf>
      <numFmt numFmtId="189" formatCode="&quot;-&quot;"/>
    </dxf>
    <dxf>
      <numFmt numFmtId="189" formatCode="&quot;-&quot;"/>
    </dxf>
    <dxf>
      <numFmt numFmtId="187" formatCode="\^"/>
    </dxf>
    <dxf>
      <numFmt numFmtId="187" formatCode="\^"/>
    </dxf>
    <dxf>
      <numFmt numFmtId="187" formatCode="\^"/>
    </dxf>
    <dxf>
      <numFmt numFmtId="187" formatCode="\^"/>
    </dxf>
    <dxf>
      <numFmt numFmtId="187" formatCode="\^"/>
    </dxf>
    <dxf>
      <numFmt numFmtId="187" formatCode="\^"/>
    </dxf>
    <dxf>
      <numFmt numFmtId="189" formatCode="&quot;-&quot;"/>
    </dxf>
    <dxf>
      <numFmt numFmtId="189" formatCode="&quot;-&quot;"/>
    </dxf>
    <dxf>
      <numFmt numFmtId="187" formatCode="\^"/>
    </dxf>
    <dxf>
      <numFmt numFmtId="187" formatCode="\^"/>
    </dxf>
    <dxf>
      <numFmt numFmtId="189" formatCode="&quot;-&quot;"/>
    </dxf>
    <dxf>
      <numFmt numFmtId="187" formatCode="\^"/>
    </dxf>
    <dxf>
      <numFmt numFmtId="189" formatCode="&quot;-&quot;"/>
    </dxf>
    <dxf>
      <numFmt numFmtId="188" formatCode="\^;\^;\^"/>
    </dxf>
    <dxf>
      <numFmt numFmtId="189" formatCode="&quot;-&quot;"/>
    </dxf>
    <dxf>
      <numFmt numFmtId="188" formatCode="\^;\^;\^"/>
    </dxf>
    <dxf>
      <numFmt numFmtId="187" formatCode="\^"/>
    </dxf>
    <dxf>
      <numFmt numFmtId="187" formatCode="\^"/>
    </dxf>
    <dxf>
      <numFmt numFmtId="188" formatCode="\^;\^;\^"/>
    </dxf>
    <dxf>
      <numFmt numFmtId="187" formatCode="\^"/>
    </dxf>
    <dxf>
      <numFmt numFmtId="187" formatCode="\^"/>
    </dxf>
    <dxf>
      <numFmt numFmtId="187" formatCode="\^"/>
    </dxf>
    <dxf>
      <numFmt numFmtId="187" formatCode="\^"/>
    </dxf>
    <dxf>
      <numFmt numFmtId="189" formatCode="&quot;-&quot;"/>
    </dxf>
    <dxf>
      <numFmt numFmtId="189" formatCode="&quot;-&quot;"/>
    </dxf>
    <dxf>
      <numFmt numFmtId="187" formatCode="\^"/>
    </dxf>
    <dxf>
      <numFmt numFmtId="187" formatCode="\^"/>
    </dxf>
    <dxf>
      <numFmt numFmtId="189" formatCode="&quot;-&quot;"/>
    </dxf>
    <dxf>
      <numFmt numFmtId="189" formatCode="&quot;-&quot;"/>
    </dxf>
    <dxf>
      <numFmt numFmtId="189" formatCode="&quot;-&quot;"/>
    </dxf>
    <dxf>
      <numFmt numFmtId="187" formatCode="\^"/>
    </dxf>
    <dxf>
      <numFmt numFmtId="187" formatCode="\^"/>
    </dxf>
    <dxf>
      <numFmt numFmtId="189" formatCode="&quot;-&quot;"/>
    </dxf>
    <dxf>
      <numFmt numFmtId="187" formatCode="\^"/>
    </dxf>
    <dxf>
      <numFmt numFmtId="189" formatCode="&quot;-&quot;"/>
    </dxf>
    <dxf>
      <numFmt numFmtId="187" formatCode="\^"/>
    </dxf>
    <dxf>
      <numFmt numFmtId="189" formatCode="&quot;-&quot;"/>
    </dxf>
    <dxf>
      <numFmt numFmtId="187" formatCode="\^"/>
    </dxf>
    <dxf>
      <numFmt numFmtId="189" formatCode="&quot;-&quot;"/>
    </dxf>
    <dxf>
      <numFmt numFmtId="187" formatCode="\^"/>
    </dxf>
    <dxf>
      <numFmt numFmtId="189" formatCode="&quot;-&quot;"/>
    </dxf>
    <dxf>
      <numFmt numFmtId="187" formatCode="\^"/>
    </dxf>
    <dxf>
      <numFmt numFmtId="189" formatCode="&quot;-&quot;"/>
    </dxf>
    <dxf>
      <numFmt numFmtId="189" formatCode="&quot;-&quot;"/>
    </dxf>
    <dxf>
      <numFmt numFmtId="187" formatCode="\^"/>
    </dxf>
    <dxf>
      <numFmt numFmtId="187" formatCode="\^"/>
    </dxf>
    <dxf>
      <numFmt numFmtId="187" formatCode="\^"/>
    </dxf>
    <dxf>
      <numFmt numFmtId="183" formatCode="\^;&quot;^&quot;"/>
    </dxf>
    <dxf>
      <numFmt numFmtId="183" formatCode="\^;&quot;^&quot;"/>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9"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19921875" defaultRowHeight="15" customHeight="1" x14ac:dyDescent="0.25"/>
  <cols>
    <col min="1" max="1" width="9" style="3" customWidth="1"/>
    <col min="2" max="2" width="3.69921875" style="3" customWidth="1"/>
    <col min="3" max="3" width="7.5" style="3" customWidth="1"/>
    <col min="4" max="4" width="4.59765625" style="3" customWidth="1"/>
    <col min="5" max="5" width="8.19921875" style="3" customWidth="1"/>
    <col min="6" max="9" width="11.19921875" style="3"/>
    <col min="10" max="10" width="12.69921875" style="3" customWidth="1"/>
    <col min="11" max="16384" width="11.19921875" style="3"/>
  </cols>
  <sheetData>
    <row r="2" spans="1:9" ht="15" customHeight="1" x14ac:dyDescent="0.3">
      <c r="A2" s="2" t="s">
        <v>705</v>
      </c>
    </row>
    <row r="3" spans="1:9" ht="15" customHeight="1" x14ac:dyDescent="0.25">
      <c r="A3" s="509">
        <v>44835</v>
      </c>
    </row>
    <row r="4" spans="1:9" ht="15" customHeight="1" x14ac:dyDescent="0.3">
      <c r="A4" s="756" t="s">
        <v>19</v>
      </c>
      <c r="B4" s="756"/>
      <c r="C4" s="756"/>
      <c r="D4" s="756"/>
      <c r="E4" s="756"/>
      <c r="F4" s="756"/>
      <c r="G4" s="756"/>
    </row>
    <row r="5" spans="1:9" ht="15" customHeight="1" x14ac:dyDescent="0.3">
      <c r="A5" s="4"/>
      <c r="B5" s="4"/>
      <c r="C5" s="4"/>
      <c r="D5" s="4"/>
      <c r="E5" s="4"/>
      <c r="F5" s="4"/>
      <c r="G5" s="4"/>
    </row>
    <row r="6" spans="1:9" ht="15" customHeight="1" x14ac:dyDescent="0.3">
      <c r="A6" s="6" t="s">
        <v>0</v>
      </c>
      <c r="B6" s="14"/>
      <c r="C6" s="14"/>
      <c r="D6" s="14"/>
      <c r="E6" s="14"/>
      <c r="F6" s="14"/>
      <c r="G6" s="14"/>
    </row>
    <row r="7" spans="1:9" ht="15" customHeight="1" x14ac:dyDescent="0.3">
      <c r="A7" s="6"/>
      <c r="B7" s="14"/>
      <c r="C7" s="14"/>
      <c r="D7" s="14"/>
      <c r="E7" s="14"/>
      <c r="F7" s="14"/>
      <c r="G7" s="14"/>
    </row>
    <row r="8" spans="1:9" ht="15" customHeight="1" x14ac:dyDescent="0.3">
      <c r="A8" s="14"/>
      <c r="B8" s="14"/>
      <c r="C8" s="67" t="s">
        <v>0</v>
      </c>
      <c r="D8" s="9"/>
      <c r="E8" s="14"/>
      <c r="F8" s="14"/>
      <c r="G8" s="14"/>
    </row>
    <row r="9" spans="1:9" ht="15" customHeight="1" x14ac:dyDescent="0.25">
      <c r="A9" s="14"/>
      <c r="B9" s="14"/>
      <c r="C9" s="68" t="s">
        <v>104</v>
      </c>
      <c r="D9" s="9"/>
      <c r="E9" s="9"/>
      <c r="F9" s="9"/>
      <c r="G9" s="9"/>
      <c r="H9" s="8"/>
      <c r="I9" s="8"/>
    </row>
    <row r="10" spans="1:9" ht="15" customHeight="1" x14ac:dyDescent="0.25">
      <c r="A10" s="14"/>
      <c r="B10" s="14"/>
      <c r="C10" s="68" t="s">
        <v>23</v>
      </c>
      <c r="D10" s="9"/>
      <c r="E10" s="9"/>
      <c r="F10" s="9"/>
      <c r="G10" s="9"/>
    </row>
    <row r="11" spans="1:9" ht="15" customHeight="1" x14ac:dyDescent="0.3">
      <c r="A11" s="14"/>
      <c r="B11" s="14"/>
      <c r="C11" s="14"/>
      <c r="D11" s="14"/>
      <c r="E11" s="14"/>
      <c r="F11" s="14"/>
      <c r="G11" s="14"/>
      <c r="H11" s="5"/>
    </row>
    <row r="12" spans="1:9" ht="15" customHeight="1" x14ac:dyDescent="0.25">
      <c r="A12" s="6" t="s">
        <v>2</v>
      </c>
      <c r="H12" s="7"/>
    </row>
    <row r="13" spans="1:9" ht="15" customHeight="1" x14ac:dyDescent="0.3">
      <c r="A13" s="6"/>
    </row>
    <row r="14" spans="1:9" s="6" customFormat="1" ht="15" customHeight="1" x14ac:dyDescent="0.25">
      <c r="B14" s="6" t="s">
        <v>13</v>
      </c>
    </row>
    <row r="16" spans="1:9" ht="15" customHeight="1" x14ac:dyDescent="0.25">
      <c r="C16" s="8" t="s">
        <v>5</v>
      </c>
      <c r="D16" s="8"/>
      <c r="E16" s="8"/>
      <c r="F16" s="8"/>
    </row>
    <row r="17" spans="2:9" ht="15" customHeight="1" x14ac:dyDescent="0.25">
      <c r="C17" s="215" t="s">
        <v>496</v>
      </c>
      <c r="D17" s="215"/>
      <c r="E17" s="215"/>
      <c r="F17" s="215"/>
      <c r="G17" s="215"/>
      <c r="H17" s="215"/>
    </row>
    <row r="18" spans="2:9" ht="15" customHeight="1" x14ac:dyDescent="0.25">
      <c r="C18" s="8" t="s">
        <v>24</v>
      </c>
      <c r="D18" s="8"/>
      <c r="E18" s="8"/>
      <c r="F18" s="8"/>
      <c r="G18" s="8"/>
    </row>
    <row r="19" spans="2:9" ht="15" customHeight="1" x14ac:dyDescent="0.25">
      <c r="C19" s="8" t="s">
        <v>25</v>
      </c>
      <c r="D19" s="8"/>
      <c r="E19" s="8"/>
      <c r="F19" s="11"/>
    </row>
    <row r="20" spans="2:9" ht="15" customHeight="1" x14ac:dyDescent="0.25">
      <c r="C20" s="8" t="s">
        <v>504</v>
      </c>
      <c r="D20" s="8"/>
      <c r="E20" s="8"/>
      <c r="F20" s="8"/>
      <c r="G20" s="8"/>
      <c r="H20" s="8"/>
      <c r="I20" s="8"/>
    </row>
    <row r="21" spans="2:9" ht="15" customHeight="1" x14ac:dyDescent="0.25">
      <c r="C21" s="8" t="s">
        <v>27</v>
      </c>
      <c r="D21" s="8"/>
      <c r="E21" s="8"/>
      <c r="F21" s="11"/>
      <c r="G21" s="11"/>
      <c r="H21" s="11"/>
      <c r="I21" s="11"/>
    </row>
    <row r="22" spans="2:9" ht="15" customHeight="1" x14ac:dyDescent="0.25">
      <c r="C22" s="8" t="s">
        <v>199</v>
      </c>
      <c r="D22" s="8"/>
      <c r="E22" s="8"/>
      <c r="F22" s="8"/>
      <c r="G22" s="8"/>
      <c r="H22" s="11"/>
      <c r="I22" s="11"/>
    </row>
    <row r="23" spans="2:9" ht="15" customHeight="1" x14ac:dyDescent="0.25">
      <c r="C23" s="8" t="s">
        <v>28</v>
      </c>
      <c r="D23" s="8"/>
      <c r="E23" s="8"/>
      <c r="F23" s="8"/>
      <c r="G23" s="8"/>
    </row>
    <row r="24" spans="2:9" ht="15" customHeight="1" x14ac:dyDescent="0.25">
      <c r="C24" s="8" t="s">
        <v>26</v>
      </c>
      <c r="D24" s="8"/>
      <c r="E24" s="8"/>
      <c r="F24" s="8"/>
      <c r="G24" s="8"/>
    </row>
    <row r="25" spans="2:9" ht="15" customHeight="1" x14ac:dyDescent="0.25">
      <c r="C25" s="215" t="s">
        <v>506</v>
      </c>
      <c r="D25" s="215"/>
      <c r="E25" s="215"/>
      <c r="F25" s="215"/>
      <c r="G25" s="8"/>
      <c r="H25" s="8"/>
    </row>
    <row r="26" spans="2:9" ht="15" customHeight="1" x14ac:dyDescent="0.25">
      <c r="C26" s="215" t="s">
        <v>33</v>
      </c>
      <c r="D26" s="215"/>
      <c r="E26" s="215"/>
      <c r="F26" s="215"/>
      <c r="G26" s="8"/>
      <c r="H26" s="8"/>
    </row>
    <row r="27" spans="2:9" ht="15" customHeight="1" x14ac:dyDescent="0.25">
      <c r="C27" s="215" t="s">
        <v>436</v>
      </c>
      <c r="D27" s="215"/>
      <c r="E27" s="215"/>
      <c r="F27" s="215"/>
      <c r="G27" s="215"/>
      <c r="H27" s="215"/>
      <c r="I27" s="8"/>
    </row>
    <row r="28" spans="2:9" ht="15" customHeight="1" x14ac:dyDescent="0.25">
      <c r="C28" s="8" t="s">
        <v>6</v>
      </c>
      <c r="D28" s="8"/>
      <c r="E28" s="8"/>
      <c r="F28" s="11"/>
    </row>
    <row r="29" spans="2:9" s="6" customFormat="1" ht="15" customHeight="1" x14ac:dyDescent="0.25">
      <c r="B29" s="3"/>
      <c r="C29" s="8" t="s">
        <v>29</v>
      </c>
      <c r="D29" s="8"/>
      <c r="E29" s="8"/>
      <c r="F29" s="11"/>
      <c r="G29" s="3"/>
    </row>
    <row r="30" spans="2:9" ht="15" customHeight="1" x14ac:dyDescent="0.25">
      <c r="C30" s="8" t="s">
        <v>440</v>
      </c>
      <c r="D30" s="8"/>
      <c r="E30" s="8"/>
      <c r="F30" s="8"/>
      <c r="G30" s="8"/>
    </row>
    <row r="31" spans="2:9" ht="15" customHeight="1" x14ac:dyDescent="0.25">
      <c r="C31" s="8" t="s">
        <v>7</v>
      </c>
      <c r="D31" s="8"/>
      <c r="E31" s="8"/>
      <c r="F31" s="8"/>
      <c r="G31" s="6"/>
      <c r="H31" s="11"/>
    </row>
    <row r="33" spans="1:9" ht="15" customHeight="1" x14ac:dyDescent="0.25">
      <c r="B33" s="6" t="s">
        <v>16</v>
      </c>
      <c r="C33" s="6"/>
      <c r="D33" s="11"/>
      <c r="E33" s="11"/>
      <c r="F33" s="11"/>
      <c r="G33" s="11"/>
    </row>
    <row r="34" spans="1:9" ht="15" customHeight="1" x14ac:dyDescent="0.25">
      <c r="D34" s="11"/>
      <c r="E34" s="11"/>
      <c r="F34" s="11"/>
      <c r="G34" s="11"/>
      <c r="H34" s="11"/>
    </row>
    <row r="35" spans="1:9" ht="15" customHeight="1" x14ac:dyDescent="0.25">
      <c r="C35" s="8" t="s">
        <v>243</v>
      </c>
      <c r="D35" s="8"/>
      <c r="E35" s="8"/>
      <c r="F35" s="8"/>
      <c r="G35" s="8"/>
    </row>
    <row r="36" spans="1:9" ht="15" customHeight="1" x14ac:dyDescent="0.25">
      <c r="C36" s="8" t="s">
        <v>222</v>
      </c>
      <c r="D36" s="8"/>
      <c r="E36" s="8"/>
      <c r="F36" s="8"/>
      <c r="G36" s="11"/>
    </row>
    <row r="37" spans="1:9" ht="15" customHeight="1" x14ac:dyDescent="0.25">
      <c r="A37" s="6"/>
      <c r="C37" s="215" t="s">
        <v>34</v>
      </c>
      <c r="D37" s="215"/>
      <c r="E37" s="215"/>
      <c r="F37" s="215"/>
      <c r="G37" s="215"/>
      <c r="H37" s="8"/>
      <c r="I37" s="8"/>
    </row>
    <row r="38" spans="1:9" ht="15" customHeight="1" x14ac:dyDescent="0.25">
      <c r="A38" s="6"/>
      <c r="C38" s="215" t="s">
        <v>499</v>
      </c>
      <c r="D38" s="215"/>
      <c r="E38" s="215"/>
      <c r="F38" s="215"/>
      <c r="G38" s="215"/>
      <c r="H38" s="8"/>
    </row>
    <row r="40" spans="1:9" ht="15" customHeight="1" x14ac:dyDescent="0.25">
      <c r="B40" s="6" t="s">
        <v>14</v>
      </c>
      <c r="C40" s="6"/>
    </row>
    <row r="42" spans="1:9" ht="15" customHeight="1" x14ac:dyDescent="0.25">
      <c r="C42" s="8" t="s">
        <v>30</v>
      </c>
      <c r="D42" s="8"/>
      <c r="E42" s="8"/>
      <c r="H42" s="11"/>
      <c r="I42" s="11"/>
    </row>
    <row r="43" spans="1:9" ht="15" customHeight="1" x14ac:dyDescent="0.25">
      <c r="C43" s="8" t="s">
        <v>248</v>
      </c>
      <c r="D43" s="8"/>
      <c r="E43" s="8"/>
      <c r="F43" s="8"/>
      <c r="H43" s="11"/>
      <c r="I43" s="11"/>
    </row>
    <row r="44" spans="1:9" ht="15" customHeight="1" x14ac:dyDescent="0.25">
      <c r="C44" s="8" t="s">
        <v>498</v>
      </c>
      <c r="D44" s="8"/>
      <c r="E44" s="8"/>
      <c r="F44" s="8"/>
      <c r="G44" s="11"/>
    </row>
    <row r="45" spans="1:9" ht="15" customHeight="1" x14ac:dyDescent="0.25">
      <c r="C45" s="8" t="s">
        <v>250</v>
      </c>
      <c r="D45" s="8"/>
      <c r="E45" s="8"/>
      <c r="F45" s="8"/>
      <c r="G45" s="8"/>
    </row>
    <row r="46" spans="1:9" ht="15" customHeight="1" x14ac:dyDescent="0.25">
      <c r="C46" s="11"/>
      <c r="D46" s="6"/>
    </row>
    <row r="47" spans="1:9" ht="15" customHeight="1" x14ac:dyDescent="0.25">
      <c r="B47" s="6" t="s">
        <v>15</v>
      </c>
      <c r="C47" s="6"/>
      <c r="D47" s="6"/>
    </row>
    <row r="48" spans="1:9" ht="15" customHeight="1" x14ac:dyDescent="0.25">
      <c r="B48" s="6"/>
    </row>
    <row r="49" spans="1:8" ht="15" customHeight="1" x14ac:dyDescent="0.25">
      <c r="B49" s="6"/>
      <c r="C49" s="8" t="s">
        <v>497</v>
      </c>
      <c r="D49" s="8"/>
      <c r="E49" s="8"/>
      <c r="F49" s="8"/>
      <c r="G49" s="8"/>
    </row>
    <row r="50" spans="1:8" ht="15" customHeight="1" x14ac:dyDescent="0.25">
      <c r="B50" s="6"/>
      <c r="C50" s="8" t="s">
        <v>481</v>
      </c>
      <c r="D50" s="8"/>
      <c r="E50" s="8"/>
      <c r="F50" s="8"/>
    </row>
    <row r="51" spans="1:8" ht="15" customHeight="1" x14ac:dyDescent="0.25">
      <c r="B51" s="6"/>
      <c r="C51" s="8" t="s">
        <v>37</v>
      </c>
      <c r="D51" s="8"/>
      <c r="E51" s="8"/>
      <c r="F51" s="8"/>
    </row>
    <row r="52" spans="1:8" ht="15" customHeight="1" x14ac:dyDescent="0.25">
      <c r="B52" s="6"/>
      <c r="C52" s="8" t="s">
        <v>36</v>
      </c>
      <c r="D52" s="8"/>
      <c r="E52" s="8"/>
      <c r="F52" s="8"/>
    </row>
    <row r="53" spans="1:8" ht="15" customHeight="1" x14ac:dyDescent="0.25">
      <c r="B53" s="6"/>
      <c r="C53" s="8" t="s">
        <v>35</v>
      </c>
      <c r="D53" s="8"/>
      <c r="E53" s="8"/>
      <c r="F53" s="8"/>
    </row>
    <row r="54" spans="1:8" ht="15" customHeight="1" x14ac:dyDescent="0.25">
      <c r="B54" s="6"/>
      <c r="C54" s="8" t="s">
        <v>20</v>
      </c>
      <c r="D54" s="8"/>
      <c r="E54" s="8"/>
      <c r="F54" s="8"/>
      <c r="G54" s="8"/>
    </row>
    <row r="55" spans="1:8" s="18" customFormat="1" ht="15" customHeight="1" x14ac:dyDescent="0.25">
      <c r="A55" s="3"/>
      <c r="B55" s="6"/>
      <c r="C55" s="8" t="s">
        <v>21</v>
      </c>
      <c r="D55" s="8"/>
      <c r="E55" s="8"/>
      <c r="F55" s="8"/>
      <c r="G55" s="3"/>
      <c r="H55" s="17"/>
    </row>
    <row r="56" spans="1:8" s="18" customFormat="1" ht="15" customHeight="1" x14ac:dyDescent="0.25">
      <c r="A56" s="3"/>
      <c r="B56" s="6"/>
      <c r="C56" s="215" t="s">
        <v>22</v>
      </c>
      <c r="D56" s="215"/>
      <c r="E56" s="215"/>
      <c r="F56" s="215"/>
      <c r="G56" s="215"/>
      <c r="H56" s="8"/>
    </row>
    <row r="57" spans="1:8" s="18" customFormat="1" ht="15" customHeight="1" x14ac:dyDescent="0.25">
      <c r="A57" s="3"/>
      <c r="B57" s="6"/>
      <c r="C57" s="6"/>
      <c r="D57" s="16"/>
      <c r="E57" s="16"/>
      <c r="F57" s="16"/>
      <c r="G57" s="17"/>
      <c r="H57" s="17"/>
    </row>
    <row r="58" spans="1:8" s="18" customFormat="1" ht="15" customHeight="1" x14ac:dyDescent="0.25">
      <c r="A58" s="15" t="s">
        <v>3</v>
      </c>
      <c r="B58" s="16"/>
      <c r="C58" s="16"/>
      <c r="D58" s="16"/>
      <c r="E58" s="16"/>
      <c r="F58" s="16"/>
      <c r="G58" s="17"/>
      <c r="H58" s="17"/>
    </row>
    <row r="59" spans="1:8" s="18" customFormat="1" ht="15" customHeight="1" x14ac:dyDescent="0.25">
      <c r="A59" s="15"/>
      <c r="B59" s="16"/>
      <c r="C59" s="16"/>
      <c r="D59" s="16"/>
      <c r="E59" s="16"/>
      <c r="F59" s="16"/>
      <c r="G59" s="17"/>
      <c r="H59" s="17"/>
    </row>
    <row r="60" spans="1:8" s="18" customFormat="1" ht="15" customHeight="1" x14ac:dyDescent="0.25">
      <c r="A60" s="15"/>
      <c r="B60" s="15" t="s">
        <v>9</v>
      </c>
      <c r="C60" s="16"/>
      <c r="D60" s="16"/>
      <c r="E60" s="16"/>
      <c r="F60" s="16"/>
      <c r="G60" s="17"/>
      <c r="H60" s="17"/>
    </row>
    <row r="61" spans="1:8" ht="15" customHeight="1" x14ac:dyDescent="0.25">
      <c r="A61" s="15"/>
      <c r="B61" s="15"/>
      <c r="C61" s="16"/>
      <c r="D61" s="16"/>
      <c r="E61" s="16"/>
      <c r="F61" s="16"/>
      <c r="G61" s="17"/>
    </row>
    <row r="62" spans="1:8" ht="15" customHeight="1" x14ac:dyDescent="0.25">
      <c r="A62" s="15"/>
      <c r="B62" s="11"/>
      <c r="C62" s="8" t="s">
        <v>38</v>
      </c>
      <c r="D62" s="8"/>
      <c r="E62" s="8"/>
      <c r="F62" s="16"/>
      <c r="G62" s="17"/>
    </row>
    <row r="63" spans="1:8" ht="15" customHeight="1" x14ac:dyDescent="0.25">
      <c r="A63" s="15"/>
      <c r="B63" s="11"/>
      <c r="C63" s="8" t="s">
        <v>648</v>
      </c>
      <c r="D63" s="8"/>
      <c r="E63" s="8"/>
      <c r="F63" s="8"/>
      <c r="G63" s="8"/>
    </row>
    <row r="64" spans="1:8" ht="15" customHeight="1" x14ac:dyDescent="0.25">
      <c r="B64" s="6"/>
      <c r="C64" s="8" t="s">
        <v>364</v>
      </c>
      <c r="D64" s="8"/>
      <c r="E64" s="8"/>
      <c r="F64" s="8"/>
      <c r="G64" s="8"/>
    </row>
    <row r="65" spans="2:9" ht="15" customHeight="1" x14ac:dyDescent="0.25">
      <c r="B65" s="6"/>
      <c r="C65" s="8" t="s">
        <v>653</v>
      </c>
      <c r="D65" s="8"/>
      <c r="E65" s="8"/>
      <c r="F65" s="8"/>
      <c r="G65" s="8"/>
      <c r="H65" s="8"/>
    </row>
    <row r="66" spans="2:9" ht="15" customHeight="1" x14ac:dyDescent="0.25">
      <c r="B66" s="6"/>
      <c r="C66" s="6"/>
      <c r="D66" s="11"/>
      <c r="E66" s="11"/>
      <c r="F66" s="11"/>
    </row>
    <row r="67" spans="2:9" ht="15" customHeight="1" x14ac:dyDescent="0.25">
      <c r="B67" s="6" t="s">
        <v>17</v>
      </c>
      <c r="C67" s="6"/>
      <c r="D67" s="11"/>
      <c r="E67" s="11"/>
      <c r="F67" s="11"/>
      <c r="G67" s="10"/>
      <c r="H67" s="10"/>
      <c r="I67" s="10"/>
    </row>
    <row r="68" spans="2:9" ht="15" customHeight="1" x14ac:dyDescent="0.25">
      <c r="B68" s="6"/>
      <c r="C68" s="6"/>
      <c r="D68" s="11"/>
      <c r="E68" s="11"/>
      <c r="F68" s="11"/>
    </row>
    <row r="69" spans="2:9" ht="15" customHeight="1" x14ac:dyDescent="0.25">
      <c r="B69" s="6"/>
      <c r="C69" s="8" t="s">
        <v>490</v>
      </c>
      <c r="D69" s="8"/>
      <c r="E69" s="8"/>
      <c r="F69" s="8"/>
      <c r="G69" s="10"/>
      <c r="H69" s="10"/>
    </row>
    <row r="70" spans="2:9" ht="15" customHeight="1" x14ac:dyDescent="0.25">
      <c r="B70" s="6"/>
      <c r="C70" s="8" t="s">
        <v>18</v>
      </c>
      <c r="D70" s="8"/>
      <c r="E70" s="8"/>
      <c r="F70" s="8"/>
      <c r="G70" s="10"/>
    </row>
    <row r="71" spans="2:9" ht="15" customHeight="1" x14ac:dyDescent="0.25">
      <c r="C71" s="215" t="s">
        <v>501</v>
      </c>
      <c r="D71" s="215"/>
      <c r="E71" s="215"/>
      <c r="F71" s="8"/>
      <c r="G71" s="8"/>
    </row>
    <row r="72" spans="2:9" ht="15" customHeight="1" x14ac:dyDescent="0.25">
      <c r="C72" s="8" t="s">
        <v>500</v>
      </c>
      <c r="D72" s="8"/>
      <c r="E72" s="8"/>
      <c r="F72" s="8"/>
      <c r="G72" s="8"/>
      <c r="H72" s="8"/>
    </row>
    <row r="73" spans="2:9" ht="15" customHeight="1" x14ac:dyDescent="0.25">
      <c r="C73" s="8" t="s">
        <v>341</v>
      </c>
      <c r="D73" s="8"/>
      <c r="E73" s="8"/>
      <c r="F73" s="8"/>
    </row>
    <row r="74" spans="2:9" ht="15" customHeight="1" x14ac:dyDescent="0.25">
      <c r="C74" s="8" t="s">
        <v>522</v>
      </c>
      <c r="D74" s="8"/>
      <c r="E74" s="8"/>
      <c r="F74" s="8"/>
    </row>
    <row r="75" spans="2:9" ht="15" customHeight="1" x14ac:dyDescent="0.25">
      <c r="D75" s="10"/>
      <c r="E75" s="10"/>
      <c r="F75" s="10"/>
      <c r="H75" s="10"/>
    </row>
    <row r="76" spans="2:9" ht="15" customHeight="1" x14ac:dyDescent="0.25">
      <c r="B76" s="6" t="s">
        <v>10</v>
      </c>
      <c r="D76" s="10"/>
      <c r="E76" s="10"/>
      <c r="F76" s="10"/>
    </row>
    <row r="77" spans="2:9" ht="15" customHeight="1" x14ac:dyDescent="0.25">
      <c r="D77" s="10"/>
      <c r="E77" s="10"/>
      <c r="F77" s="10"/>
      <c r="G77" s="10"/>
    </row>
    <row r="78" spans="2:9" ht="15" customHeight="1" x14ac:dyDescent="0.25">
      <c r="C78" s="8" t="s">
        <v>31</v>
      </c>
      <c r="D78" s="8"/>
      <c r="E78" s="8"/>
      <c r="F78" s="8"/>
    </row>
    <row r="79" spans="2:9" ht="15" customHeight="1" x14ac:dyDescent="0.25">
      <c r="C79" s="215" t="s">
        <v>348</v>
      </c>
      <c r="D79" s="215"/>
      <c r="E79" s="215"/>
      <c r="F79" s="8"/>
      <c r="G79" s="8"/>
    </row>
    <row r="81" spans="1:10" ht="15" customHeight="1" x14ac:dyDescent="0.25">
      <c r="B81" s="6" t="s">
        <v>11</v>
      </c>
    </row>
    <row r="83" spans="1:10" ht="15" customHeight="1" x14ac:dyDescent="0.25">
      <c r="C83" s="8" t="s">
        <v>12</v>
      </c>
      <c r="D83" s="8"/>
      <c r="E83" s="8"/>
      <c r="F83" s="8"/>
      <c r="G83" s="8"/>
    </row>
    <row r="84" spans="1:10" ht="15" customHeight="1" x14ac:dyDescent="0.25">
      <c r="C84" s="215" t="s">
        <v>363</v>
      </c>
      <c r="D84" s="215"/>
      <c r="E84" s="215"/>
      <c r="F84" s="8"/>
    </row>
    <row r="85" spans="1:10" ht="15" customHeight="1" x14ac:dyDescent="0.25">
      <c r="H85" s="10"/>
      <c r="I85" s="10"/>
    </row>
    <row r="86" spans="1:10" ht="15" customHeight="1" x14ac:dyDescent="0.25">
      <c r="A86" s="15" t="s">
        <v>4</v>
      </c>
      <c r="H86" s="10"/>
      <c r="I86" s="10"/>
      <c r="J86" s="10"/>
    </row>
    <row r="87" spans="1:10" ht="15" customHeight="1" x14ac:dyDescent="0.25">
      <c r="D87" s="10"/>
      <c r="E87" s="10"/>
      <c r="F87" s="10"/>
      <c r="G87" s="10"/>
      <c r="H87" s="10"/>
    </row>
    <row r="88" spans="1:10" ht="15" customHeight="1" x14ac:dyDescent="0.25">
      <c r="C88" s="8" t="s">
        <v>39</v>
      </c>
      <c r="D88" s="8"/>
      <c r="E88" s="8"/>
      <c r="F88" s="8"/>
      <c r="G88" s="8"/>
    </row>
    <row r="89" spans="1:10" ht="15" customHeight="1" x14ac:dyDescent="0.25">
      <c r="C89" s="8" t="s">
        <v>41</v>
      </c>
      <c r="D89" s="8"/>
      <c r="E89" s="8"/>
      <c r="F89" s="8"/>
      <c r="G89" s="8"/>
    </row>
    <row r="90" spans="1:10" ht="15" customHeight="1" x14ac:dyDescent="0.25">
      <c r="C90" s="8" t="s">
        <v>502</v>
      </c>
      <c r="D90" s="8"/>
      <c r="E90" s="8"/>
      <c r="F90" s="8"/>
      <c r="G90" s="8"/>
      <c r="H90" s="8"/>
      <c r="I90" s="10"/>
      <c r="J90" s="10"/>
    </row>
    <row r="91" spans="1:10" ht="15" customHeight="1" x14ac:dyDescent="0.25">
      <c r="C91" s="215" t="s">
        <v>503</v>
      </c>
      <c r="D91" s="215"/>
      <c r="E91" s="215"/>
      <c r="F91" s="215"/>
      <c r="G91" s="10"/>
      <c r="H91" s="10"/>
      <c r="I91" s="10"/>
    </row>
    <row r="92" spans="1:10" ht="15" customHeight="1" x14ac:dyDescent="0.25">
      <c r="C92" s="215" t="s">
        <v>40</v>
      </c>
      <c r="D92" s="215"/>
      <c r="E92" s="215"/>
      <c r="F92" s="10"/>
      <c r="G92" s="10"/>
    </row>
    <row r="93" spans="1:10" ht="15" customHeight="1" x14ac:dyDescent="0.25">
      <c r="D93" s="10"/>
      <c r="E93" s="10"/>
      <c r="F93" s="10"/>
    </row>
    <row r="94" spans="1:10" ht="15" customHeight="1" x14ac:dyDescent="0.25">
      <c r="A94" s="8" t="s">
        <v>32</v>
      </c>
      <c r="B94" s="8"/>
      <c r="C94" s="8"/>
      <c r="D94" s="8"/>
      <c r="E94" s="8"/>
      <c r="F94" s="8"/>
    </row>
    <row r="96" spans="1:10" ht="15" customHeight="1" x14ac:dyDescent="0.25">
      <c r="B96" s="6"/>
    </row>
    <row r="98" spans="1:11" ht="15" customHeight="1" x14ac:dyDescent="0.25">
      <c r="A98" s="757" t="s">
        <v>508</v>
      </c>
      <c r="B98" s="758"/>
      <c r="C98" s="758"/>
      <c r="D98" s="758"/>
      <c r="E98" s="758"/>
      <c r="F98" s="758"/>
      <c r="G98" s="758"/>
      <c r="H98" s="758"/>
      <c r="I98" s="758"/>
      <c r="J98" s="758"/>
      <c r="K98" s="758"/>
    </row>
    <row r="99" spans="1:11" ht="15" customHeight="1" x14ac:dyDescent="0.25">
      <c r="A99" s="758"/>
      <c r="B99" s="758"/>
      <c r="C99" s="758"/>
      <c r="D99" s="758"/>
      <c r="E99" s="758"/>
      <c r="F99" s="758"/>
      <c r="G99" s="758"/>
      <c r="H99" s="758"/>
      <c r="I99" s="758"/>
      <c r="J99" s="758"/>
      <c r="K99" s="758"/>
    </row>
    <row r="100" spans="1:11" ht="15" customHeight="1" x14ac:dyDescent="0.25">
      <c r="A100" s="758"/>
      <c r="B100" s="758"/>
      <c r="C100" s="758"/>
      <c r="D100" s="758"/>
      <c r="E100" s="758"/>
      <c r="F100" s="758"/>
      <c r="G100" s="758"/>
      <c r="H100" s="758"/>
      <c r="I100" s="758"/>
      <c r="J100" s="758"/>
      <c r="K100" s="758"/>
    </row>
    <row r="101" spans="1:11" ht="15" customHeight="1" x14ac:dyDescent="0.25">
      <c r="A101" s="758"/>
      <c r="B101" s="758"/>
      <c r="C101" s="758"/>
      <c r="D101" s="758"/>
      <c r="E101" s="758"/>
      <c r="F101" s="758"/>
      <c r="G101" s="758"/>
      <c r="H101" s="758"/>
      <c r="I101" s="758"/>
      <c r="J101" s="758"/>
      <c r="K101" s="758"/>
    </row>
    <row r="102" spans="1:11" ht="15" customHeight="1" x14ac:dyDescent="0.25">
      <c r="A102" s="758"/>
      <c r="B102" s="758"/>
      <c r="C102" s="758"/>
      <c r="D102" s="758"/>
      <c r="E102" s="758"/>
      <c r="F102" s="758"/>
      <c r="G102" s="758"/>
      <c r="H102" s="758"/>
      <c r="I102" s="758"/>
      <c r="J102" s="758"/>
      <c r="K102" s="758"/>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 ref="C63" location="'Consumo de gas natural grupos'!A1" display="Consumo de gas natural por tramos de presión" xr:uid="{00000000-0004-0000-0100-000037000000}"/>
    <hyperlink ref="C65" location="'Consumo de gas natural por CCAA'!A1" display="Consumo de gas natural por Comunidades Autónomas y tramos de presión" xr:uid="{00000000-0004-0000-0100-000038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3.2" x14ac:dyDescent="0.25"/>
  <cols>
    <col min="1" max="1" width="32.5" style="81" customWidth="1"/>
    <col min="2" max="2" width="10.19921875" style="81" customWidth="1"/>
    <col min="3" max="3" width="14.09765625" style="81" customWidth="1"/>
    <col min="4" max="4" width="12.5" style="81" customWidth="1"/>
    <col min="5" max="5" width="11.09765625" style="81" customWidth="1"/>
    <col min="6" max="6" width="9.19921875" style="81" customWidth="1"/>
    <col min="7" max="7" width="12.59765625" style="81" customWidth="1"/>
    <col min="8" max="8" width="15.09765625" style="81" customWidth="1"/>
    <col min="9" max="10" width="12.19921875" style="81" customWidth="1"/>
    <col min="11" max="15" width="11" style="81"/>
    <col min="16" max="256" width="10" style="81"/>
    <col min="257" max="257" width="19.59765625" style="81" customWidth="1"/>
    <col min="258" max="258" width="9.09765625" style="81" customWidth="1"/>
    <col min="259" max="260" width="11" style="81" bestFit="1" customWidth="1"/>
    <col min="261" max="262" width="8.09765625" style="81" bestFit="1" customWidth="1"/>
    <col min="263" max="263" width="10.09765625" style="81" bestFit="1" customWidth="1"/>
    <col min="264" max="264" width="11" style="81" bestFit="1" customWidth="1"/>
    <col min="265" max="266" width="10.69921875" style="81" bestFit="1" customWidth="1"/>
    <col min="267" max="512" width="10" style="81"/>
    <col min="513" max="513" width="19.59765625" style="81" customWidth="1"/>
    <col min="514" max="514" width="9.09765625" style="81" customWidth="1"/>
    <col min="515" max="516" width="11" style="81" bestFit="1" customWidth="1"/>
    <col min="517" max="518" width="8.09765625" style="81" bestFit="1" customWidth="1"/>
    <col min="519" max="519" width="10.09765625" style="81" bestFit="1" customWidth="1"/>
    <col min="520" max="520" width="11" style="81" bestFit="1" customWidth="1"/>
    <col min="521" max="522" width="10.69921875" style="81" bestFit="1" customWidth="1"/>
    <col min="523" max="768" width="10" style="81"/>
    <col min="769" max="769" width="19.59765625" style="81" customWidth="1"/>
    <col min="770" max="770" width="9.09765625" style="81" customWidth="1"/>
    <col min="771" max="772" width="11" style="81" bestFit="1" customWidth="1"/>
    <col min="773" max="774" width="8.09765625" style="81" bestFit="1" customWidth="1"/>
    <col min="775" max="775" width="10.09765625" style="81" bestFit="1" customWidth="1"/>
    <col min="776" max="776" width="11" style="81" bestFit="1" customWidth="1"/>
    <col min="777" max="778" width="10.69921875" style="81" bestFit="1" customWidth="1"/>
    <col min="779" max="1024" width="11" style="81"/>
    <col min="1025" max="1025" width="19.59765625" style="81" customWidth="1"/>
    <col min="1026" max="1026" width="9.09765625" style="81" customWidth="1"/>
    <col min="1027" max="1028" width="11" style="81" bestFit="1" customWidth="1"/>
    <col min="1029" max="1030" width="8.09765625" style="81" bestFit="1" customWidth="1"/>
    <col min="1031" max="1031" width="10.09765625" style="81" bestFit="1" customWidth="1"/>
    <col min="1032" max="1032" width="11" style="81" bestFit="1" customWidth="1"/>
    <col min="1033" max="1034" width="10.69921875" style="81" bestFit="1" customWidth="1"/>
    <col min="1035" max="1280" width="10" style="81"/>
    <col min="1281" max="1281" width="19.59765625" style="81" customWidth="1"/>
    <col min="1282" max="1282" width="9.09765625" style="81" customWidth="1"/>
    <col min="1283" max="1284" width="11" style="81" bestFit="1" customWidth="1"/>
    <col min="1285" max="1286" width="8.09765625" style="81" bestFit="1" customWidth="1"/>
    <col min="1287" max="1287" width="10.09765625" style="81" bestFit="1" customWidth="1"/>
    <col min="1288" max="1288" width="11" style="81" bestFit="1" customWidth="1"/>
    <col min="1289" max="1290" width="10.69921875" style="81" bestFit="1" customWidth="1"/>
    <col min="1291" max="1536" width="10" style="81"/>
    <col min="1537" max="1537" width="19.59765625" style="81" customWidth="1"/>
    <col min="1538" max="1538" width="9.09765625" style="81" customWidth="1"/>
    <col min="1539" max="1540" width="11" style="81" bestFit="1" customWidth="1"/>
    <col min="1541" max="1542" width="8.09765625" style="81" bestFit="1" customWidth="1"/>
    <col min="1543" max="1543" width="10.09765625" style="81" bestFit="1" customWidth="1"/>
    <col min="1544" max="1544" width="11" style="81" bestFit="1" customWidth="1"/>
    <col min="1545" max="1546" width="10.69921875" style="81" bestFit="1" customWidth="1"/>
    <col min="1547" max="1792" width="10" style="81"/>
    <col min="1793" max="1793" width="19.59765625" style="81" customWidth="1"/>
    <col min="1794" max="1794" width="9.09765625" style="81" customWidth="1"/>
    <col min="1795" max="1796" width="11" style="81" bestFit="1" customWidth="1"/>
    <col min="1797" max="1798" width="8.09765625" style="81" bestFit="1" customWidth="1"/>
    <col min="1799" max="1799" width="10.09765625" style="81" bestFit="1" customWidth="1"/>
    <col min="1800" max="1800" width="11" style="81" bestFit="1" customWidth="1"/>
    <col min="1801" max="1802" width="10.69921875" style="81" bestFit="1" customWidth="1"/>
    <col min="1803" max="2048" width="11" style="81"/>
    <col min="2049" max="2049" width="19.59765625" style="81" customWidth="1"/>
    <col min="2050" max="2050" width="9.09765625" style="81" customWidth="1"/>
    <col min="2051" max="2052" width="11" style="81" bestFit="1" customWidth="1"/>
    <col min="2053" max="2054" width="8.09765625" style="81" bestFit="1" customWidth="1"/>
    <col min="2055" max="2055" width="10.09765625" style="81" bestFit="1" customWidth="1"/>
    <col min="2056" max="2056" width="11" style="81" bestFit="1" customWidth="1"/>
    <col min="2057" max="2058" width="10.69921875" style="81" bestFit="1" customWidth="1"/>
    <col min="2059" max="2304" width="10" style="81"/>
    <col min="2305" max="2305" width="19.59765625" style="81" customWidth="1"/>
    <col min="2306" max="2306" width="9.09765625" style="81" customWidth="1"/>
    <col min="2307" max="2308" width="11" style="81" bestFit="1" customWidth="1"/>
    <col min="2309" max="2310" width="8.09765625" style="81" bestFit="1" customWidth="1"/>
    <col min="2311" max="2311" width="10.09765625" style="81" bestFit="1" customWidth="1"/>
    <col min="2312" max="2312" width="11" style="81" bestFit="1" customWidth="1"/>
    <col min="2313" max="2314" width="10.69921875" style="81" bestFit="1" customWidth="1"/>
    <col min="2315" max="2560" width="10" style="81"/>
    <col min="2561" max="2561" width="19.59765625" style="81" customWidth="1"/>
    <col min="2562" max="2562" width="9.09765625" style="81" customWidth="1"/>
    <col min="2563" max="2564" width="11" style="81" bestFit="1" customWidth="1"/>
    <col min="2565" max="2566" width="8.09765625" style="81" bestFit="1" customWidth="1"/>
    <col min="2567" max="2567" width="10.09765625" style="81" bestFit="1" customWidth="1"/>
    <col min="2568" max="2568" width="11" style="81" bestFit="1" customWidth="1"/>
    <col min="2569" max="2570" width="10.69921875" style="81" bestFit="1" customWidth="1"/>
    <col min="2571" max="2816" width="10" style="81"/>
    <col min="2817" max="2817" width="19.59765625" style="81" customWidth="1"/>
    <col min="2818" max="2818" width="9.09765625" style="81" customWidth="1"/>
    <col min="2819" max="2820" width="11" style="81" bestFit="1" customWidth="1"/>
    <col min="2821" max="2822" width="8.09765625" style="81" bestFit="1" customWidth="1"/>
    <col min="2823" max="2823" width="10.09765625" style="81" bestFit="1" customWidth="1"/>
    <col min="2824" max="2824" width="11" style="81" bestFit="1" customWidth="1"/>
    <col min="2825" max="2826" width="10.69921875" style="81" bestFit="1" customWidth="1"/>
    <col min="2827" max="3072" width="11" style="81"/>
    <col min="3073" max="3073" width="19.59765625" style="81" customWidth="1"/>
    <col min="3074" max="3074" width="9.09765625" style="81" customWidth="1"/>
    <col min="3075" max="3076" width="11" style="81" bestFit="1" customWidth="1"/>
    <col min="3077" max="3078" width="8.09765625" style="81" bestFit="1" customWidth="1"/>
    <col min="3079" max="3079" width="10.09765625" style="81" bestFit="1" customWidth="1"/>
    <col min="3080" max="3080" width="11" style="81" bestFit="1" customWidth="1"/>
    <col min="3081" max="3082" width="10.69921875" style="81" bestFit="1" customWidth="1"/>
    <col min="3083" max="3328" width="10" style="81"/>
    <col min="3329" max="3329" width="19.59765625" style="81" customWidth="1"/>
    <col min="3330" max="3330" width="9.09765625" style="81" customWidth="1"/>
    <col min="3331" max="3332" width="11" style="81" bestFit="1" customWidth="1"/>
    <col min="3333" max="3334" width="8.09765625" style="81" bestFit="1" customWidth="1"/>
    <col min="3335" max="3335" width="10.09765625" style="81" bestFit="1" customWidth="1"/>
    <col min="3336" max="3336" width="11" style="81" bestFit="1" customWidth="1"/>
    <col min="3337" max="3338" width="10.69921875" style="81" bestFit="1" customWidth="1"/>
    <col min="3339" max="3584" width="10" style="81"/>
    <col min="3585" max="3585" width="19.59765625" style="81" customWidth="1"/>
    <col min="3586" max="3586" width="9.09765625" style="81" customWidth="1"/>
    <col min="3587" max="3588" width="11" style="81" bestFit="1" customWidth="1"/>
    <col min="3589" max="3590" width="8.09765625" style="81" bestFit="1" customWidth="1"/>
    <col min="3591" max="3591" width="10.09765625" style="81" bestFit="1" customWidth="1"/>
    <col min="3592" max="3592" width="11" style="81" bestFit="1" customWidth="1"/>
    <col min="3593" max="3594" width="10.69921875" style="81" bestFit="1" customWidth="1"/>
    <col min="3595" max="3840" width="10" style="81"/>
    <col min="3841" max="3841" width="19.59765625" style="81" customWidth="1"/>
    <col min="3842" max="3842" width="9.09765625" style="81" customWidth="1"/>
    <col min="3843" max="3844" width="11" style="81" bestFit="1" customWidth="1"/>
    <col min="3845" max="3846" width="8.09765625" style="81" bestFit="1" customWidth="1"/>
    <col min="3847" max="3847" width="10.09765625" style="81" bestFit="1" customWidth="1"/>
    <col min="3848" max="3848" width="11" style="81" bestFit="1" customWidth="1"/>
    <col min="3849" max="3850" width="10.69921875" style="81" bestFit="1" customWidth="1"/>
    <col min="3851" max="4096" width="11" style="81"/>
    <col min="4097" max="4097" width="19.59765625" style="81" customWidth="1"/>
    <col min="4098" max="4098" width="9.09765625" style="81" customWidth="1"/>
    <col min="4099" max="4100" width="11" style="81" bestFit="1" customWidth="1"/>
    <col min="4101" max="4102" width="8.09765625" style="81" bestFit="1" customWidth="1"/>
    <col min="4103" max="4103" width="10.09765625" style="81" bestFit="1" customWidth="1"/>
    <col min="4104" max="4104" width="11" style="81" bestFit="1" customWidth="1"/>
    <col min="4105" max="4106" width="10.69921875" style="81" bestFit="1" customWidth="1"/>
    <col min="4107" max="4352" width="10" style="81"/>
    <col min="4353" max="4353" width="19.59765625" style="81" customWidth="1"/>
    <col min="4354" max="4354" width="9.09765625" style="81" customWidth="1"/>
    <col min="4355" max="4356" width="11" style="81" bestFit="1" customWidth="1"/>
    <col min="4357" max="4358" width="8.09765625" style="81" bestFit="1" customWidth="1"/>
    <col min="4359" max="4359" width="10.09765625" style="81" bestFit="1" customWidth="1"/>
    <col min="4360" max="4360" width="11" style="81" bestFit="1" customWidth="1"/>
    <col min="4361" max="4362" width="10.69921875" style="81" bestFit="1" customWidth="1"/>
    <col min="4363" max="4608" width="10" style="81"/>
    <col min="4609" max="4609" width="19.59765625" style="81" customWidth="1"/>
    <col min="4610" max="4610" width="9.09765625" style="81" customWidth="1"/>
    <col min="4611" max="4612" width="11" style="81" bestFit="1" customWidth="1"/>
    <col min="4613" max="4614" width="8.09765625" style="81" bestFit="1" customWidth="1"/>
    <col min="4615" max="4615" width="10.09765625" style="81" bestFit="1" customWidth="1"/>
    <col min="4616" max="4616" width="11" style="81" bestFit="1" customWidth="1"/>
    <col min="4617" max="4618" width="10.69921875" style="81" bestFit="1" customWidth="1"/>
    <col min="4619" max="4864" width="10" style="81"/>
    <col min="4865" max="4865" width="19.59765625" style="81" customWidth="1"/>
    <col min="4866" max="4866" width="9.09765625" style="81" customWidth="1"/>
    <col min="4867" max="4868" width="11" style="81" bestFit="1" customWidth="1"/>
    <col min="4869" max="4870" width="8.09765625" style="81" bestFit="1" customWidth="1"/>
    <col min="4871" max="4871" width="10.09765625" style="81" bestFit="1" customWidth="1"/>
    <col min="4872" max="4872" width="11" style="81" bestFit="1" customWidth="1"/>
    <col min="4873" max="4874" width="10.69921875" style="81" bestFit="1" customWidth="1"/>
    <col min="4875" max="5120" width="11" style="81"/>
    <col min="5121" max="5121" width="19.59765625" style="81" customWidth="1"/>
    <col min="5122" max="5122" width="9.09765625" style="81" customWidth="1"/>
    <col min="5123" max="5124" width="11" style="81" bestFit="1" customWidth="1"/>
    <col min="5125" max="5126" width="8.09765625" style="81" bestFit="1" customWidth="1"/>
    <col min="5127" max="5127" width="10.09765625" style="81" bestFit="1" customWidth="1"/>
    <col min="5128" max="5128" width="11" style="81" bestFit="1" customWidth="1"/>
    <col min="5129" max="5130" width="10.69921875" style="81" bestFit="1" customWidth="1"/>
    <col min="5131" max="5376" width="10" style="81"/>
    <col min="5377" max="5377" width="19.59765625" style="81" customWidth="1"/>
    <col min="5378" max="5378" width="9.09765625" style="81" customWidth="1"/>
    <col min="5379" max="5380" width="11" style="81" bestFit="1" customWidth="1"/>
    <col min="5381" max="5382" width="8.09765625" style="81" bestFit="1" customWidth="1"/>
    <col min="5383" max="5383" width="10.09765625" style="81" bestFit="1" customWidth="1"/>
    <col min="5384" max="5384" width="11" style="81" bestFit="1" customWidth="1"/>
    <col min="5385" max="5386" width="10.69921875" style="81" bestFit="1" customWidth="1"/>
    <col min="5387" max="5632" width="10" style="81"/>
    <col min="5633" max="5633" width="19.59765625" style="81" customWidth="1"/>
    <col min="5634" max="5634" width="9.09765625" style="81" customWidth="1"/>
    <col min="5635" max="5636" width="11" style="81" bestFit="1" customWidth="1"/>
    <col min="5637" max="5638" width="8.09765625" style="81" bestFit="1" customWidth="1"/>
    <col min="5639" max="5639" width="10.09765625" style="81" bestFit="1" customWidth="1"/>
    <col min="5640" max="5640" width="11" style="81" bestFit="1" customWidth="1"/>
    <col min="5641" max="5642" width="10.69921875" style="81" bestFit="1" customWidth="1"/>
    <col min="5643" max="5888" width="10" style="81"/>
    <col min="5889" max="5889" width="19.59765625" style="81" customWidth="1"/>
    <col min="5890" max="5890" width="9.09765625" style="81" customWidth="1"/>
    <col min="5891" max="5892" width="11" style="81" bestFit="1" customWidth="1"/>
    <col min="5893" max="5894" width="8.09765625" style="81" bestFit="1" customWidth="1"/>
    <col min="5895" max="5895" width="10.09765625" style="81" bestFit="1" customWidth="1"/>
    <col min="5896" max="5896" width="11" style="81" bestFit="1" customWidth="1"/>
    <col min="5897" max="5898" width="10.69921875" style="81" bestFit="1" customWidth="1"/>
    <col min="5899" max="6144" width="11" style="81"/>
    <col min="6145" max="6145" width="19.59765625" style="81" customWidth="1"/>
    <col min="6146" max="6146" width="9.09765625" style="81" customWidth="1"/>
    <col min="6147" max="6148" width="11" style="81" bestFit="1" customWidth="1"/>
    <col min="6149" max="6150" width="8.09765625" style="81" bestFit="1" customWidth="1"/>
    <col min="6151" max="6151" width="10.09765625" style="81" bestFit="1" customWidth="1"/>
    <col min="6152" max="6152" width="11" style="81" bestFit="1" customWidth="1"/>
    <col min="6153" max="6154" width="10.69921875" style="81" bestFit="1" customWidth="1"/>
    <col min="6155" max="6400" width="10" style="81"/>
    <col min="6401" max="6401" width="19.59765625" style="81" customWidth="1"/>
    <col min="6402" max="6402" width="9.09765625" style="81" customWidth="1"/>
    <col min="6403" max="6404" width="11" style="81" bestFit="1" customWidth="1"/>
    <col min="6405" max="6406" width="8.09765625" style="81" bestFit="1" customWidth="1"/>
    <col min="6407" max="6407" width="10.09765625" style="81" bestFit="1" customWidth="1"/>
    <col min="6408" max="6408" width="11" style="81" bestFit="1" customWidth="1"/>
    <col min="6409" max="6410" width="10.69921875" style="81" bestFit="1" customWidth="1"/>
    <col min="6411" max="6656" width="10" style="81"/>
    <col min="6657" max="6657" width="19.59765625" style="81" customWidth="1"/>
    <col min="6658" max="6658" width="9.09765625" style="81" customWidth="1"/>
    <col min="6659" max="6660" width="11" style="81" bestFit="1" customWidth="1"/>
    <col min="6661" max="6662" width="8.09765625" style="81" bestFit="1" customWidth="1"/>
    <col min="6663" max="6663" width="10.09765625" style="81" bestFit="1" customWidth="1"/>
    <col min="6664" max="6664" width="11" style="81" bestFit="1" customWidth="1"/>
    <col min="6665" max="6666" width="10.69921875" style="81" bestFit="1" customWidth="1"/>
    <col min="6667" max="6912" width="10" style="81"/>
    <col min="6913" max="6913" width="19.59765625" style="81" customWidth="1"/>
    <col min="6914" max="6914" width="9.09765625" style="81" customWidth="1"/>
    <col min="6915" max="6916" width="11" style="81" bestFit="1" customWidth="1"/>
    <col min="6917" max="6918" width="8.09765625" style="81" bestFit="1" customWidth="1"/>
    <col min="6919" max="6919" width="10.09765625" style="81" bestFit="1" customWidth="1"/>
    <col min="6920" max="6920" width="11" style="81" bestFit="1" customWidth="1"/>
    <col min="6921" max="6922" width="10.69921875" style="81" bestFit="1" customWidth="1"/>
    <col min="6923" max="7168" width="11" style="81"/>
    <col min="7169" max="7169" width="19.59765625" style="81" customWidth="1"/>
    <col min="7170" max="7170" width="9.09765625" style="81" customWidth="1"/>
    <col min="7171" max="7172" width="11" style="81" bestFit="1" customWidth="1"/>
    <col min="7173" max="7174" width="8.09765625" style="81" bestFit="1" customWidth="1"/>
    <col min="7175" max="7175" width="10.09765625" style="81" bestFit="1" customWidth="1"/>
    <col min="7176" max="7176" width="11" style="81" bestFit="1" customWidth="1"/>
    <col min="7177" max="7178" width="10.69921875" style="81" bestFit="1" customWidth="1"/>
    <col min="7179" max="7424" width="10" style="81"/>
    <col min="7425" max="7425" width="19.59765625" style="81" customWidth="1"/>
    <col min="7426" max="7426" width="9.09765625" style="81" customWidth="1"/>
    <col min="7427" max="7428" width="11" style="81" bestFit="1" customWidth="1"/>
    <col min="7429" max="7430" width="8.09765625" style="81" bestFit="1" customWidth="1"/>
    <col min="7431" max="7431" width="10.09765625" style="81" bestFit="1" customWidth="1"/>
    <col min="7432" max="7432" width="11" style="81" bestFit="1" customWidth="1"/>
    <col min="7433" max="7434" width="10.69921875" style="81" bestFit="1" customWidth="1"/>
    <col min="7435" max="7680" width="10" style="81"/>
    <col min="7681" max="7681" width="19.59765625" style="81" customWidth="1"/>
    <col min="7682" max="7682" width="9.09765625" style="81" customWidth="1"/>
    <col min="7683" max="7684" width="11" style="81" bestFit="1" customWidth="1"/>
    <col min="7685" max="7686" width="8.09765625" style="81" bestFit="1" customWidth="1"/>
    <col min="7687" max="7687" width="10.09765625" style="81" bestFit="1" customWidth="1"/>
    <col min="7688" max="7688" width="11" style="81" bestFit="1" customWidth="1"/>
    <col min="7689" max="7690" width="10.69921875" style="81" bestFit="1" customWidth="1"/>
    <col min="7691" max="7936" width="10" style="81"/>
    <col min="7937" max="7937" width="19.59765625" style="81" customWidth="1"/>
    <col min="7938" max="7938" width="9.09765625" style="81" customWidth="1"/>
    <col min="7939" max="7940" width="11" style="81" bestFit="1" customWidth="1"/>
    <col min="7941" max="7942" width="8.09765625" style="81" bestFit="1" customWidth="1"/>
    <col min="7943" max="7943" width="10.09765625" style="81" bestFit="1" customWidth="1"/>
    <col min="7944" max="7944" width="11" style="81" bestFit="1" customWidth="1"/>
    <col min="7945" max="7946" width="10.69921875" style="81" bestFit="1" customWidth="1"/>
    <col min="7947" max="8192" width="11" style="81"/>
    <col min="8193" max="8193" width="19.59765625" style="81" customWidth="1"/>
    <col min="8194" max="8194" width="9.09765625" style="81" customWidth="1"/>
    <col min="8195" max="8196" width="11" style="81" bestFit="1" customWidth="1"/>
    <col min="8197" max="8198" width="8.09765625" style="81" bestFit="1" customWidth="1"/>
    <col min="8199" max="8199" width="10.09765625" style="81" bestFit="1" customWidth="1"/>
    <col min="8200" max="8200" width="11" style="81" bestFit="1" customWidth="1"/>
    <col min="8201" max="8202" width="10.69921875" style="81" bestFit="1" customWidth="1"/>
    <col min="8203" max="8448" width="10" style="81"/>
    <col min="8449" max="8449" width="19.59765625" style="81" customWidth="1"/>
    <col min="8450" max="8450" width="9.09765625" style="81" customWidth="1"/>
    <col min="8451" max="8452" width="11" style="81" bestFit="1" customWidth="1"/>
    <col min="8453" max="8454" width="8.09765625" style="81" bestFit="1" customWidth="1"/>
    <col min="8455" max="8455" width="10.09765625" style="81" bestFit="1" customWidth="1"/>
    <col min="8456" max="8456" width="11" style="81" bestFit="1" customWidth="1"/>
    <col min="8457" max="8458" width="10.69921875" style="81" bestFit="1" customWidth="1"/>
    <col min="8459" max="8704" width="10" style="81"/>
    <col min="8705" max="8705" width="19.59765625" style="81" customWidth="1"/>
    <col min="8706" max="8706" width="9.09765625" style="81" customWidth="1"/>
    <col min="8707" max="8708" width="11" style="81" bestFit="1" customWidth="1"/>
    <col min="8709" max="8710" width="8.09765625" style="81" bestFit="1" customWidth="1"/>
    <col min="8711" max="8711" width="10.09765625" style="81" bestFit="1" customWidth="1"/>
    <col min="8712" max="8712" width="11" style="81" bestFit="1" customWidth="1"/>
    <col min="8713" max="8714" width="10.69921875" style="81" bestFit="1" customWidth="1"/>
    <col min="8715" max="8960" width="10" style="81"/>
    <col min="8961" max="8961" width="19.59765625" style="81" customWidth="1"/>
    <col min="8962" max="8962" width="9.09765625" style="81" customWidth="1"/>
    <col min="8963" max="8964" width="11" style="81" bestFit="1" customWidth="1"/>
    <col min="8965" max="8966" width="8.09765625" style="81" bestFit="1" customWidth="1"/>
    <col min="8967" max="8967" width="10.09765625" style="81" bestFit="1" customWidth="1"/>
    <col min="8968" max="8968" width="11" style="81" bestFit="1" customWidth="1"/>
    <col min="8969" max="8970" width="10.69921875" style="81" bestFit="1" customWidth="1"/>
    <col min="8971" max="9216" width="11" style="81"/>
    <col min="9217" max="9217" width="19.59765625" style="81" customWidth="1"/>
    <col min="9218" max="9218" width="9.09765625" style="81" customWidth="1"/>
    <col min="9219" max="9220" width="11" style="81" bestFit="1" customWidth="1"/>
    <col min="9221" max="9222" width="8.09765625" style="81" bestFit="1" customWidth="1"/>
    <col min="9223" max="9223" width="10.09765625" style="81" bestFit="1" customWidth="1"/>
    <col min="9224" max="9224" width="11" style="81" bestFit="1" customWidth="1"/>
    <col min="9225" max="9226" width="10.69921875" style="81" bestFit="1" customWidth="1"/>
    <col min="9227" max="9472" width="10" style="81"/>
    <col min="9473" max="9473" width="19.59765625" style="81" customWidth="1"/>
    <col min="9474" max="9474" width="9.09765625" style="81" customWidth="1"/>
    <col min="9475" max="9476" width="11" style="81" bestFit="1" customWidth="1"/>
    <col min="9477" max="9478" width="8.09765625" style="81" bestFit="1" customWidth="1"/>
    <col min="9479" max="9479" width="10.09765625" style="81" bestFit="1" customWidth="1"/>
    <col min="9480" max="9480" width="11" style="81" bestFit="1" customWidth="1"/>
    <col min="9481" max="9482" width="10.69921875" style="81" bestFit="1" customWidth="1"/>
    <col min="9483" max="9728" width="10" style="81"/>
    <col min="9729" max="9729" width="19.59765625" style="81" customWidth="1"/>
    <col min="9730" max="9730" width="9.09765625" style="81" customWidth="1"/>
    <col min="9731" max="9732" width="11" style="81" bestFit="1" customWidth="1"/>
    <col min="9733" max="9734" width="8.09765625" style="81" bestFit="1" customWidth="1"/>
    <col min="9735" max="9735" width="10.09765625" style="81" bestFit="1" customWidth="1"/>
    <col min="9736" max="9736" width="11" style="81" bestFit="1" customWidth="1"/>
    <col min="9737" max="9738" width="10.69921875" style="81" bestFit="1" customWidth="1"/>
    <col min="9739" max="9984" width="10" style="81"/>
    <col min="9985" max="9985" width="19.59765625" style="81" customWidth="1"/>
    <col min="9986" max="9986" width="9.09765625" style="81" customWidth="1"/>
    <col min="9987" max="9988" width="11" style="81" bestFit="1" customWidth="1"/>
    <col min="9989" max="9990" width="8.09765625" style="81" bestFit="1" customWidth="1"/>
    <col min="9991" max="9991" width="10.09765625" style="81" bestFit="1" customWidth="1"/>
    <col min="9992" max="9992" width="11" style="81" bestFit="1" customWidth="1"/>
    <col min="9993" max="9994" width="10.69921875" style="81" bestFit="1" customWidth="1"/>
    <col min="9995" max="10240" width="11" style="81"/>
    <col min="10241" max="10241" width="19.59765625" style="81" customWidth="1"/>
    <col min="10242" max="10242" width="9.09765625" style="81" customWidth="1"/>
    <col min="10243" max="10244" width="11" style="81" bestFit="1" customWidth="1"/>
    <col min="10245" max="10246" width="8.09765625" style="81" bestFit="1" customWidth="1"/>
    <col min="10247" max="10247" width="10.09765625" style="81" bestFit="1" customWidth="1"/>
    <col min="10248" max="10248" width="11" style="81" bestFit="1" customWidth="1"/>
    <col min="10249" max="10250" width="10.69921875" style="81" bestFit="1" customWidth="1"/>
    <col min="10251" max="10496" width="10" style="81"/>
    <col min="10497" max="10497" width="19.59765625" style="81" customWidth="1"/>
    <col min="10498" max="10498" width="9.09765625" style="81" customWidth="1"/>
    <col min="10499" max="10500" width="11" style="81" bestFit="1" customWidth="1"/>
    <col min="10501" max="10502" width="8.09765625" style="81" bestFit="1" customWidth="1"/>
    <col min="10503" max="10503" width="10.09765625" style="81" bestFit="1" customWidth="1"/>
    <col min="10504" max="10504" width="11" style="81" bestFit="1" customWidth="1"/>
    <col min="10505" max="10506" width="10.69921875" style="81" bestFit="1" customWidth="1"/>
    <col min="10507" max="10752" width="10" style="81"/>
    <col min="10753" max="10753" width="19.59765625" style="81" customWidth="1"/>
    <col min="10754" max="10754" width="9.09765625" style="81" customWidth="1"/>
    <col min="10755" max="10756" width="11" style="81" bestFit="1" customWidth="1"/>
    <col min="10757" max="10758" width="8.09765625" style="81" bestFit="1" customWidth="1"/>
    <col min="10759" max="10759" width="10.09765625" style="81" bestFit="1" customWidth="1"/>
    <col min="10760" max="10760" width="11" style="81" bestFit="1" customWidth="1"/>
    <col min="10761" max="10762" width="10.69921875" style="81" bestFit="1" customWidth="1"/>
    <col min="10763" max="11008" width="10" style="81"/>
    <col min="11009" max="11009" width="19.59765625" style="81" customWidth="1"/>
    <col min="11010" max="11010" width="9.09765625" style="81" customWidth="1"/>
    <col min="11011" max="11012" width="11" style="81" bestFit="1" customWidth="1"/>
    <col min="11013" max="11014" width="8.09765625" style="81" bestFit="1" customWidth="1"/>
    <col min="11015" max="11015" width="10.09765625" style="81" bestFit="1" customWidth="1"/>
    <col min="11016" max="11016" width="11" style="81" bestFit="1" customWidth="1"/>
    <col min="11017" max="11018" width="10.69921875" style="81" bestFit="1" customWidth="1"/>
    <col min="11019" max="11264" width="11" style="81"/>
    <col min="11265" max="11265" width="19.59765625" style="81" customWidth="1"/>
    <col min="11266" max="11266" width="9.09765625" style="81" customWidth="1"/>
    <col min="11267" max="11268" width="11" style="81" bestFit="1" customWidth="1"/>
    <col min="11269" max="11270" width="8.09765625" style="81" bestFit="1" customWidth="1"/>
    <col min="11271" max="11271" width="10.09765625" style="81" bestFit="1" customWidth="1"/>
    <col min="11272" max="11272" width="11" style="81" bestFit="1" customWidth="1"/>
    <col min="11273" max="11274" width="10.69921875" style="81" bestFit="1" customWidth="1"/>
    <col min="11275" max="11520" width="10" style="81"/>
    <col min="11521" max="11521" width="19.59765625" style="81" customWidth="1"/>
    <col min="11522" max="11522" width="9.09765625" style="81" customWidth="1"/>
    <col min="11523" max="11524" width="11" style="81" bestFit="1" customWidth="1"/>
    <col min="11525" max="11526" width="8.09765625" style="81" bestFit="1" customWidth="1"/>
    <col min="11527" max="11527" width="10.09765625" style="81" bestFit="1" customWidth="1"/>
    <col min="11528" max="11528" width="11" style="81" bestFit="1" customWidth="1"/>
    <col min="11529" max="11530" width="10.69921875" style="81" bestFit="1" customWidth="1"/>
    <col min="11531" max="11776" width="10" style="81"/>
    <col min="11777" max="11777" width="19.59765625" style="81" customWidth="1"/>
    <col min="11778" max="11778" width="9.09765625" style="81" customWidth="1"/>
    <col min="11779" max="11780" width="11" style="81" bestFit="1" customWidth="1"/>
    <col min="11781" max="11782" width="8.09765625" style="81" bestFit="1" customWidth="1"/>
    <col min="11783" max="11783" width="10.09765625" style="81" bestFit="1" customWidth="1"/>
    <col min="11784" max="11784" width="11" style="81" bestFit="1" customWidth="1"/>
    <col min="11785" max="11786" width="10.69921875" style="81" bestFit="1" customWidth="1"/>
    <col min="11787" max="12032" width="10" style="81"/>
    <col min="12033" max="12033" width="19.59765625" style="81" customWidth="1"/>
    <col min="12034" max="12034" width="9.09765625" style="81" customWidth="1"/>
    <col min="12035" max="12036" width="11" style="81" bestFit="1" customWidth="1"/>
    <col min="12037" max="12038" width="8.09765625" style="81" bestFit="1" customWidth="1"/>
    <col min="12039" max="12039" width="10.09765625" style="81" bestFit="1" customWidth="1"/>
    <col min="12040" max="12040" width="11" style="81" bestFit="1" customWidth="1"/>
    <col min="12041" max="12042" width="10.69921875" style="81" bestFit="1" customWidth="1"/>
    <col min="12043" max="12288" width="11" style="81"/>
    <col min="12289" max="12289" width="19.59765625" style="81" customWidth="1"/>
    <col min="12290" max="12290" width="9.09765625" style="81" customWidth="1"/>
    <col min="12291" max="12292" width="11" style="81" bestFit="1" customWidth="1"/>
    <col min="12293" max="12294" width="8.09765625" style="81" bestFit="1" customWidth="1"/>
    <col min="12295" max="12295" width="10.09765625" style="81" bestFit="1" customWidth="1"/>
    <col min="12296" max="12296" width="11" style="81" bestFit="1" customWidth="1"/>
    <col min="12297" max="12298" width="10.69921875" style="81" bestFit="1" customWidth="1"/>
    <col min="12299" max="12544" width="10" style="81"/>
    <col min="12545" max="12545" width="19.59765625" style="81" customWidth="1"/>
    <col min="12546" max="12546" width="9.09765625" style="81" customWidth="1"/>
    <col min="12547" max="12548" width="11" style="81" bestFit="1" customWidth="1"/>
    <col min="12549" max="12550" width="8.09765625" style="81" bestFit="1" customWidth="1"/>
    <col min="12551" max="12551" width="10.09765625" style="81" bestFit="1" customWidth="1"/>
    <col min="12552" max="12552" width="11" style="81" bestFit="1" customWidth="1"/>
    <col min="12553" max="12554" width="10.69921875" style="81" bestFit="1" customWidth="1"/>
    <col min="12555" max="12800" width="10" style="81"/>
    <col min="12801" max="12801" width="19.59765625" style="81" customWidth="1"/>
    <col min="12802" max="12802" width="9.09765625" style="81" customWidth="1"/>
    <col min="12803" max="12804" width="11" style="81" bestFit="1" customWidth="1"/>
    <col min="12805" max="12806" width="8.09765625" style="81" bestFit="1" customWidth="1"/>
    <col min="12807" max="12807" width="10.09765625" style="81" bestFit="1" customWidth="1"/>
    <col min="12808" max="12808" width="11" style="81" bestFit="1" customWidth="1"/>
    <col min="12809" max="12810" width="10.69921875" style="81" bestFit="1" customWidth="1"/>
    <col min="12811" max="13056" width="10" style="81"/>
    <col min="13057" max="13057" width="19.59765625" style="81" customWidth="1"/>
    <col min="13058" max="13058" width="9.09765625" style="81" customWidth="1"/>
    <col min="13059" max="13060" width="11" style="81" bestFit="1" customWidth="1"/>
    <col min="13061" max="13062" width="8.09765625" style="81" bestFit="1" customWidth="1"/>
    <col min="13063" max="13063" width="10.09765625" style="81" bestFit="1" customWidth="1"/>
    <col min="13064" max="13064" width="11" style="81" bestFit="1" customWidth="1"/>
    <col min="13065" max="13066" width="10.69921875" style="81" bestFit="1" customWidth="1"/>
    <col min="13067" max="13312" width="11" style="81"/>
    <col min="13313" max="13313" width="19.59765625" style="81" customWidth="1"/>
    <col min="13314" max="13314" width="9.09765625" style="81" customWidth="1"/>
    <col min="13315" max="13316" width="11" style="81" bestFit="1" customWidth="1"/>
    <col min="13317" max="13318" width="8.09765625" style="81" bestFit="1" customWidth="1"/>
    <col min="13319" max="13319" width="10.09765625" style="81" bestFit="1" customWidth="1"/>
    <col min="13320" max="13320" width="11" style="81" bestFit="1" customWidth="1"/>
    <col min="13321" max="13322" width="10.69921875" style="81" bestFit="1" customWidth="1"/>
    <col min="13323" max="13568" width="10" style="81"/>
    <col min="13569" max="13569" width="19.59765625" style="81" customWidth="1"/>
    <col min="13570" max="13570" width="9.09765625" style="81" customWidth="1"/>
    <col min="13571" max="13572" width="11" style="81" bestFit="1" customWidth="1"/>
    <col min="13573" max="13574" width="8.09765625" style="81" bestFit="1" customWidth="1"/>
    <col min="13575" max="13575" width="10.09765625" style="81" bestFit="1" customWidth="1"/>
    <col min="13576" max="13576" width="11" style="81" bestFit="1" customWidth="1"/>
    <col min="13577" max="13578" width="10.69921875" style="81" bestFit="1" customWidth="1"/>
    <col min="13579" max="13824" width="10" style="81"/>
    <col min="13825" max="13825" width="19.59765625" style="81" customWidth="1"/>
    <col min="13826" max="13826" width="9.09765625" style="81" customWidth="1"/>
    <col min="13827" max="13828" width="11" style="81" bestFit="1" customWidth="1"/>
    <col min="13829" max="13830" width="8.09765625" style="81" bestFit="1" customWidth="1"/>
    <col min="13831" max="13831" width="10.09765625" style="81" bestFit="1" customWidth="1"/>
    <col min="13832" max="13832" width="11" style="81" bestFit="1" customWidth="1"/>
    <col min="13833" max="13834" width="10.69921875" style="81" bestFit="1" customWidth="1"/>
    <col min="13835" max="14080" width="10" style="81"/>
    <col min="14081" max="14081" width="19.59765625" style="81" customWidth="1"/>
    <col min="14082" max="14082" width="9.09765625" style="81" customWidth="1"/>
    <col min="14083" max="14084" width="11" style="81" bestFit="1" customWidth="1"/>
    <col min="14085" max="14086" width="8.09765625" style="81" bestFit="1" customWidth="1"/>
    <col min="14087" max="14087" width="10.09765625" style="81" bestFit="1" customWidth="1"/>
    <col min="14088" max="14088" width="11" style="81" bestFit="1" customWidth="1"/>
    <col min="14089" max="14090" width="10.69921875" style="81" bestFit="1" customWidth="1"/>
    <col min="14091" max="14336" width="11" style="81"/>
    <col min="14337" max="14337" width="19.59765625" style="81" customWidth="1"/>
    <col min="14338" max="14338" width="9.09765625" style="81" customWidth="1"/>
    <col min="14339" max="14340" width="11" style="81" bestFit="1" customWidth="1"/>
    <col min="14341" max="14342" width="8.09765625" style="81" bestFit="1" customWidth="1"/>
    <col min="14343" max="14343" width="10.09765625" style="81" bestFit="1" customWidth="1"/>
    <col min="14344" max="14344" width="11" style="81" bestFit="1" customWidth="1"/>
    <col min="14345" max="14346" width="10.69921875" style="81" bestFit="1" customWidth="1"/>
    <col min="14347" max="14592" width="10" style="81"/>
    <col min="14593" max="14593" width="19.59765625" style="81" customWidth="1"/>
    <col min="14594" max="14594" width="9.09765625" style="81" customWidth="1"/>
    <col min="14595" max="14596" width="11" style="81" bestFit="1" customWidth="1"/>
    <col min="14597" max="14598" width="8.09765625" style="81" bestFit="1" customWidth="1"/>
    <col min="14599" max="14599" width="10.09765625" style="81" bestFit="1" customWidth="1"/>
    <col min="14600" max="14600" width="11" style="81" bestFit="1" customWidth="1"/>
    <col min="14601" max="14602" width="10.69921875" style="81" bestFit="1" customWidth="1"/>
    <col min="14603" max="14848" width="10" style="81"/>
    <col min="14849" max="14849" width="19.59765625" style="81" customWidth="1"/>
    <col min="14850" max="14850" width="9.09765625" style="81" customWidth="1"/>
    <col min="14851" max="14852" width="11" style="81" bestFit="1" customWidth="1"/>
    <col min="14853" max="14854" width="8.09765625" style="81" bestFit="1" customWidth="1"/>
    <col min="14855" max="14855" width="10.09765625" style="81" bestFit="1" customWidth="1"/>
    <col min="14856" max="14856" width="11" style="81" bestFit="1" customWidth="1"/>
    <col min="14857" max="14858" width="10.69921875" style="81" bestFit="1" customWidth="1"/>
    <col min="14859" max="15104" width="10" style="81"/>
    <col min="15105" max="15105" width="19.59765625" style="81" customWidth="1"/>
    <col min="15106" max="15106" width="9.09765625" style="81" customWidth="1"/>
    <col min="15107" max="15108" width="11" style="81" bestFit="1" customWidth="1"/>
    <col min="15109" max="15110" width="8.09765625" style="81" bestFit="1" customWidth="1"/>
    <col min="15111" max="15111" width="10.09765625" style="81" bestFit="1" customWidth="1"/>
    <col min="15112" max="15112" width="11" style="81" bestFit="1" customWidth="1"/>
    <col min="15113" max="15114" width="10.69921875" style="81" bestFit="1" customWidth="1"/>
    <col min="15115" max="15360" width="11" style="81"/>
    <col min="15361" max="15361" width="19.59765625" style="81" customWidth="1"/>
    <col min="15362" max="15362" width="9.09765625" style="81" customWidth="1"/>
    <col min="15363" max="15364" width="11" style="81" bestFit="1" customWidth="1"/>
    <col min="15365" max="15366" width="8.09765625" style="81" bestFit="1" customWidth="1"/>
    <col min="15367" max="15367" width="10.09765625" style="81" bestFit="1" customWidth="1"/>
    <col min="15368" max="15368" width="11" style="81" bestFit="1" customWidth="1"/>
    <col min="15369" max="15370" width="10.69921875" style="81" bestFit="1" customWidth="1"/>
    <col min="15371" max="15616" width="10" style="81"/>
    <col min="15617" max="15617" width="19.59765625" style="81" customWidth="1"/>
    <col min="15618" max="15618" width="9.09765625" style="81" customWidth="1"/>
    <col min="15619" max="15620" width="11" style="81" bestFit="1" customWidth="1"/>
    <col min="15621" max="15622" width="8.09765625" style="81" bestFit="1" customWidth="1"/>
    <col min="15623" max="15623" width="10.09765625" style="81" bestFit="1" customWidth="1"/>
    <col min="15624" max="15624" width="11" style="81" bestFit="1" customWidth="1"/>
    <col min="15625" max="15626" width="10.69921875" style="81" bestFit="1" customWidth="1"/>
    <col min="15627" max="15872" width="10" style="81"/>
    <col min="15873" max="15873" width="19.59765625" style="81" customWidth="1"/>
    <col min="15874" max="15874" width="9.09765625" style="81" customWidth="1"/>
    <col min="15875" max="15876" width="11" style="81" bestFit="1" customWidth="1"/>
    <col min="15877" max="15878" width="8.09765625" style="81" bestFit="1" customWidth="1"/>
    <col min="15879" max="15879" width="10.09765625" style="81" bestFit="1" customWidth="1"/>
    <col min="15880" max="15880" width="11" style="81" bestFit="1" customWidth="1"/>
    <col min="15881" max="15882" width="10.69921875" style="81" bestFit="1" customWidth="1"/>
    <col min="15883" max="16128" width="10" style="81"/>
    <col min="16129" max="16129" width="19.59765625" style="81" customWidth="1"/>
    <col min="16130" max="16130" width="9.09765625" style="81" customWidth="1"/>
    <col min="16131" max="16132" width="11" style="81" bestFit="1" customWidth="1"/>
    <col min="16133" max="16134" width="8.09765625" style="81" bestFit="1" customWidth="1"/>
    <col min="16135" max="16135" width="10.09765625" style="81" bestFit="1" customWidth="1"/>
    <col min="16136" max="16136" width="11" style="81" bestFit="1" customWidth="1"/>
    <col min="16137" max="16138" width="10.69921875" style="81" bestFit="1" customWidth="1"/>
    <col min="16139" max="16384" width="11" style="81"/>
  </cols>
  <sheetData>
    <row r="1" spans="1:8" x14ac:dyDescent="0.25">
      <c r="A1" s="361" t="s">
        <v>27</v>
      </c>
      <c r="B1" s="362"/>
      <c r="C1" s="362"/>
      <c r="D1" s="362"/>
      <c r="E1" s="362"/>
      <c r="F1" s="362"/>
      <c r="G1" s="362"/>
      <c r="H1" s="362"/>
    </row>
    <row r="2" spans="1:8" ht="15.6" x14ac:dyDescent="0.3">
      <c r="A2" s="363"/>
      <c r="B2" s="364"/>
      <c r="C2" s="337"/>
      <c r="D2" s="337"/>
      <c r="E2" s="337"/>
      <c r="F2" s="337"/>
      <c r="G2" s="352"/>
      <c r="H2" s="352" t="s">
        <v>151</v>
      </c>
    </row>
    <row r="3" spans="1:8" x14ac:dyDescent="0.25">
      <c r="A3" s="353"/>
      <c r="B3" s="774">
        <f>INDICE!A3</f>
        <v>44835</v>
      </c>
      <c r="C3" s="775"/>
      <c r="D3" s="775" t="s">
        <v>115</v>
      </c>
      <c r="E3" s="775"/>
      <c r="F3" s="775" t="s">
        <v>116</v>
      </c>
      <c r="G3" s="776"/>
      <c r="H3" s="775"/>
    </row>
    <row r="4" spans="1:8" x14ac:dyDescent="0.25">
      <c r="A4" s="354"/>
      <c r="B4" s="355" t="s">
        <v>47</v>
      </c>
      <c r="C4" s="355" t="s">
        <v>421</v>
      </c>
      <c r="D4" s="355" t="s">
        <v>47</v>
      </c>
      <c r="E4" s="355" t="s">
        <v>421</v>
      </c>
      <c r="F4" s="355" t="s">
        <v>47</v>
      </c>
      <c r="G4" s="356" t="s">
        <v>421</v>
      </c>
      <c r="H4" s="356" t="s">
        <v>106</v>
      </c>
    </row>
    <row r="5" spans="1:8" x14ac:dyDescent="0.25">
      <c r="A5" s="357" t="s">
        <v>171</v>
      </c>
      <c r="B5" s="329">
        <v>1796.5001800000039</v>
      </c>
      <c r="C5" s="322">
        <v>-5.6241933798062202</v>
      </c>
      <c r="D5" s="321">
        <v>18405.179310000007</v>
      </c>
      <c r="E5" s="322">
        <v>1.7936764819030366</v>
      </c>
      <c r="F5" s="321">
        <v>22144.740880000001</v>
      </c>
      <c r="G5" s="336">
        <v>3.433206271030302</v>
      </c>
      <c r="H5" s="327">
        <v>69.583914852474237</v>
      </c>
    </row>
    <row r="6" spans="1:8" x14ac:dyDescent="0.25">
      <c r="A6" s="357" t="s">
        <v>172</v>
      </c>
      <c r="B6" s="591">
        <v>0.15111000000000002</v>
      </c>
      <c r="C6" s="336">
        <v>-71.957465761051111</v>
      </c>
      <c r="D6" s="358">
        <v>4.6044</v>
      </c>
      <c r="E6" s="322">
        <v>-70.733976909562884</v>
      </c>
      <c r="F6" s="321">
        <v>19.446100000000005</v>
      </c>
      <c r="G6" s="322">
        <v>-38.639014922387226</v>
      </c>
      <c r="H6" s="327">
        <v>6.1104158948853751E-2</v>
      </c>
    </row>
    <row r="7" spans="1:8" x14ac:dyDescent="0.25">
      <c r="A7" s="357" t="s">
        <v>173</v>
      </c>
      <c r="B7" s="344">
        <v>4.0000000000000001E-3</v>
      </c>
      <c r="C7" s="336">
        <v>-50</v>
      </c>
      <c r="D7" s="335">
        <v>4.4969999999999996E-2</v>
      </c>
      <c r="E7" s="336">
        <v>-11.823529411764708</v>
      </c>
      <c r="F7" s="335">
        <v>5.2969999999999996E-2</v>
      </c>
      <c r="G7" s="322">
        <v>-39.916061705989108</v>
      </c>
      <c r="H7" s="591">
        <v>1.6644403245487694E-4</v>
      </c>
    </row>
    <row r="8" spans="1:8" x14ac:dyDescent="0.25">
      <c r="A8" s="368" t="s">
        <v>174</v>
      </c>
      <c r="B8" s="330">
        <v>1796.655290000004</v>
      </c>
      <c r="C8" s="331">
        <v>-5.6431520595158364</v>
      </c>
      <c r="D8" s="330">
        <v>18409.828680000002</v>
      </c>
      <c r="E8" s="377">
        <v>1.7305837998377489</v>
      </c>
      <c r="F8" s="330">
        <v>22164.239950000003</v>
      </c>
      <c r="G8" s="331">
        <v>3.3708437193209901</v>
      </c>
      <c r="H8" s="331">
        <v>69.645185455455561</v>
      </c>
    </row>
    <row r="9" spans="1:8" x14ac:dyDescent="0.25">
      <c r="A9" s="357" t="s">
        <v>175</v>
      </c>
      <c r="B9" s="329">
        <v>378.88913999999994</v>
      </c>
      <c r="C9" s="322">
        <v>-6.8991500919142386</v>
      </c>
      <c r="D9" s="321">
        <v>3610.8175200000001</v>
      </c>
      <c r="E9" s="322">
        <v>-0.80831790796336689</v>
      </c>
      <c r="F9" s="321">
        <v>4547.9722999999994</v>
      </c>
      <c r="G9" s="322">
        <v>0.99750298364164847</v>
      </c>
      <c r="H9" s="327">
        <v>14.290784389372876</v>
      </c>
    </row>
    <row r="10" spans="1:8" x14ac:dyDescent="0.25">
      <c r="A10" s="357" t="s">
        <v>176</v>
      </c>
      <c r="B10" s="329">
        <v>36.785220000000002</v>
      </c>
      <c r="C10" s="322">
        <v>-58.429044278312304</v>
      </c>
      <c r="D10" s="321">
        <v>656.59185999999988</v>
      </c>
      <c r="E10" s="336">
        <v>-20.304638144282539</v>
      </c>
      <c r="F10" s="321">
        <v>952.72435999999993</v>
      </c>
      <c r="G10" s="336">
        <v>-12.007113433867717</v>
      </c>
      <c r="H10" s="327">
        <v>2.9936810325918795</v>
      </c>
    </row>
    <row r="11" spans="1:8" x14ac:dyDescent="0.25">
      <c r="A11" s="357" t="s">
        <v>177</v>
      </c>
      <c r="B11" s="329">
        <v>342.66120999999998</v>
      </c>
      <c r="C11" s="322">
        <v>1.0472386062902319</v>
      </c>
      <c r="D11" s="321">
        <v>3468.4141300000006</v>
      </c>
      <c r="E11" s="322">
        <v>13.154624681856667</v>
      </c>
      <c r="F11" s="321">
        <v>4159.57474</v>
      </c>
      <c r="G11" s="322">
        <v>14.492696642249248</v>
      </c>
      <c r="H11" s="327">
        <v>13.070349122579694</v>
      </c>
    </row>
    <row r="12" spans="1:8" s="3" customFormat="1" x14ac:dyDescent="0.25">
      <c r="A12" s="359" t="s">
        <v>148</v>
      </c>
      <c r="B12" s="332">
        <v>2554.990860000004</v>
      </c>
      <c r="C12" s="333">
        <v>-6.7069081802561605</v>
      </c>
      <c r="D12" s="332">
        <v>26145.652190000004</v>
      </c>
      <c r="E12" s="333">
        <v>2.0279549162603208</v>
      </c>
      <c r="F12" s="332">
        <v>31824.511350000001</v>
      </c>
      <c r="G12" s="333">
        <v>3.797088137093517</v>
      </c>
      <c r="H12" s="333">
        <v>100</v>
      </c>
    </row>
    <row r="13" spans="1:8" x14ac:dyDescent="0.25">
      <c r="A13" s="369" t="s">
        <v>149</v>
      </c>
      <c r="B13" s="334"/>
      <c r="C13" s="334"/>
      <c r="D13" s="334"/>
      <c r="E13" s="334"/>
      <c r="F13" s="334"/>
      <c r="G13" s="334"/>
      <c r="H13" s="334"/>
    </row>
    <row r="14" spans="1:8" s="105" customFormat="1" x14ac:dyDescent="0.25">
      <c r="A14" s="608" t="s">
        <v>178</v>
      </c>
      <c r="B14" s="599">
        <v>103.62014999999995</v>
      </c>
      <c r="C14" s="600">
        <v>-19.062900969830022</v>
      </c>
      <c r="D14" s="601">
        <v>1047.9793799999998</v>
      </c>
      <c r="E14" s="600">
        <v>-15.720407501777608</v>
      </c>
      <c r="F14" s="321">
        <v>1229.32771</v>
      </c>
      <c r="G14" s="600">
        <v>-16.563027087857964</v>
      </c>
      <c r="H14" s="602">
        <v>3.8628329481011812</v>
      </c>
    </row>
    <row r="15" spans="1:8" s="105" customFormat="1" x14ac:dyDescent="0.25">
      <c r="A15" s="609" t="s">
        <v>562</v>
      </c>
      <c r="B15" s="604">
        <v>5.7673918072508901</v>
      </c>
      <c r="C15" s="605"/>
      <c r="D15" s="606">
        <v>5.6924993611618966</v>
      </c>
      <c r="E15" s="605"/>
      <c r="F15" s="606">
        <v>5.5464464956760215</v>
      </c>
      <c r="G15" s="605"/>
      <c r="H15" s="607"/>
    </row>
    <row r="16" spans="1:8" s="105" customFormat="1" x14ac:dyDescent="0.25">
      <c r="A16" s="610" t="s">
        <v>427</v>
      </c>
      <c r="B16" s="611">
        <v>235.45002999999997</v>
      </c>
      <c r="C16" s="612">
        <v>-10.485862299710487</v>
      </c>
      <c r="D16" s="613">
        <v>2453.3458799999999</v>
      </c>
      <c r="E16" s="612">
        <v>10.084656313048272</v>
      </c>
      <c r="F16" s="613">
        <v>2960.8809700000002</v>
      </c>
      <c r="G16" s="612">
        <v>12.74523140276418</v>
      </c>
      <c r="H16" s="614">
        <v>9.3037751230075063</v>
      </c>
    </row>
    <row r="17" spans="1:22" x14ac:dyDescent="0.25">
      <c r="A17" s="365"/>
      <c r="B17" s="362"/>
      <c r="C17" s="362"/>
      <c r="D17" s="362"/>
      <c r="E17" s="362"/>
      <c r="F17" s="362"/>
      <c r="G17" s="362"/>
      <c r="H17" s="366" t="s">
        <v>220</v>
      </c>
    </row>
    <row r="18" spans="1:22" x14ac:dyDescent="0.25">
      <c r="A18" s="360" t="s">
        <v>479</v>
      </c>
      <c r="B18" s="337"/>
      <c r="C18" s="337"/>
      <c r="D18" s="337"/>
      <c r="E18" s="337"/>
      <c r="F18" s="321"/>
      <c r="G18" s="337"/>
      <c r="H18" s="337"/>
      <c r="I18" s="88"/>
      <c r="J18" s="88"/>
      <c r="K18" s="88"/>
      <c r="L18" s="88"/>
      <c r="M18" s="88"/>
      <c r="N18" s="88"/>
    </row>
    <row r="19" spans="1:22" x14ac:dyDescent="0.25">
      <c r="A19" s="777" t="s">
        <v>428</v>
      </c>
      <c r="B19" s="778"/>
      <c r="C19" s="778"/>
      <c r="D19" s="778"/>
      <c r="E19" s="778"/>
      <c r="F19" s="778"/>
      <c r="G19" s="778"/>
      <c r="H19" s="337"/>
      <c r="I19" s="88"/>
      <c r="J19" s="88"/>
      <c r="K19" s="88"/>
      <c r="L19" s="88"/>
      <c r="M19" s="88"/>
      <c r="N19" s="88"/>
    </row>
    <row r="20" spans="1:22" ht="13.8" x14ac:dyDescent="0.25">
      <c r="A20" s="133" t="s">
        <v>532</v>
      </c>
      <c r="B20" s="367"/>
      <c r="C20" s="367"/>
      <c r="D20" s="367"/>
      <c r="E20" s="367"/>
      <c r="F20" s="367"/>
      <c r="G20" s="367"/>
      <c r="H20" s="367"/>
      <c r="I20" s="88"/>
      <c r="J20" s="88"/>
      <c r="K20" s="88"/>
      <c r="L20" s="88"/>
      <c r="M20" s="88"/>
      <c r="N20" s="88"/>
    </row>
    <row r="21" spans="1:22" x14ac:dyDescent="0.25">
      <c r="A21" s="138"/>
      <c r="B21" s="84"/>
      <c r="C21" s="84"/>
      <c r="D21" s="84"/>
      <c r="E21" s="84"/>
      <c r="F21" s="84"/>
      <c r="G21" s="84"/>
      <c r="H21" s="84"/>
    </row>
    <row r="23" spans="1:22" x14ac:dyDescent="0.25">
      <c r="D23" s="634"/>
      <c r="E23" s="634"/>
      <c r="F23" s="634"/>
      <c r="G23" s="634"/>
      <c r="H23" s="634"/>
      <c r="I23" s="634"/>
      <c r="J23" s="634"/>
      <c r="K23" s="634"/>
      <c r="L23" s="634"/>
      <c r="M23" s="634"/>
      <c r="N23" s="634"/>
      <c r="O23" s="634"/>
      <c r="P23" s="634"/>
      <c r="Q23" s="634"/>
      <c r="R23" s="634"/>
      <c r="S23" s="634"/>
      <c r="T23" s="634"/>
      <c r="U23" s="634"/>
      <c r="V23" s="634"/>
    </row>
    <row r="24" spans="1:22" x14ac:dyDescent="0.25">
      <c r="B24" s="81" t="s">
        <v>369</v>
      </c>
    </row>
    <row r="32" spans="1:22" x14ac:dyDescent="0.25">
      <c r="C32" s="81" t="s">
        <v>369</v>
      </c>
    </row>
  </sheetData>
  <mergeCells count="4">
    <mergeCell ref="B3:C3"/>
    <mergeCell ref="D3:E3"/>
    <mergeCell ref="F3:H3"/>
    <mergeCell ref="A19:G19"/>
  </mergeCells>
  <conditionalFormatting sqref="B6">
    <cfRule type="cellIs" dxfId="244" priority="35" operator="between">
      <formula>0</formula>
      <formula>0.5</formula>
    </cfRule>
    <cfRule type="cellIs" dxfId="243" priority="36" operator="between">
      <formula>0</formula>
      <formula>0.49</formula>
    </cfRule>
  </conditionalFormatting>
  <conditionalFormatting sqref="D6">
    <cfRule type="cellIs" dxfId="242" priority="33" operator="between">
      <formula>0</formula>
      <formula>0.5</formula>
    </cfRule>
    <cfRule type="cellIs" dxfId="241" priority="34" operator="between">
      <formula>0</formula>
      <formula>0.49</formula>
    </cfRule>
  </conditionalFormatting>
  <conditionalFormatting sqref="E8">
    <cfRule type="cellIs" dxfId="240" priority="15" operator="between">
      <formula>-0.04999999</formula>
      <formula>-0.00000001</formula>
    </cfRule>
  </conditionalFormatting>
  <conditionalFormatting sqref="H7">
    <cfRule type="cellIs" dxfId="239" priority="11" operator="between">
      <formula>0</formula>
      <formula>0.5</formula>
    </cfRule>
    <cfRule type="cellIs" dxfId="238" priority="12" operator="between">
      <formula>0</formula>
      <formula>0.49</formula>
    </cfRule>
  </conditionalFormatting>
  <conditionalFormatting sqref="E10">
    <cfRule type="cellIs" dxfId="237" priority="6" operator="between">
      <formula>-0.5</formula>
      <formula>0.5</formula>
    </cfRule>
  </conditionalFormatting>
  <conditionalFormatting sqref="E10">
    <cfRule type="cellIs" dxfId="236" priority="5" operator="equal">
      <formula>0</formula>
    </cfRule>
  </conditionalFormatting>
  <conditionalFormatting sqref="G10">
    <cfRule type="cellIs" dxfId="235" priority="4" operator="between">
      <formula>-0.5</formula>
      <formula>0.5</formula>
    </cfRule>
  </conditionalFormatting>
  <conditionalFormatting sqref="G10">
    <cfRule type="cellIs" dxfId="234" priority="3" operator="equal">
      <formula>0</formula>
    </cfRule>
  </conditionalFormatting>
  <conditionalFormatting sqref="B7:F7">
    <cfRule type="cellIs" dxfId="233" priority="2" operator="between">
      <formula>0</formula>
      <formula>0.5</formula>
    </cfRule>
  </conditionalFormatting>
  <conditionalFormatting sqref="B7:F7">
    <cfRule type="cellIs" dxfId="232"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3.2" x14ac:dyDescent="0.25"/>
  <cols>
    <col min="1" max="1" width="16.5" style="3" customWidth="1"/>
    <col min="2" max="2" width="6.5" style="3" customWidth="1"/>
    <col min="3" max="3" width="7.5" style="3" customWidth="1"/>
    <col min="4" max="4" width="8.59765625" style="3" customWidth="1"/>
    <col min="5" max="5" width="12.59765625" style="3" customWidth="1"/>
    <col min="6" max="6" width="0.5" style="3" customWidth="1"/>
    <col min="7" max="7" width="7.19921875" style="3" customWidth="1"/>
    <col min="8" max="9" width="9" style="3" customWidth="1"/>
    <col min="10" max="10" width="9.19921875" style="3" customWidth="1"/>
    <col min="11" max="11" width="8.5" style="3" customWidth="1"/>
    <col min="12" max="12" width="11" style="3"/>
    <col min="13" max="13" width="10.19921875" style="3" customWidth="1"/>
    <col min="14" max="14" width="11.69921875" style="3" customWidth="1"/>
    <col min="15" max="17" width="11" style="3"/>
    <col min="18" max="250" width="10" style="3"/>
    <col min="251" max="251" width="14.5" style="3" customWidth="1"/>
    <col min="252" max="252" width="9.59765625" style="3" customWidth="1"/>
    <col min="253" max="253" width="6.09765625" style="3" bestFit="1" customWidth="1"/>
    <col min="254" max="254" width="7.59765625" style="3" bestFit="1" customWidth="1"/>
    <col min="255" max="255" width="5.59765625" style="3" customWidth="1"/>
    <col min="256" max="256" width="6.59765625" style="3" bestFit="1" customWidth="1"/>
    <col min="257" max="257" width="7.59765625" style="3" bestFit="1" customWidth="1"/>
    <col min="258" max="258" width="11.09765625" style="3" bestFit="1" customWidth="1"/>
    <col min="259" max="259" width="5.59765625" style="3" customWidth="1"/>
    <col min="260" max="260" width="7.59765625" style="3" bestFit="1" customWidth="1"/>
    <col min="261" max="261" width="10.5" style="3" bestFit="1" customWidth="1"/>
    <col min="262" max="262" width="6.5" style="3" customWidth="1"/>
    <col min="263" max="264" width="8" style="3" bestFit="1" customWidth="1"/>
    <col min="265" max="265" width="8.09765625" style="3" customWidth="1"/>
    <col min="266" max="266" width="10.69921875" style="3" bestFit="1" customWidth="1"/>
    <col min="267" max="267" width="7.5" style="3" customWidth="1"/>
    <col min="268" max="268" width="10" style="3"/>
    <col min="269" max="269" width="9.09765625" style="3" customWidth="1"/>
    <col min="270" max="270" width="10.5" style="3" bestFit="1" customWidth="1"/>
    <col min="271" max="506" width="10" style="3"/>
    <col min="507" max="507" width="14.5" style="3" customWidth="1"/>
    <col min="508" max="508" width="9.59765625" style="3" customWidth="1"/>
    <col min="509" max="509" width="6.09765625" style="3" bestFit="1" customWidth="1"/>
    <col min="510" max="510" width="7.59765625" style="3" bestFit="1" customWidth="1"/>
    <col min="511" max="511" width="5.59765625" style="3" customWidth="1"/>
    <col min="512" max="512" width="6.59765625" style="3" bestFit="1" customWidth="1"/>
    <col min="513" max="513" width="7.59765625" style="3" bestFit="1" customWidth="1"/>
    <col min="514" max="514" width="11.09765625" style="3" bestFit="1" customWidth="1"/>
    <col min="515" max="515" width="5.59765625" style="3" customWidth="1"/>
    <col min="516" max="516" width="7.59765625" style="3" bestFit="1" customWidth="1"/>
    <col min="517" max="517" width="10.5" style="3" bestFit="1" customWidth="1"/>
    <col min="518" max="518" width="6.5" style="3" customWidth="1"/>
    <col min="519" max="520" width="8" style="3" bestFit="1" customWidth="1"/>
    <col min="521" max="521" width="8.09765625" style="3" customWidth="1"/>
    <col min="522" max="522" width="10.69921875" style="3" bestFit="1" customWidth="1"/>
    <col min="523" max="523" width="7.5" style="3" customWidth="1"/>
    <col min="524" max="524" width="10" style="3"/>
    <col min="525" max="525" width="9.09765625" style="3" customWidth="1"/>
    <col min="526" max="526" width="10.5" style="3" bestFit="1" customWidth="1"/>
    <col min="527" max="762" width="10" style="3"/>
    <col min="763" max="763" width="14.5" style="3" customWidth="1"/>
    <col min="764" max="764" width="9.59765625" style="3" customWidth="1"/>
    <col min="765" max="765" width="6.09765625" style="3" bestFit="1" customWidth="1"/>
    <col min="766" max="766" width="7.59765625" style="3" bestFit="1" customWidth="1"/>
    <col min="767" max="767" width="5.59765625" style="3" customWidth="1"/>
    <col min="768" max="768" width="6.59765625" style="3" bestFit="1" customWidth="1"/>
    <col min="769" max="769" width="7.59765625" style="3" bestFit="1" customWidth="1"/>
    <col min="770" max="770" width="11.09765625" style="3" bestFit="1" customWidth="1"/>
    <col min="771" max="771" width="5.59765625" style="3" customWidth="1"/>
    <col min="772" max="772" width="7.59765625" style="3" bestFit="1" customWidth="1"/>
    <col min="773" max="773" width="10.5" style="3" bestFit="1" customWidth="1"/>
    <col min="774" max="774" width="6.5" style="3" customWidth="1"/>
    <col min="775" max="776" width="8" style="3" bestFit="1" customWidth="1"/>
    <col min="777" max="777" width="8.09765625" style="3" customWidth="1"/>
    <col min="778" max="778" width="10.69921875" style="3" bestFit="1" customWidth="1"/>
    <col min="779" max="779" width="7.5" style="3" customWidth="1"/>
    <col min="780" max="780" width="10" style="3"/>
    <col min="781" max="781" width="9.09765625" style="3" customWidth="1"/>
    <col min="782" max="782" width="10.5" style="3" bestFit="1" customWidth="1"/>
    <col min="783" max="1018" width="10" style="3"/>
    <col min="1019" max="1019" width="14.5" style="3" customWidth="1"/>
    <col min="1020" max="1020" width="9.59765625" style="3" customWidth="1"/>
    <col min="1021" max="1021" width="6.09765625" style="3" bestFit="1" customWidth="1"/>
    <col min="1022" max="1022" width="7.59765625" style="3" bestFit="1" customWidth="1"/>
    <col min="1023" max="1023" width="5.59765625" style="3" customWidth="1"/>
    <col min="1024" max="1024" width="6.59765625" style="3" bestFit="1" customWidth="1"/>
    <col min="1025" max="1025" width="7.59765625" style="3" bestFit="1" customWidth="1"/>
    <col min="1026" max="1026" width="11.09765625" style="3" bestFit="1" customWidth="1"/>
    <col min="1027" max="1027" width="5.59765625" style="3" customWidth="1"/>
    <col min="1028" max="1028" width="7.59765625" style="3" bestFit="1" customWidth="1"/>
    <col min="1029" max="1029" width="10.5" style="3" bestFit="1" customWidth="1"/>
    <col min="1030" max="1030" width="6.5" style="3" customWidth="1"/>
    <col min="1031" max="1032" width="8" style="3" bestFit="1" customWidth="1"/>
    <col min="1033" max="1033" width="8.09765625" style="3" customWidth="1"/>
    <col min="1034" max="1034" width="10.69921875" style="3" bestFit="1" customWidth="1"/>
    <col min="1035" max="1035" width="7.5" style="3" customWidth="1"/>
    <col min="1036" max="1036" width="10" style="3"/>
    <col min="1037" max="1037" width="9.09765625" style="3" customWidth="1"/>
    <col min="1038" max="1038" width="10.5" style="3" bestFit="1" customWidth="1"/>
    <col min="1039" max="1274" width="10" style="3"/>
    <col min="1275" max="1275" width="14.5" style="3" customWidth="1"/>
    <col min="1276" max="1276" width="9.59765625" style="3" customWidth="1"/>
    <col min="1277" max="1277" width="6.09765625" style="3" bestFit="1" customWidth="1"/>
    <col min="1278" max="1278" width="7.59765625" style="3" bestFit="1" customWidth="1"/>
    <col min="1279" max="1279" width="5.59765625" style="3" customWidth="1"/>
    <col min="1280" max="1280" width="6.59765625" style="3" bestFit="1" customWidth="1"/>
    <col min="1281" max="1281" width="7.59765625" style="3" bestFit="1" customWidth="1"/>
    <col min="1282" max="1282" width="11.09765625" style="3" bestFit="1" customWidth="1"/>
    <col min="1283" max="1283" width="5.59765625" style="3" customWidth="1"/>
    <col min="1284" max="1284" width="7.59765625" style="3" bestFit="1" customWidth="1"/>
    <col min="1285" max="1285" width="10.5" style="3" bestFit="1" customWidth="1"/>
    <col min="1286" max="1286" width="6.5" style="3" customWidth="1"/>
    <col min="1287" max="1288" width="8" style="3" bestFit="1" customWidth="1"/>
    <col min="1289" max="1289" width="8.09765625" style="3" customWidth="1"/>
    <col min="1290" max="1290" width="10.69921875" style="3" bestFit="1" customWidth="1"/>
    <col min="1291" max="1291" width="7.5" style="3" customWidth="1"/>
    <col min="1292" max="1292" width="10" style="3"/>
    <col min="1293" max="1293" width="9.09765625" style="3" customWidth="1"/>
    <col min="1294" max="1294" width="10.5" style="3" bestFit="1" customWidth="1"/>
    <col min="1295" max="1530" width="10" style="3"/>
    <col min="1531" max="1531" width="14.5" style="3" customWidth="1"/>
    <col min="1532" max="1532" width="9.59765625" style="3" customWidth="1"/>
    <col min="1533" max="1533" width="6.09765625" style="3" bestFit="1" customWidth="1"/>
    <col min="1534" max="1534" width="7.59765625" style="3" bestFit="1" customWidth="1"/>
    <col min="1535" max="1535" width="5.59765625" style="3" customWidth="1"/>
    <col min="1536" max="1536" width="6.59765625" style="3" bestFit="1" customWidth="1"/>
    <col min="1537" max="1537" width="7.59765625" style="3" bestFit="1" customWidth="1"/>
    <col min="1538" max="1538" width="11.09765625" style="3" bestFit="1" customWidth="1"/>
    <col min="1539" max="1539" width="5.59765625" style="3" customWidth="1"/>
    <col min="1540" max="1540" width="7.59765625" style="3" bestFit="1" customWidth="1"/>
    <col min="1541" max="1541" width="10.5" style="3" bestFit="1" customWidth="1"/>
    <col min="1542" max="1542" width="6.5" style="3" customWidth="1"/>
    <col min="1543" max="1544" width="8" style="3" bestFit="1" customWidth="1"/>
    <col min="1545" max="1545" width="8.09765625" style="3" customWidth="1"/>
    <col min="1546" max="1546" width="10.69921875" style="3" bestFit="1" customWidth="1"/>
    <col min="1547" max="1547" width="7.5" style="3" customWidth="1"/>
    <col min="1548" max="1548" width="10" style="3"/>
    <col min="1549" max="1549" width="9.09765625" style="3" customWidth="1"/>
    <col min="1550" max="1550" width="10.5" style="3" bestFit="1" customWidth="1"/>
    <col min="1551" max="1786" width="10" style="3"/>
    <col min="1787" max="1787" width="14.5" style="3" customWidth="1"/>
    <col min="1788" max="1788" width="9.59765625" style="3" customWidth="1"/>
    <col min="1789" max="1789" width="6.09765625" style="3" bestFit="1" customWidth="1"/>
    <col min="1790" max="1790" width="7.59765625" style="3" bestFit="1" customWidth="1"/>
    <col min="1791" max="1791" width="5.59765625" style="3" customWidth="1"/>
    <col min="1792" max="1792" width="6.59765625" style="3" bestFit="1" customWidth="1"/>
    <col min="1793" max="1793" width="7.59765625" style="3" bestFit="1" customWidth="1"/>
    <col min="1794" max="1794" width="11.09765625" style="3" bestFit="1" customWidth="1"/>
    <col min="1795" max="1795" width="5.59765625" style="3" customWidth="1"/>
    <col min="1796" max="1796" width="7.59765625" style="3" bestFit="1" customWidth="1"/>
    <col min="1797" max="1797" width="10.5" style="3" bestFit="1" customWidth="1"/>
    <col min="1798" max="1798" width="6.5" style="3" customWidth="1"/>
    <col min="1799" max="1800" width="8" style="3" bestFit="1" customWidth="1"/>
    <col min="1801" max="1801" width="8.09765625" style="3" customWidth="1"/>
    <col min="1802" max="1802" width="10.69921875" style="3" bestFit="1" customWidth="1"/>
    <col min="1803" max="1803" width="7.5" style="3" customWidth="1"/>
    <col min="1804" max="1804" width="10" style="3"/>
    <col min="1805" max="1805" width="9.09765625" style="3" customWidth="1"/>
    <col min="1806" max="1806" width="10.5" style="3" bestFit="1" customWidth="1"/>
    <col min="1807" max="2042" width="10" style="3"/>
    <col min="2043" max="2043" width="14.5" style="3" customWidth="1"/>
    <col min="2044" max="2044" width="9.59765625" style="3" customWidth="1"/>
    <col min="2045" max="2045" width="6.09765625" style="3" bestFit="1" customWidth="1"/>
    <col min="2046" max="2046" width="7.59765625" style="3" bestFit="1" customWidth="1"/>
    <col min="2047" max="2047" width="5.59765625" style="3" customWidth="1"/>
    <col min="2048" max="2048" width="6.59765625" style="3" bestFit="1" customWidth="1"/>
    <col min="2049" max="2049" width="7.59765625" style="3" bestFit="1" customWidth="1"/>
    <col min="2050" max="2050" width="11.09765625" style="3" bestFit="1" customWidth="1"/>
    <col min="2051" max="2051" width="5.59765625" style="3" customWidth="1"/>
    <col min="2052" max="2052" width="7.59765625" style="3" bestFit="1" customWidth="1"/>
    <col min="2053" max="2053" width="10.5" style="3" bestFit="1" customWidth="1"/>
    <col min="2054" max="2054" width="6.5" style="3" customWidth="1"/>
    <col min="2055" max="2056" width="8" style="3" bestFit="1" customWidth="1"/>
    <col min="2057" max="2057" width="8.09765625" style="3" customWidth="1"/>
    <col min="2058" max="2058" width="10.69921875" style="3" bestFit="1" customWidth="1"/>
    <col min="2059" max="2059" width="7.5" style="3" customWidth="1"/>
    <col min="2060" max="2060" width="10" style="3"/>
    <col min="2061" max="2061" width="9.09765625" style="3" customWidth="1"/>
    <col min="2062" max="2062" width="10.5" style="3" bestFit="1" customWidth="1"/>
    <col min="2063" max="2298" width="10" style="3"/>
    <col min="2299" max="2299" width="14.5" style="3" customWidth="1"/>
    <col min="2300" max="2300" width="9.59765625" style="3" customWidth="1"/>
    <col min="2301" max="2301" width="6.09765625" style="3" bestFit="1" customWidth="1"/>
    <col min="2302" max="2302" width="7.59765625" style="3" bestFit="1" customWidth="1"/>
    <col min="2303" max="2303" width="5.59765625" style="3" customWidth="1"/>
    <col min="2304" max="2304" width="6.59765625" style="3" bestFit="1" customWidth="1"/>
    <col min="2305" max="2305" width="7.59765625" style="3" bestFit="1" customWidth="1"/>
    <col min="2306" max="2306" width="11.09765625" style="3" bestFit="1" customWidth="1"/>
    <col min="2307" max="2307" width="5.59765625" style="3" customWidth="1"/>
    <col min="2308" max="2308" width="7.59765625" style="3" bestFit="1" customWidth="1"/>
    <col min="2309" max="2309" width="10.5" style="3" bestFit="1" customWidth="1"/>
    <col min="2310" max="2310" width="6.5" style="3" customWidth="1"/>
    <col min="2311" max="2312" width="8" style="3" bestFit="1" customWidth="1"/>
    <col min="2313" max="2313" width="8.09765625" style="3" customWidth="1"/>
    <col min="2314" max="2314" width="10.69921875" style="3" bestFit="1" customWidth="1"/>
    <col min="2315" max="2315" width="7.5" style="3" customWidth="1"/>
    <col min="2316" max="2316" width="10" style="3"/>
    <col min="2317" max="2317" width="9.09765625" style="3" customWidth="1"/>
    <col min="2318" max="2318" width="10.5" style="3" bestFit="1" customWidth="1"/>
    <col min="2319" max="2554" width="10" style="3"/>
    <col min="2555" max="2555" width="14.5" style="3" customWidth="1"/>
    <col min="2556" max="2556" width="9.59765625" style="3" customWidth="1"/>
    <col min="2557" max="2557" width="6.09765625" style="3" bestFit="1" customWidth="1"/>
    <col min="2558" max="2558" width="7.59765625" style="3" bestFit="1" customWidth="1"/>
    <col min="2559" max="2559" width="5.59765625" style="3" customWidth="1"/>
    <col min="2560" max="2560" width="6.59765625" style="3" bestFit="1" customWidth="1"/>
    <col min="2561" max="2561" width="7.59765625" style="3" bestFit="1" customWidth="1"/>
    <col min="2562" max="2562" width="11.09765625" style="3" bestFit="1" customWidth="1"/>
    <col min="2563" max="2563" width="5.59765625" style="3" customWidth="1"/>
    <col min="2564" max="2564" width="7.59765625" style="3" bestFit="1" customWidth="1"/>
    <col min="2565" max="2565" width="10.5" style="3" bestFit="1" customWidth="1"/>
    <col min="2566" max="2566" width="6.5" style="3" customWidth="1"/>
    <col min="2567" max="2568" width="8" style="3" bestFit="1" customWidth="1"/>
    <col min="2569" max="2569" width="8.09765625" style="3" customWidth="1"/>
    <col min="2570" max="2570" width="10.69921875" style="3" bestFit="1" customWidth="1"/>
    <col min="2571" max="2571" width="7.5" style="3" customWidth="1"/>
    <col min="2572" max="2572" width="10" style="3"/>
    <col min="2573" max="2573" width="9.09765625" style="3" customWidth="1"/>
    <col min="2574" max="2574" width="10.5" style="3" bestFit="1" customWidth="1"/>
    <col min="2575" max="2810" width="10" style="3"/>
    <col min="2811" max="2811" width="14.5" style="3" customWidth="1"/>
    <col min="2812" max="2812" width="9.59765625" style="3" customWidth="1"/>
    <col min="2813" max="2813" width="6.09765625" style="3" bestFit="1" customWidth="1"/>
    <col min="2814" max="2814" width="7.59765625" style="3" bestFit="1" customWidth="1"/>
    <col min="2815" max="2815" width="5.59765625" style="3" customWidth="1"/>
    <col min="2816" max="2816" width="6.59765625" style="3" bestFit="1" customWidth="1"/>
    <col min="2817" max="2817" width="7.59765625" style="3" bestFit="1" customWidth="1"/>
    <col min="2818" max="2818" width="11.09765625" style="3" bestFit="1" customWidth="1"/>
    <col min="2819" max="2819" width="5.59765625" style="3" customWidth="1"/>
    <col min="2820" max="2820" width="7.59765625" style="3" bestFit="1" customWidth="1"/>
    <col min="2821" max="2821" width="10.5" style="3" bestFit="1" customWidth="1"/>
    <col min="2822" max="2822" width="6.5" style="3" customWidth="1"/>
    <col min="2823" max="2824" width="8" style="3" bestFit="1" customWidth="1"/>
    <col min="2825" max="2825" width="8.09765625" style="3" customWidth="1"/>
    <col min="2826" max="2826" width="10.69921875" style="3" bestFit="1" customWidth="1"/>
    <col min="2827" max="2827" width="7.5" style="3" customWidth="1"/>
    <col min="2828" max="2828" width="10" style="3"/>
    <col min="2829" max="2829" width="9.09765625" style="3" customWidth="1"/>
    <col min="2830" max="2830" width="10.5" style="3" bestFit="1" customWidth="1"/>
    <col min="2831" max="3066" width="10" style="3"/>
    <col min="3067" max="3067" width="14.5" style="3" customWidth="1"/>
    <col min="3068" max="3068" width="9.59765625" style="3" customWidth="1"/>
    <col min="3069" max="3069" width="6.09765625" style="3" bestFit="1" customWidth="1"/>
    <col min="3070" max="3070" width="7.59765625" style="3" bestFit="1" customWidth="1"/>
    <col min="3071" max="3071" width="5.59765625" style="3" customWidth="1"/>
    <col min="3072" max="3072" width="6.59765625" style="3" bestFit="1" customWidth="1"/>
    <col min="3073" max="3073" width="7.59765625" style="3" bestFit="1" customWidth="1"/>
    <col min="3074" max="3074" width="11.09765625" style="3" bestFit="1" customWidth="1"/>
    <col min="3075" max="3075" width="5.59765625" style="3" customWidth="1"/>
    <col min="3076" max="3076" width="7.59765625" style="3" bestFit="1" customWidth="1"/>
    <col min="3077" max="3077" width="10.5" style="3" bestFit="1" customWidth="1"/>
    <col min="3078" max="3078" width="6.5" style="3" customWidth="1"/>
    <col min="3079" max="3080" width="8" style="3" bestFit="1" customWidth="1"/>
    <col min="3081" max="3081" width="8.09765625" style="3" customWidth="1"/>
    <col min="3082" max="3082" width="10.69921875" style="3" bestFit="1" customWidth="1"/>
    <col min="3083" max="3083" width="7.5" style="3" customWidth="1"/>
    <col min="3084" max="3084" width="10" style="3"/>
    <col min="3085" max="3085" width="9.09765625" style="3" customWidth="1"/>
    <col min="3086" max="3086" width="10.5" style="3" bestFit="1" customWidth="1"/>
    <col min="3087" max="3322" width="10" style="3"/>
    <col min="3323" max="3323" width="14.5" style="3" customWidth="1"/>
    <col min="3324" max="3324" width="9.59765625" style="3" customWidth="1"/>
    <col min="3325" max="3325" width="6.09765625" style="3" bestFit="1" customWidth="1"/>
    <col min="3326" max="3326" width="7.59765625" style="3" bestFit="1" customWidth="1"/>
    <col min="3327" max="3327" width="5.59765625" style="3" customWidth="1"/>
    <col min="3328" max="3328" width="6.59765625" style="3" bestFit="1" customWidth="1"/>
    <col min="3329" max="3329" width="7.59765625" style="3" bestFit="1" customWidth="1"/>
    <col min="3330" max="3330" width="11.09765625" style="3" bestFit="1" customWidth="1"/>
    <col min="3331" max="3331" width="5.59765625" style="3" customWidth="1"/>
    <col min="3332" max="3332" width="7.59765625" style="3" bestFit="1" customWidth="1"/>
    <col min="3333" max="3333" width="10.5" style="3" bestFit="1" customWidth="1"/>
    <col min="3334" max="3334" width="6.5" style="3" customWidth="1"/>
    <col min="3335" max="3336" width="8" style="3" bestFit="1" customWidth="1"/>
    <col min="3337" max="3337" width="8.09765625" style="3" customWidth="1"/>
    <col min="3338" max="3338" width="10.69921875" style="3" bestFit="1" customWidth="1"/>
    <col min="3339" max="3339" width="7.5" style="3" customWidth="1"/>
    <col min="3340" max="3340" width="10" style="3"/>
    <col min="3341" max="3341" width="9.09765625" style="3" customWidth="1"/>
    <col min="3342" max="3342" width="10.5" style="3" bestFit="1" customWidth="1"/>
    <col min="3343" max="3578" width="10" style="3"/>
    <col min="3579" max="3579" width="14.5" style="3" customWidth="1"/>
    <col min="3580" max="3580" width="9.59765625" style="3" customWidth="1"/>
    <col min="3581" max="3581" width="6.09765625" style="3" bestFit="1" customWidth="1"/>
    <col min="3582" max="3582" width="7.59765625" style="3" bestFit="1" customWidth="1"/>
    <col min="3583" max="3583" width="5.59765625" style="3" customWidth="1"/>
    <col min="3584" max="3584" width="6.59765625" style="3" bestFit="1" customWidth="1"/>
    <col min="3585" max="3585" width="7.59765625" style="3" bestFit="1" customWidth="1"/>
    <col min="3586" max="3586" width="11.09765625" style="3" bestFit="1" customWidth="1"/>
    <col min="3587" max="3587" width="5.59765625" style="3" customWidth="1"/>
    <col min="3588" max="3588" width="7.59765625" style="3" bestFit="1" customWidth="1"/>
    <col min="3589" max="3589" width="10.5" style="3" bestFit="1" customWidth="1"/>
    <col min="3590" max="3590" width="6.5" style="3" customWidth="1"/>
    <col min="3591" max="3592" width="8" style="3" bestFit="1" customWidth="1"/>
    <col min="3593" max="3593" width="8.09765625" style="3" customWidth="1"/>
    <col min="3594" max="3594" width="10.69921875" style="3" bestFit="1" customWidth="1"/>
    <col min="3595" max="3595" width="7.5" style="3" customWidth="1"/>
    <col min="3596" max="3596" width="10" style="3"/>
    <col min="3597" max="3597" width="9.09765625" style="3" customWidth="1"/>
    <col min="3598" max="3598" width="10.5" style="3" bestFit="1" customWidth="1"/>
    <col min="3599" max="3834" width="10" style="3"/>
    <col min="3835" max="3835" width="14.5" style="3" customWidth="1"/>
    <col min="3836" max="3836" width="9.59765625" style="3" customWidth="1"/>
    <col min="3837" max="3837" width="6.09765625" style="3" bestFit="1" customWidth="1"/>
    <col min="3838" max="3838" width="7.59765625" style="3" bestFit="1" customWidth="1"/>
    <col min="3839" max="3839" width="5.59765625" style="3" customWidth="1"/>
    <col min="3840" max="3840" width="6.59765625" style="3" bestFit="1" customWidth="1"/>
    <col min="3841" max="3841" width="7.59765625" style="3" bestFit="1" customWidth="1"/>
    <col min="3842" max="3842" width="11.09765625" style="3" bestFit="1" customWidth="1"/>
    <col min="3843" max="3843" width="5.59765625" style="3" customWidth="1"/>
    <col min="3844" max="3844" width="7.59765625" style="3" bestFit="1" customWidth="1"/>
    <col min="3845" max="3845" width="10.5" style="3" bestFit="1" customWidth="1"/>
    <col min="3846" max="3846" width="6.5" style="3" customWidth="1"/>
    <col min="3847" max="3848" width="8" style="3" bestFit="1" customWidth="1"/>
    <col min="3849" max="3849" width="8.09765625" style="3" customWidth="1"/>
    <col min="3850" max="3850" width="10.69921875" style="3" bestFit="1" customWidth="1"/>
    <col min="3851" max="3851" width="7.5" style="3" customWidth="1"/>
    <col min="3852" max="3852" width="10" style="3"/>
    <col min="3853" max="3853" width="9.09765625" style="3" customWidth="1"/>
    <col min="3854" max="3854" width="10.5" style="3" bestFit="1" customWidth="1"/>
    <col min="3855" max="4090" width="10" style="3"/>
    <col min="4091" max="4091" width="14.5" style="3" customWidth="1"/>
    <col min="4092" max="4092" width="9.59765625" style="3" customWidth="1"/>
    <col min="4093" max="4093" width="6.09765625" style="3" bestFit="1" customWidth="1"/>
    <col min="4094" max="4094" width="7.59765625" style="3" bestFit="1" customWidth="1"/>
    <col min="4095" max="4095" width="5.59765625" style="3" customWidth="1"/>
    <col min="4096" max="4096" width="6.59765625" style="3" bestFit="1" customWidth="1"/>
    <col min="4097" max="4097" width="7.59765625" style="3" bestFit="1" customWidth="1"/>
    <col min="4098" max="4098" width="11.09765625" style="3" bestFit="1" customWidth="1"/>
    <col min="4099" max="4099" width="5.59765625" style="3" customWidth="1"/>
    <col min="4100" max="4100" width="7.59765625" style="3" bestFit="1" customWidth="1"/>
    <col min="4101" max="4101" width="10.5" style="3" bestFit="1" customWidth="1"/>
    <col min="4102" max="4102" width="6.5" style="3" customWidth="1"/>
    <col min="4103" max="4104" width="8" style="3" bestFit="1" customWidth="1"/>
    <col min="4105" max="4105" width="8.09765625" style="3" customWidth="1"/>
    <col min="4106" max="4106" width="10.69921875" style="3" bestFit="1" customWidth="1"/>
    <col min="4107" max="4107" width="7.5" style="3" customWidth="1"/>
    <col min="4108" max="4108" width="10" style="3"/>
    <col min="4109" max="4109" width="9.09765625" style="3" customWidth="1"/>
    <col min="4110" max="4110" width="10.5" style="3" bestFit="1" customWidth="1"/>
    <col min="4111" max="4346" width="10" style="3"/>
    <col min="4347" max="4347" width="14.5" style="3" customWidth="1"/>
    <col min="4348" max="4348" width="9.59765625" style="3" customWidth="1"/>
    <col min="4349" max="4349" width="6.09765625" style="3" bestFit="1" customWidth="1"/>
    <col min="4350" max="4350" width="7.59765625" style="3" bestFit="1" customWidth="1"/>
    <col min="4351" max="4351" width="5.59765625" style="3" customWidth="1"/>
    <col min="4352" max="4352" width="6.59765625" style="3" bestFit="1" customWidth="1"/>
    <col min="4353" max="4353" width="7.59765625" style="3" bestFit="1" customWidth="1"/>
    <col min="4354" max="4354" width="11.09765625" style="3" bestFit="1" customWidth="1"/>
    <col min="4355" max="4355" width="5.59765625" style="3" customWidth="1"/>
    <col min="4356" max="4356" width="7.59765625" style="3" bestFit="1" customWidth="1"/>
    <col min="4357" max="4357" width="10.5" style="3" bestFit="1" customWidth="1"/>
    <col min="4358" max="4358" width="6.5" style="3" customWidth="1"/>
    <col min="4359" max="4360" width="8" style="3" bestFit="1" customWidth="1"/>
    <col min="4361" max="4361" width="8.09765625" style="3" customWidth="1"/>
    <col min="4362" max="4362" width="10.69921875" style="3" bestFit="1" customWidth="1"/>
    <col min="4363" max="4363" width="7.5" style="3" customWidth="1"/>
    <col min="4364" max="4364" width="10" style="3"/>
    <col min="4365" max="4365" width="9.09765625" style="3" customWidth="1"/>
    <col min="4366" max="4366" width="10.5" style="3" bestFit="1" customWidth="1"/>
    <col min="4367" max="4602" width="10" style="3"/>
    <col min="4603" max="4603" width="14.5" style="3" customWidth="1"/>
    <col min="4604" max="4604" width="9.59765625" style="3" customWidth="1"/>
    <col min="4605" max="4605" width="6.09765625" style="3" bestFit="1" customWidth="1"/>
    <col min="4606" max="4606" width="7.59765625" style="3" bestFit="1" customWidth="1"/>
    <col min="4607" max="4607" width="5.59765625" style="3" customWidth="1"/>
    <col min="4608" max="4608" width="6.59765625" style="3" bestFit="1" customWidth="1"/>
    <col min="4609" max="4609" width="7.59765625" style="3" bestFit="1" customWidth="1"/>
    <col min="4610" max="4610" width="11.09765625" style="3" bestFit="1" customWidth="1"/>
    <col min="4611" max="4611" width="5.59765625" style="3" customWidth="1"/>
    <col min="4612" max="4612" width="7.59765625" style="3" bestFit="1" customWidth="1"/>
    <col min="4613" max="4613" width="10.5" style="3" bestFit="1" customWidth="1"/>
    <col min="4614" max="4614" width="6.5" style="3" customWidth="1"/>
    <col min="4615" max="4616" width="8" style="3" bestFit="1" customWidth="1"/>
    <col min="4617" max="4617" width="8.09765625" style="3" customWidth="1"/>
    <col min="4618" max="4618" width="10.69921875" style="3" bestFit="1" customWidth="1"/>
    <col min="4619" max="4619" width="7.5" style="3" customWidth="1"/>
    <col min="4620" max="4620" width="10" style="3"/>
    <col min="4621" max="4621" width="9.09765625" style="3" customWidth="1"/>
    <col min="4622" max="4622" width="10.5" style="3" bestFit="1" customWidth="1"/>
    <col min="4623" max="4858" width="10" style="3"/>
    <col min="4859" max="4859" width="14.5" style="3" customWidth="1"/>
    <col min="4860" max="4860" width="9.59765625" style="3" customWidth="1"/>
    <col min="4861" max="4861" width="6.09765625" style="3" bestFit="1" customWidth="1"/>
    <col min="4862" max="4862" width="7.59765625" style="3" bestFit="1" customWidth="1"/>
    <col min="4863" max="4863" width="5.59765625" style="3" customWidth="1"/>
    <col min="4864" max="4864" width="6.59765625" style="3" bestFit="1" customWidth="1"/>
    <col min="4865" max="4865" width="7.59765625" style="3" bestFit="1" customWidth="1"/>
    <col min="4866" max="4866" width="11.09765625" style="3" bestFit="1" customWidth="1"/>
    <col min="4867" max="4867" width="5.59765625" style="3" customWidth="1"/>
    <col min="4868" max="4868" width="7.59765625" style="3" bestFit="1" customWidth="1"/>
    <col min="4869" max="4869" width="10.5" style="3" bestFit="1" customWidth="1"/>
    <col min="4870" max="4870" width="6.5" style="3" customWidth="1"/>
    <col min="4871" max="4872" width="8" style="3" bestFit="1" customWidth="1"/>
    <col min="4873" max="4873" width="8.09765625" style="3" customWidth="1"/>
    <col min="4874" max="4874" width="10.69921875" style="3" bestFit="1" customWidth="1"/>
    <col min="4875" max="4875" width="7.5" style="3" customWidth="1"/>
    <col min="4876" max="4876" width="10" style="3"/>
    <col min="4877" max="4877" width="9.09765625" style="3" customWidth="1"/>
    <col min="4878" max="4878" width="10.5" style="3" bestFit="1" customWidth="1"/>
    <col min="4879" max="5114" width="10" style="3"/>
    <col min="5115" max="5115" width="14.5" style="3" customWidth="1"/>
    <col min="5116" max="5116" width="9.59765625" style="3" customWidth="1"/>
    <col min="5117" max="5117" width="6.09765625" style="3" bestFit="1" customWidth="1"/>
    <col min="5118" max="5118" width="7.59765625" style="3" bestFit="1" customWidth="1"/>
    <col min="5119" max="5119" width="5.59765625" style="3" customWidth="1"/>
    <col min="5120" max="5120" width="6.59765625" style="3" bestFit="1" customWidth="1"/>
    <col min="5121" max="5121" width="7.59765625" style="3" bestFit="1" customWidth="1"/>
    <col min="5122" max="5122" width="11.09765625" style="3" bestFit="1" customWidth="1"/>
    <col min="5123" max="5123" width="5.59765625" style="3" customWidth="1"/>
    <col min="5124" max="5124" width="7.59765625" style="3" bestFit="1" customWidth="1"/>
    <col min="5125" max="5125" width="10.5" style="3" bestFit="1" customWidth="1"/>
    <col min="5126" max="5126" width="6.5" style="3" customWidth="1"/>
    <col min="5127" max="5128" width="8" style="3" bestFit="1" customWidth="1"/>
    <col min="5129" max="5129" width="8.09765625" style="3" customWidth="1"/>
    <col min="5130" max="5130" width="10.69921875" style="3" bestFit="1" customWidth="1"/>
    <col min="5131" max="5131" width="7.5" style="3" customWidth="1"/>
    <col min="5132" max="5132" width="10" style="3"/>
    <col min="5133" max="5133" width="9.09765625" style="3" customWidth="1"/>
    <col min="5134" max="5134" width="10.5" style="3" bestFit="1" customWidth="1"/>
    <col min="5135" max="5370" width="10" style="3"/>
    <col min="5371" max="5371" width="14.5" style="3" customWidth="1"/>
    <col min="5372" max="5372" width="9.59765625" style="3" customWidth="1"/>
    <col min="5373" max="5373" width="6.09765625" style="3" bestFit="1" customWidth="1"/>
    <col min="5374" max="5374" width="7.59765625" style="3" bestFit="1" customWidth="1"/>
    <col min="5375" max="5375" width="5.59765625" style="3" customWidth="1"/>
    <col min="5376" max="5376" width="6.59765625" style="3" bestFit="1" customWidth="1"/>
    <col min="5377" max="5377" width="7.59765625" style="3" bestFit="1" customWidth="1"/>
    <col min="5378" max="5378" width="11.09765625" style="3" bestFit="1" customWidth="1"/>
    <col min="5379" max="5379" width="5.59765625" style="3" customWidth="1"/>
    <col min="5380" max="5380" width="7.59765625" style="3" bestFit="1" customWidth="1"/>
    <col min="5381" max="5381" width="10.5" style="3" bestFit="1" customWidth="1"/>
    <col min="5382" max="5382" width="6.5" style="3" customWidth="1"/>
    <col min="5383" max="5384" width="8" style="3" bestFit="1" customWidth="1"/>
    <col min="5385" max="5385" width="8.09765625" style="3" customWidth="1"/>
    <col min="5386" max="5386" width="10.69921875" style="3" bestFit="1" customWidth="1"/>
    <col min="5387" max="5387" width="7.5" style="3" customWidth="1"/>
    <col min="5388" max="5388" width="10" style="3"/>
    <col min="5389" max="5389" width="9.09765625" style="3" customWidth="1"/>
    <col min="5390" max="5390" width="10.5" style="3" bestFit="1" customWidth="1"/>
    <col min="5391" max="5626" width="10" style="3"/>
    <col min="5627" max="5627" width="14.5" style="3" customWidth="1"/>
    <col min="5628" max="5628" width="9.59765625" style="3" customWidth="1"/>
    <col min="5629" max="5629" width="6.09765625" style="3" bestFit="1" customWidth="1"/>
    <col min="5630" max="5630" width="7.59765625" style="3" bestFit="1" customWidth="1"/>
    <col min="5631" max="5631" width="5.59765625" style="3" customWidth="1"/>
    <col min="5632" max="5632" width="6.59765625" style="3" bestFit="1" customWidth="1"/>
    <col min="5633" max="5633" width="7.59765625" style="3" bestFit="1" customWidth="1"/>
    <col min="5634" max="5634" width="11.09765625" style="3" bestFit="1" customWidth="1"/>
    <col min="5635" max="5635" width="5.59765625" style="3" customWidth="1"/>
    <col min="5636" max="5636" width="7.59765625" style="3" bestFit="1" customWidth="1"/>
    <col min="5637" max="5637" width="10.5" style="3" bestFit="1" customWidth="1"/>
    <col min="5638" max="5638" width="6.5" style="3" customWidth="1"/>
    <col min="5639" max="5640" width="8" style="3" bestFit="1" customWidth="1"/>
    <col min="5641" max="5641" width="8.09765625" style="3" customWidth="1"/>
    <col min="5642" max="5642" width="10.69921875" style="3" bestFit="1" customWidth="1"/>
    <col min="5643" max="5643" width="7.5" style="3" customWidth="1"/>
    <col min="5644" max="5644" width="10" style="3"/>
    <col min="5645" max="5645" width="9.09765625" style="3" customWidth="1"/>
    <col min="5646" max="5646" width="10.5" style="3" bestFit="1" customWidth="1"/>
    <col min="5647" max="5882" width="10" style="3"/>
    <col min="5883" max="5883" width="14.5" style="3" customWidth="1"/>
    <col min="5884" max="5884" width="9.59765625" style="3" customWidth="1"/>
    <col min="5885" max="5885" width="6.09765625" style="3" bestFit="1" customWidth="1"/>
    <col min="5886" max="5886" width="7.59765625" style="3" bestFit="1" customWidth="1"/>
    <col min="5887" max="5887" width="5.59765625" style="3" customWidth="1"/>
    <col min="5888" max="5888" width="6.59765625" style="3" bestFit="1" customWidth="1"/>
    <col min="5889" max="5889" width="7.59765625" style="3" bestFit="1" customWidth="1"/>
    <col min="5890" max="5890" width="11.09765625" style="3" bestFit="1" customWidth="1"/>
    <col min="5891" max="5891" width="5.59765625" style="3" customWidth="1"/>
    <col min="5892" max="5892" width="7.59765625" style="3" bestFit="1" customWidth="1"/>
    <col min="5893" max="5893" width="10.5" style="3" bestFit="1" customWidth="1"/>
    <col min="5894" max="5894" width="6.5" style="3" customWidth="1"/>
    <col min="5895" max="5896" width="8" style="3" bestFit="1" customWidth="1"/>
    <col min="5897" max="5897" width="8.09765625" style="3" customWidth="1"/>
    <col min="5898" max="5898" width="10.69921875" style="3" bestFit="1" customWidth="1"/>
    <col min="5899" max="5899" width="7.5" style="3" customWidth="1"/>
    <col min="5900" max="5900" width="10" style="3"/>
    <col min="5901" max="5901" width="9.09765625" style="3" customWidth="1"/>
    <col min="5902" max="5902" width="10.5" style="3" bestFit="1" customWidth="1"/>
    <col min="5903" max="6138" width="10" style="3"/>
    <col min="6139" max="6139" width="14.5" style="3" customWidth="1"/>
    <col min="6140" max="6140" width="9.59765625" style="3" customWidth="1"/>
    <col min="6141" max="6141" width="6.09765625" style="3" bestFit="1" customWidth="1"/>
    <col min="6142" max="6142" width="7.59765625" style="3" bestFit="1" customWidth="1"/>
    <col min="6143" max="6143" width="5.59765625" style="3" customWidth="1"/>
    <col min="6144" max="6144" width="6.59765625" style="3" bestFit="1" customWidth="1"/>
    <col min="6145" max="6145" width="7.59765625" style="3" bestFit="1" customWidth="1"/>
    <col min="6146" max="6146" width="11.09765625" style="3" bestFit="1" customWidth="1"/>
    <col min="6147" max="6147" width="5.59765625" style="3" customWidth="1"/>
    <col min="6148" max="6148" width="7.59765625" style="3" bestFit="1" customWidth="1"/>
    <col min="6149" max="6149" width="10.5" style="3" bestFit="1" customWidth="1"/>
    <col min="6150" max="6150" width="6.5" style="3" customWidth="1"/>
    <col min="6151" max="6152" width="8" style="3" bestFit="1" customWidth="1"/>
    <col min="6153" max="6153" width="8.09765625" style="3" customWidth="1"/>
    <col min="6154" max="6154" width="10.69921875" style="3" bestFit="1" customWidth="1"/>
    <col min="6155" max="6155" width="7.5" style="3" customWidth="1"/>
    <col min="6156" max="6156" width="10" style="3"/>
    <col min="6157" max="6157" width="9.09765625" style="3" customWidth="1"/>
    <col min="6158" max="6158" width="10.5" style="3" bestFit="1" customWidth="1"/>
    <col min="6159" max="6394" width="10" style="3"/>
    <col min="6395" max="6395" width="14.5" style="3" customWidth="1"/>
    <col min="6396" max="6396" width="9.59765625" style="3" customWidth="1"/>
    <col min="6397" max="6397" width="6.09765625" style="3" bestFit="1" customWidth="1"/>
    <col min="6398" max="6398" width="7.59765625" style="3" bestFit="1" customWidth="1"/>
    <col min="6399" max="6399" width="5.59765625" style="3" customWidth="1"/>
    <col min="6400" max="6400" width="6.59765625" style="3" bestFit="1" customWidth="1"/>
    <col min="6401" max="6401" width="7.59765625" style="3" bestFit="1" customWidth="1"/>
    <col min="6402" max="6402" width="11.09765625" style="3" bestFit="1" customWidth="1"/>
    <col min="6403" max="6403" width="5.59765625" style="3" customWidth="1"/>
    <col min="6404" max="6404" width="7.59765625" style="3" bestFit="1" customWidth="1"/>
    <col min="6405" max="6405" width="10.5" style="3" bestFit="1" customWidth="1"/>
    <col min="6406" max="6406" width="6.5" style="3" customWidth="1"/>
    <col min="6407" max="6408" width="8" style="3" bestFit="1" customWidth="1"/>
    <col min="6409" max="6409" width="8.09765625" style="3" customWidth="1"/>
    <col min="6410" max="6410" width="10.69921875" style="3" bestFit="1" customWidth="1"/>
    <col min="6411" max="6411" width="7.5" style="3" customWidth="1"/>
    <col min="6412" max="6412" width="10" style="3"/>
    <col min="6413" max="6413" width="9.09765625" style="3" customWidth="1"/>
    <col min="6414" max="6414" width="10.5" style="3" bestFit="1" customWidth="1"/>
    <col min="6415" max="6650" width="10" style="3"/>
    <col min="6651" max="6651" width="14.5" style="3" customWidth="1"/>
    <col min="6652" max="6652" width="9.59765625" style="3" customWidth="1"/>
    <col min="6653" max="6653" width="6.09765625" style="3" bestFit="1" customWidth="1"/>
    <col min="6654" max="6654" width="7.59765625" style="3" bestFit="1" customWidth="1"/>
    <col min="6655" max="6655" width="5.59765625" style="3" customWidth="1"/>
    <col min="6656" max="6656" width="6.59765625" style="3" bestFit="1" customWidth="1"/>
    <col min="6657" max="6657" width="7.59765625" style="3" bestFit="1" customWidth="1"/>
    <col min="6658" max="6658" width="11.09765625" style="3" bestFit="1" customWidth="1"/>
    <col min="6659" max="6659" width="5.59765625" style="3" customWidth="1"/>
    <col min="6660" max="6660" width="7.59765625" style="3" bestFit="1" customWidth="1"/>
    <col min="6661" max="6661" width="10.5" style="3" bestFit="1" customWidth="1"/>
    <col min="6662" max="6662" width="6.5" style="3" customWidth="1"/>
    <col min="6663" max="6664" width="8" style="3" bestFit="1" customWidth="1"/>
    <col min="6665" max="6665" width="8.09765625" style="3" customWidth="1"/>
    <col min="6666" max="6666" width="10.69921875" style="3" bestFit="1" customWidth="1"/>
    <col min="6667" max="6667" width="7.5" style="3" customWidth="1"/>
    <col min="6668" max="6668" width="10" style="3"/>
    <col min="6669" max="6669" width="9.09765625" style="3" customWidth="1"/>
    <col min="6670" max="6670" width="10.5" style="3" bestFit="1" customWidth="1"/>
    <col min="6671" max="6906" width="10" style="3"/>
    <col min="6907" max="6907" width="14.5" style="3" customWidth="1"/>
    <col min="6908" max="6908" width="9.59765625" style="3" customWidth="1"/>
    <col min="6909" max="6909" width="6.09765625" style="3" bestFit="1" customWidth="1"/>
    <col min="6910" max="6910" width="7.59765625" style="3" bestFit="1" customWidth="1"/>
    <col min="6911" max="6911" width="5.59765625" style="3" customWidth="1"/>
    <col min="6912" max="6912" width="6.59765625" style="3" bestFit="1" customWidth="1"/>
    <col min="6913" max="6913" width="7.59765625" style="3" bestFit="1" customWidth="1"/>
    <col min="6914" max="6914" width="11.09765625" style="3" bestFit="1" customWidth="1"/>
    <col min="6915" max="6915" width="5.59765625" style="3" customWidth="1"/>
    <col min="6916" max="6916" width="7.59765625" style="3" bestFit="1" customWidth="1"/>
    <col min="6917" max="6917" width="10.5" style="3" bestFit="1" customWidth="1"/>
    <col min="6918" max="6918" width="6.5" style="3" customWidth="1"/>
    <col min="6919" max="6920" width="8" style="3" bestFit="1" customWidth="1"/>
    <col min="6921" max="6921" width="8.09765625" style="3" customWidth="1"/>
    <col min="6922" max="6922" width="10.69921875" style="3" bestFit="1" customWidth="1"/>
    <col min="6923" max="6923" width="7.5" style="3" customWidth="1"/>
    <col min="6924" max="6924" width="10" style="3"/>
    <col min="6925" max="6925" width="9.09765625" style="3" customWidth="1"/>
    <col min="6926" max="6926" width="10.5" style="3" bestFit="1" customWidth="1"/>
    <col min="6927" max="7162" width="10" style="3"/>
    <col min="7163" max="7163" width="14.5" style="3" customWidth="1"/>
    <col min="7164" max="7164" width="9.59765625" style="3" customWidth="1"/>
    <col min="7165" max="7165" width="6.09765625" style="3" bestFit="1" customWidth="1"/>
    <col min="7166" max="7166" width="7.59765625" style="3" bestFit="1" customWidth="1"/>
    <col min="7167" max="7167" width="5.59765625" style="3" customWidth="1"/>
    <col min="7168" max="7168" width="6.59765625" style="3" bestFit="1" customWidth="1"/>
    <col min="7169" max="7169" width="7.59765625" style="3" bestFit="1" customWidth="1"/>
    <col min="7170" max="7170" width="11.09765625" style="3" bestFit="1" customWidth="1"/>
    <col min="7171" max="7171" width="5.59765625" style="3" customWidth="1"/>
    <col min="7172" max="7172" width="7.59765625" style="3" bestFit="1" customWidth="1"/>
    <col min="7173" max="7173" width="10.5" style="3" bestFit="1" customWidth="1"/>
    <col min="7174" max="7174" width="6.5" style="3" customWidth="1"/>
    <col min="7175" max="7176" width="8" style="3" bestFit="1" customWidth="1"/>
    <col min="7177" max="7177" width="8.09765625" style="3" customWidth="1"/>
    <col min="7178" max="7178" width="10.69921875" style="3" bestFit="1" customWidth="1"/>
    <col min="7179" max="7179" width="7.5" style="3" customWidth="1"/>
    <col min="7180" max="7180" width="10" style="3"/>
    <col min="7181" max="7181" width="9.09765625" style="3" customWidth="1"/>
    <col min="7182" max="7182" width="10.5" style="3" bestFit="1" customWidth="1"/>
    <col min="7183" max="7418" width="10" style="3"/>
    <col min="7419" max="7419" width="14.5" style="3" customWidth="1"/>
    <col min="7420" max="7420" width="9.59765625" style="3" customWidth="1"/>
    <col min="7421" max="7421" width="6.09765625" style="3" bestFit="1" customWidth="1"/>
    <col min="7422" max="7422" width="7.59765625" style="3" bestFit="1" customWidth="1"/>
    <col min="7423" max="7423" width="5.59765625" style="3" customWidth="1"/>
    <col min="7424" max="7424" width="6.59765625" style="3" bestFit="1" customWidth="1"/>
    <col min="7425" max="7425" width="7.59765625" style="3" bestFit="1" customWidth="1"/>
    <col min="7426" max="7426" width="11.09765625" style="3" bestFit="1" customWidth="1"/>
    <col min="7427" max="7427" width="5.59765625" style="3" customWidth="1"/>
    <col min="7428" max="7428" width="7.59765625" style="3" bestFit="1" customWidth="1"/>
    <col min="7429" max="7429" width="10.5" style="3" bestFit="1" customWidth="1"/>
    <col min="7430" max="7430" width="6.5" style="3" customWidth="1"/>
    <col min="7431" max="7432" width="8" style="3" bestFit="1" customWidth="1"/>
    <col min="7433" max="7433" width="8.09765625" style="3" customWidth="1"/>
    <col min="7434" max="7434" width="10.69921875" style="3" bestFit="1" customWidth="1"/>
    <col min="7435" max="7435" width="7.5" style="3" customWidth="1"/>
    <col min="7436" max="7436" width="10" style="3"/>
    <col min="7437" max="7437" width="9.09765625" style="3" customWidth="1"/>
    <col min="7438" max="7438" width="10.5" style="3" bestFit="1" customWidth="1"/>
    <col min="7439" max="7674" width="10" style="3"/>
    <col min="7675" max="7675" width="14.5" style="3" customWidth="1"/>
    <col min="7676" max="7676" width="9.59765625" style="3" customWidth="1"/>
    <col min="7677" max="7677" width="6.09765625" style="3" bestFit="1" customWidth="1"/>
    <col min="7678" max="7678" width="7.59765625" style="3" bestFit="1" customWidth="1"/>
    <col min="7679" max="7679" width="5.59765625" style="3" customWidth="1"/>
    <col min="7680" max="7680" width="6.59765625" style="3" bestFit="1" customWidth="1"/>
    <col min="7681" max="7681" width="7.59765625" style="3" bestFit="1" customWidth="1"/>
    <col min="7682" max="7682" width="11.09765625" style="3" bestFit="1" customWidth="1"/>
    <col min="7683" max="7683" width="5.59765625" style="3" customWidth="1"/>
    <col min="7684" max="7684" width="7.59765625" style="3" bestFit="1" customWidth="1"/>
    <col min="7685" max="7685" width="10.5" style="3" bestFit="1" customWidth="1"/>
    <col min="7686" max="7686" width="6.5" style="3" customWidth="1"/>
    <col min="7687" max="7688" width="8" style="3" bestFit="1" customWidth="1"/>
    <col min="7689" max="7689" width="8.09765625" style="3" customWidth="1"/>
    <col min="7690" max="7690" width="10.69921875" style="3" bestFit="1" customWidth="1"/>
    <col min="7691" max="7691" width="7.5" style="3" customWidth="1"/>
    <col min="7692" max="7692" width="10" style="3"/>
    <col min="7693" max="7693" width="9.09765625" style="3" customWidth="1"/>
    <col min="7694" max="7694" width="10.5" style="3" bestFit="1" customWidth="1"/>
    <col min="7695" max="7930" width="10" style="3"/>
    <col min="7931" max="7931" width="14.5" style="3" customWidth="1"/>
    <col min="7932" max="7932" width="9.59765625" style="3" customWidth="1"/>
    <col min="7933" max="7933" width="6.09765625" style="3" bestFit="1" customWidth="1"/>
    <col min="7934" max="7934" width="7.59765625" style="3" bestFit="1" customWidth="1"/>
    <col min="7935" max="7935" width="5.59765625" style="3" customWidth="1"/>
    <col min="7936" max="7936" width="6.59765625" style="3" bestFit="1" customWidth="1"/>
    <col min="7937" max="7937" width="7.59765625" style="3" bestFit="1" customWidth="1"/>
    <col min="7938" max="7938" width="11.09765625" style="3" bestFit="1" customWidth="1"/>
    <col min="7939" max="7939" width="5.59765625" style="3" customWidth="1"/>
    <col min="7940" max="7940" width="7.59765625" style="3" bestFit="1" customWidth="1"/>
    <col min="7941" max="7941" width="10.5" style="3" bestFit="1" customWidth="1"/>
    <col min="7942" max="7942" width="6.5" style="3" customWidth="1"/>
    <col min="7943" max="7944" width="8" style="3" bestFit="1" customWidth="1"/>
    <col min="7945" max="7945" width="8.09765625" style="3" customWidth="1"/>
    <col min="7946" max="7946" width="10.69921875" style="3" bestFit="1" customWidth="1"/>
    <col min="7947" max="7947" width="7.5" style="3" customWidth="1"/>
    <col min="7948" max="7948" width="10" style="3"/>
    <col min="7949" max="7949" width="9.09765625" style="3" customWidth="1"/>
    <col min="7950" max="7950" width="10.5" style="3" bestFit="1" customWidth="1"/>
    <col min="7951" max="8186" width="10" style="3"/>
    <col min="8187" max="8187" width="14.5" style="3" customWidth="1"/>
    <col min="8188" max="8188" width="9.59765625" style="3" customWidth="1"/>
    <col min="8189" max="8189" width="6.09765625" style="3" bestFit="1" customWidth="1"/>
    <col min="8190" max="8190" width="7.59765625" style="3" bestFit="1" customWidth="1"/>
    <col min="8191" max="8191" width="5.59765625" style="3" customWidth="1"/>
    <col min="8192" max="8192" width="6.59765625" style="3" bestFit="1" customWidth="1"/>
    <col min="8193" max="8193" width="7.59765625" style="3" bestFit="1" customWidth="1"/>
    <col min="8194" max="8194" width="11.09765625" style="3" bestFit="1" customWidth="1"/>
    <col min="8195" max="8195" width="5.59765625" style="3" customWidth="1"/>
    <col min="8196" max="8196" width="7.59765625" style="3" bestFit="1" customWidth="1"/>
    <col min="8197" max="8197" width="10.5" style="3" bestFit="1" customWidth="1"/>
    <col min="8198" max="8198" width="6.5" style="3" customWidth="1"/>
    <col min="8199" max="8200" width="8" style="3" bestFit="1" customWidth="1"/>
    <col min="8201" max="8201" width="8.09765625" style="3" customWidth="1"/>
    <col min="8202" max="8202" width="10.69921875" style="3" bestFit="1" customWidth="1"/>
    <col min="8203" max="8203" width="7.5" style="3" customWidth="1"/>
    <col min="8204" max="8204" width="10" style="3"/>
    <col min="8205" max="8205" width="9.09765625" style="3" customWidth="1"/>
    <col min="8206" max="8206" width="10.5" style="3" bestFit="1" customWidth="1"/>
    <col min="8207" max="8442" width="10" style="3"/>
    <col min="8443" max="8443" width="14.5" style="3" customWidth="1"/>
    <col min="8444" max="8444" width="9.59765625" style="3" customWidth="1"/>
    <col min="8445" max="8445" width="6.09765625" style="3" bestFit="1" customWidth="1"/>
    <col min="8446" max="8446" width="7.59765625" style="3" bestFit="1" customWidth="1"/>
    <col min="8447" max="8447" width="5.59765625" style="3" customWidth="1"/>
    <col min="8448" max="8448" width="6.59765625" style="3" bestFit="1" customWidth="1"/>
    <col min="8449" max="8449" width="7.59765625" style="3" bestFit="1" customWidth="1"/>
    <col min="8450" max="8450" width="11.09765625" style="3" bestFit="1" customWidth="1"/>
    <col min="8451" max="8451" width="5.59765625" style="3" customWidth="1"/>
    <col min="8452" max="8452" width="7.59765625" style="3" bestFit="1" customWidth="1"/>
    <col min="8453" max="8453" width="10.5" style="3" bestFit="1" customWidth="1"/>
    <col min="8454" max="8454" width="6.5" style="3" customWidth="1"/>
    <col min="8455" max="8456" width="8" style="3" bestFit="1" customWidth="1"/>
    <col min="8457" max="8457" width="8.09765625" style="3" customWidth="1"/>
    <col min="8458" max="8458" width="10.69921875" style="3" bestFit="1" customWidth="1"/>
    <col min="8459" max="8459" width="7.5" style="3" customWidth="1"/>
    <col min="8460" max="8460" width="10" style="3"/>
    <col min="8461" max="8461" width="9.09765625" style="3" customWidth="1"/>
    <col min="8462" max="8462" width="10.5" style="3" bestFit="1" customWidth="1"/>
    <col min="8463" max="8698" width="10" style="3"/>
    <col min="8699" max="8699" width="14.5" style="3" customWidth="1"/>
    <col min="8700" max="8700" width="9.59765625" style="3" customWidth="1"/>
    <col min="8701" max="8701" width="6.09765625" style="3" bestFit="1" customWidth="1"/>
    <col min="8702" max="8702" width="7.59765625" style="3" bestFit="1" customWidth="1"/>
    <col min="8703" max="8703" width="5.59765625" style="3" customWidth="1"/>
    <col min="8704" max="8704" width="6.59765625" style="3" bestFit="1" customWidth="1"/>
    <col min="8705" max="8705" width="7.59765625" style="3" bestFit="1" customWidth="1"/>
    <col min="8706" max="8706" width="11.09765625" style="3" bestFit="1" customWidth="1"/>
    <col min="8707" max="8707" width="5.59765625" style="3" customWidth="1"/>
    <col min="8708" max="8708" width="7.59765625" style="3" bestFit="1" customWidth="1"/>
    <col min="8709" max="8709" width="10.5" style="3" bestFit="1" customWidth="1"/>
    <col min="8710" max="8710" width="6.5" style="3" customWidth="1"/>
    <col min="8711" max="8712" width="8" style="3" bestFit="1" customWidth="1"/>
    <col min="8713" max="8713" width="8.09765625" style="3" customWidth="1"/>
    <col min="8714" max="8714" width="10.69921875" style="3" bestFit="1" customWidth="1"/>
    <col min="8715" max="8715" width="7.5" style="3" customWidth="1"/>
    <col min="8716" max="8716" width="10" style="3"/>
    <col min="8717" max="8717" width="9.09765625" style="3" customWidth="1"/>
    <col min="8718" max="8718" width="10.5" style="3" bestFit="1" customWidth="1"/>
    <col min="8719" max="8954" width="10" style="3"/>
    <col min="8955" max="8955" width="14.5" style="3" customWidth="1"/>
    <col min="8956" max="8956" width="9.59765625" style="3" customWidth="1"/>
    <col min="8957" max="8957" width="6.09765625" style="3" bestFit="1" customWidth="1"/>
    <col min="8958" max="8958" width="7.59765625" style="3" bestFit="1" customWidth="1"/>
    <col min="8959" max="8959" width="5.59765625" style="3" customWidth="1"/>
    <col min="8960" max="8960" width="6.59765625" style="3" bestFit="1" customWidth="1"/>
    <col min="8961" max="8961" width="7.59765625" style="3" bestFit="1" customWidth="1"/>
    <col min="8962" max="8962" width="11.09765625" style="3" bestFit="1" customWidth="1"/>
    <col min="8963" max="8963" width="5.59765625" style="3" customWidth="1"/>
    <col min="8964" max="8964" width="7.59765625" style="3" bestFit="1" customWidth="1"/>
    <col min="8965" max="8965" width="10.5" style="3" bestFit="1" customWidth="1"/>
    <col min="8966" max="8966" width="6.5" style="3" customWidth="1"/>
    <col min="8967" max="8968" width="8" style="3" bestFit="1" customWidth="1"/>
    <col min="8969" max="8969" width="8.09765625" style="3" customWidth="1"/>
    <col min="8970" max="8970" width="10.69921875" style="3" bestFit="1" customWidth="1"/>
    <col min="8971" max="8971" width="7.5" style="3" customWidth="1"/>
    <col min="8972" max="8972" width="10" style="3"/>
    <col min="8973" max="8973" width="9.09765625" style="3" customWidth="1"/>
    <col min="8974" max="8974" width="10.5" style="3" bestFit="1" customWidth="1"/>
    <col min="8975" max="9210" width="10" style="3"/>
    <col min="9211" max="9211" width="14.5" style="3" customWidth="1"/>
    <col min="9212" max="9212" width="9.59765625" style="3" customWidth="1"/>
    <col min="9213" max="9213" width="6.09765625" style="3" bestFit="1" customWidth="1"/>
    <col min="9214" max="9214" width="7.59765625" style="3" bestFit="1" customWidth="1"/>
    <col min="9215" max="9215" width="5.59765625" style="3" customWidth="1"/>
    <col min="9216" max="9216" width="6.59765625" style="3" bestFit="1" customWidth="1"/>
    <col min="9217" max="9217" width="7.59765625" style="3" bestFit="1" customWidth="1"/>
    <col min="9218" max="9218" width="11.09765625" style="3" bestFit="1" customWidth="1"/>
    <col min="9219" max="9219" width="5.59765625" style="3" customWidth="1"/>
    <col min="9220" max="9220" width="7.59765625" style="3" bestFit="1" customWidth="1"/>
    <col min="9221" max="9221" width="10.5" style="3" bestFit="1" customWidth="1"/>
    <col min="9222" max="9222" width="6.5" style="3" customWidth="1"/>
    <col min="9223" max="9224" width="8" style="3" bestFit="1" customWidth="1"/>
    <col min="9225" max="9225" width="8.09765625" style="3" customWidth="1"/>
    <col min="9226" max="9226" width="10.69921875" style="3" bestFit="1" customWidth="1"/>
    <col min="9227" max="9227" width="7.5" style="3" customWidth="1"/>
    <col min="9228" max="9228" width="10" style="3"/>
    <col min="9229" max="9229" width="9.09765625" style="3" customWidth="1"/>
    <col min="9230" max="9230" width="10.5" style="3" bestFit="1" customWidth="1"/>
    <col min="9231" max="9466" width="10" style="3"/>
    <col min="9467" max="9467" width="14.5" style="3" customWidth="1"/>
    <col min="9468" max="9468" width="9.59765625" style="3" customWidth="1"/>
    <col min="9469" max="9469" width="6.09765625" style="3" bestFit="1" customWidth="1"/>
    <col min="9470" max="9470" width="7.59765625" style="3" bestFit="1" customWidth="1"/>
    <col min="9471" max="9471" width="5.59765625" style="3" customWidth="1"/>
    <col min="9472" max="9472" width="6.59765625" style="3" bestFit="1" customWidth="1"/>
    <col min="9473" max="9473" width="7.59765625" style="3" bestFit="1" customWidth="1"/>
    <col min="9474" max="9474" width="11.09765625" style="3" bestFit="1" customWidth="1"/>
    <col min="9475" max="9475" width="5.59765625" style="3" customWidth="1"/>
    <col min="9476" max="9476" width="7.59765625" style="3" bestFit="1" customWidth="1"/>
    <col min="9477" max="9477" width="10.5" style="3" bestFit="1" customWidth="1"/>
    <col min="9478" max="9478" width="6.5" style="3" customWidth="1"/>
    <col min="9479" max="9480" width="8" style="3" bestFit="1" customWidth="1"/>
    <col min="9481" max="9481" width="8.09765625" style="3" customWidth="1"/>
    <col min="9482" max="9482" width="10.69921875" style="3" bestFit="1" customWidth="1"/>
    <col min="9483" max="9483" width="7.5" style="3" customWidth="1"/>
    <col min="9484" max="9484" width="10" style="3"/>
    <col min="9485" max="9485" width="9.09765625" style="3" customWidth="1"/>
    <col min="9486" max="9486" width="10.5" style="3" bestFit="1" customWidth="1"/>
    <col min="9487" max="9722" width="10" style="3"/>
    <col min="9723" max="9723" width="14.5" style="3" customWidth="1"/>
    <col min="9724" max="9724" width="9.59765625" style="3" customWidth="1"/>
    <col min="9725" max="9725" width="6.09765625" style="3" bestFit="1" customWidth="1"/>
    <col min="9726" max="9726" width="7.59765625" style="3" bestFit="1" customWidth="1"/>
    <col min="9727" max="9727" width="5.59765625" style="3" customWidth="1"/>
    <col min="9728" max="9728" width="6.59765625" style="3" bestFit="1" customWidth="1"/>
    <col min="9729" max="9729" width="7.59765625" style="3" bestFit="1" customWidth="1"/>
    <col min="9730" max="9730" width="11.09765625" style="3" bestFit="1" customWidth="1"/>
    <col min="9731" max="9731" width="5.59765625" style="3" customWidth="1"/>
    <col min="9732" max="9732" width="7.59765625" style="3" bestFit="1" customWidth="1"/>
    <col min="9733" max="9733" width="10.5" style="3" bestFit="1" customWidth="1"/>
    <col min="9734" max="9734" width="6.5" style="3" customWidth="1"/>
    <col min="9735" max="9736" width="8" style="3" bestFit="1" customWidth="1"/>
    <col min="9737" max="9737" width="8.09765625" style="3" customWidth="1"/>
    <col min="9738" max="9738" width="10.69921875" style="3" bestFit="1" customWidth="1"/>
    <col min="9739" max="9739" width="7.5" style="3" customWidth="1"/>
    <col min="9740" max="9740" width="10" style="3"/>
    <col min="9741" max="9741" width="9.09765625" style="3" customWidth="1"/>
    <col min="9742" max="9742" width="10.5" style="3" bestFit="1" customWidth="1"/>
    <col min="9743" max="9978" width="10" style="3"/>
    <col min="9979" max="9979" width="14.5" style="3" customWidth="1"/>
    <col min="9980" max="9980" width="9.59765625" style="3" customWidth="1"/>
    <col min="9981" max="9981" width="6.09765625" style="3" bestFit="1" customWidth="1"/>
    <col min="9982" max="9982" width="7.59765625" style="3" bestFit="1" customWidth="1"/>
    <col min="9983" max="9983" width="5.59765625" style="3" customWidth="1"/>
    <col min="9984" max="9984" width="6.59765625" style="3" bestFit="1" customWidth="1"/>
    <col min="9985" max="9985" width="7.59765625" style="3" bestFit="1" customWidth="1"/>
    <col min="9986" max="9986" width="11.09765625" style="3" bestFit="1" customWidth="1"/>
    <col min="9987" max="9987" width="5.59765625" style="3" customWidth="1"/>
    <col min="9988" max="9988" width="7.59765625" style="3" bestFit="1" customWidth="1"/>
    <col min="9989" max="9989" width="10.5" style="3" bestFit="1" customWidth="1"/>
    <col min="9990" max="9990" width="6.5" style="3" customWidth="1"/>
    <col min="9991" max="9992" width="8" style="3" bestFit="1" customWidth="1"/>
    <col min="9993" max="9993" width="8.09765625" style="3" customWidth="1"/>
    <col min="9994" max="9994" width="10.69921875" style="3" bestFit="1" customWidth="1"/>
    <col min="9995" max="9995" width="7.5" style="3" customWidth="1"/>
    <col min="9996" max="9996" width="10" style="3"/>
    <col min="9997" max="9997" width="9.09765625" style="3" customWidth="1"/>
    <col min="9998" max="9998" width="10.5" style="3" bestFit="1" customWidth="1"/>
    <col min="9999" max="10234" width="10" style="3"/>
    <col min="10235" max="10235" width="14.5" style="3" customWidth="1"/>
    <col min="10236" max="10236" width="9.59765625" style="3" customWidth="1"/>
    <col min="10237" max="10237" width="6.09765625" style="3" bestFit="1" customWidth="1"/>
    <col min="10238" max="10238" width="7.59765625" style="3" bestFit="1" customWidth="1"/>
    <col min="10239" max="10239" width="5.59765625" style="3" customWidth="1"/>
    <col min="10240" max="10240" width="6.59765625" style="3" bestFit="1" customWidth="1"/>
    <col min="10241" max="10241" width="7.59765625" style="3" bestFit="1" customWidth="1"/>
    <col min="10242" max="10242" width="11.09765625" style="3" bestFit="1" customWidth="1"/>
    <col min="10243" max="10243" width="5.59765625" style="3" customWidth="1"/>
    <col min="10244" max="10244" width="7.59765625" style="3" bestFit="1" customWidth="1"/>
    <col min="10245" max="10245" width="10.5" style="3" bestFit="1" customWidth="1"/>
    <col min="10246" max="10246" width="6.5" style="3" customWidth="1"/>
    <col min="10247" max="10248" width="8" style="3" bestFit="1" customWidth="1"/>
    <col min="10249" max="10249" width="8.09765625" style="3" customWidth="1"/>
    <col min="10250" max="10250" width="10.69921875" style="3" bestFit="1" customWidth="1"/>
    <col min="10251" max="10251" width="7.5" style="3" customWidth="1"/>
    <col min="10252" max="10252" width="10" style="3"/>
    <col min="10253" max="10253" width="9.09765625" style="3" customWidth="1"/>
    <col min="10254" max="10254" width="10.5" style="3" bestFit="1" customWidth="1"/>
    <col min="10255" max="10490" width="10" style="3"/>
    <col min="10491" max="10491" width="14.5" style="3" customWidth="1"/>
    <col min="10492" max="10492" width="9.59765625" style="3" customWidth="1"/>
    <col min="10493" max="10493" width="6.09765625" style="3" bestFit="1" customWidth="1"/>
    <col min="10494" max="10494" width="7.59765625" style="3" bestFit="1" customWidth="1"/>
    <col min="10495" max="10495" width="5.59765625" style="3" customWidth="1"/>
    <col min="10496" max="10496" width="6.59765625" style="3" bestFit="1" customWidth="1"/>
    <col min="10497" max="10497" width="7.59765625" style="3" bestFit="1" customWidth="1"/>
    <col min="10498" max="10498" width="11.09765625" style="3" bestFit="1" customWidth="1"/>
    <col min="10499" max="10499" width="5.59765625" style="3" customWidth="1"/>
    <col min="10500" max="10500" width="7.59765625" style="3" bestFit="1" customWidth="1"/>
    <col min="10501" max="10501" width="10.5" style="3" bestFit="1" customWidth="1"/>
    <col min="10502" max="10502" width="6.5" style="3" customWidth="1"/>
    <col min="10503" max="10504" width="8" style="3" bestFit="1" customWidth="1"/>
    <col min="10505" max="10505" width="8.09765625" style="3" customWidth="1"/>
    <col min="10506" max="10506" width="10.69921875" style="3" bestFit="1" customWidth="1"/>
    <col min="10507" max="10507" width="7.5" style="3" customWidth="1"/>
    <col min="10508" max="10508" width="10" style="3"/>
    <col min="10509" max="10509" width="9.09765625" style="3" customWidth="1"/>
    <col min="10510" max="10510" width="10.5" style="3" bestFit="1" customWidth="1"/>
    <col min="10511" max="10746" width="10" style="3"/>
    <col min="10747" max="10747" width="14.5" style="3" customWidth="1"/>
    <col min="10748" max="10748" width="9.59765625" style="3" customWidth="1"/>
    <col min="10749" max="10749" width="6.09765625" style="3" bestFit="1" customWidth="1"/>
    <col min="10750" max="10750" width="7.59765625" style="3" bestFit="1" customWidth="1"/>
    <col min="10751" max="10751" width="5.59765625" style="3" customWidth="1"/>
    <col min="10752" max="10752" width="6.59765625" style="3" bestFit="1" customWidth="1"/>
    <col min="10753" max="10753" width="7.59765625" style="3" bestFit="1" customWidth="1"/>
    <col min="10754" max="10754" width="11.09765625" style="3" bestFit="1" customWidth="1"/>
    <col min="10755" max="10755" width="5.59765625" style="3" customWidth="1"/>
    <col min="10756" max="10756" width="7.59765625" style="3" bestFit="1" customWidth="1"/>
    <col min="10757" max="10757" width="10.5" style="3" bestFit="1" customWidth="1"/>
    <col min="10758" max="10758" width="6.5" style="3" customWidth="1"/>
    <col min="10759" max="10760" width="8" style="3" bestFit="1" customWidth="1"/>
    <col min="10761" max="10761" width="8.09765625" style="3" customWidth="1"/>
    <col min="10762" max="10762" width="10.69921875" style="3" bestFit="1" customWidth="1"/>
    <col min="10763" max="10763" width="7.5" style="3" customWidth="1"/>
    <col min="10764" max="10764" width="10" style="3"/>
    <col min="10765" max="10765" width="9.09765625" style="3" customWidth="1"/>
    <col min="10766" max="10766" width="10.5" style="3" bestFit="1" customWidth="1"/>
    <col min="10767" max="11002" width="10" style="3"/>
    <col min="11003" max="11003" width="14.5" style="3" customWidth="1"/>
    <col min="11004" max="11004" width="9.59765625" style="3" customWidth="1"/>
    <col min="11005" max="11005" width="6.09765625" style="3" bestFit="1" customWidth="1"/>
    <col min="11006" max="11006" width="7.59765625" style="3" bestFit="1" customWidth="1"/>
    <col min="11007" max="11007" width="5.59765625" style="3" customWidth="1"/>
    <col min="11008" max="11008" width="6.59765625" style="3" bestFit="1" customWidth="1"/>
    <col min="11009" max="11009" width="7.59765625" style="3" bestFit="1" customWidth="1"/>
    <col min="11010" max="11010" width="11.09765625" style="3" bestFit="1" customWidth="1"/>
    <col min="11011" max="11011" width="5.59765625" style="3" customWidth="1"/>
    <col min="11012" max="11012" width="7.59765625" style="3" bestFit="1" customWidth="1"/>
    <col min="11013" max="11013" width="10.5" style="3" bestFit="1" customWidth="1"/>
    <col min="11014" max="11014" width="6.5" style="3" customWidth="1"/>
    <col min="11015" max="11016" width="8" style="3" bestFit="1" customWidth="1"/>
    <col min="11017" max="11017" width="8.09765625" style="3" customWidth="1"/>
    <col min="11018" max="11018" width="10.69921875" style="3" bestFit="1" customWidth="1"/>
    <col min="11019" max="11019" width="7.5" style="3" customWidth="1"/>
    <col min="11020" max="11020" width="10" style="3"/>
    <col min="11021" max="11021" width="9.09765625" style="3" customWidth="1"/>
    <col min="11022" max="11022" width="10.5" style="3" bestFit="1" customWidth="1"/>
    <col min="11023" max="11258" width="10" style="3"/>
    <col min="11259" max="11259" width="14.5" style="3" customWidth="1"/>
    <col min="11260" max="11260" width="9.59765625" style="3" customWidth="1"/>
    <col min="11261" max="11261" width="6.09765625" style="3" bestFit="1" customWidth="1"/>
    <col min="11262" max="11262" width="7.59765625" style="3" bestFit="1" customWidth="1"/>
    <col min="11263" max="11263" width="5.59765625" style="3" customWidth="1"/>
    <col min="11264" max="11264" width="6.59765625" style="3" bestFit="1" customWidth="1"/>
    <col min="11265" max="11265" width="7.59765625" style="3" bestFit="1" customWidth="1"/>
    <col min="11266" max="11266" width="11.09765625" style="3" bestFit="1" customWidth="1"/>
    <col min="11267" max="11267" width="5.59765625" style="3" customWidth="1"/>
    <col min="11268" max="11268" width="7.59765625" style="3" bestFit="1" customWidth="1"/>
    <col min="11269" max="11269" width="10.5" style="3" bestFit="1" customWidth="1"/>
    <col min="11270" max="11270" width="6.5" style="3" customWidth="1"/>
    <col min="11271" max="11272" width="8" style="3" bestFit="1" customWidth="1"/>
    <col min="11273" max="11273" width="8.09765625" style="3" customWidth="1"/>
    <col min="11274" max="11274" width="10.69921875" style="3" bestFit="1" customWidth="1"/>
    <col min="11275" max="11275" width="7.5" style="3" customWidth="1"/>
    <col min="11276" max="11276" width="10" style="3"/>
    <col min="11277" max="11277" width="9.09765625" style="3" customWidth="1"/>
    <col min="11278" max="11278" width="10.5" style="3" bestFit="1" customWidth="1"/>
    <col min="11279" max="11514" width="10" style="3"/>
    <col min="11515" max="11515" width="14.5" style="3" customWidth="1"/>
    <col min="11516" max="11516" width="9.59765625" style="3" customWidth="1"/>
    <col min="11517" max="11517" width="6.09765625" style="3" bestFit="1" customWidth="1"/>
    <col min="11518" max="11518" width="7.59765625" style="3" bestFit="1" customWidth="1"/>
    <col min="11519" max="11519" width="5.59765625" style="3" customWidth="1"/>
    <col min="11520" max="11520" width="6.59765625" style="3" bestFit="1" customWidth="1"/>
    <col min="11521" max="11521" width="7.59765625" style="3" bestFit="1" customWidth="1"/>
    <col min="11522" max="11522" width="11.09765625" style="3" bestFit="1" customWidth="1"/>
    <col min="11523" max="11523" width="5.59765625" style="3" customWidth="1"/>
    <col min="11524" max="11524" width="7.59765625" style="3" bestFit="1" customWidth="1"/>
    <col min="11525" max="11525" width="10.5" style="3" bestFit="1" customWidth="1"/>
    <col min="11526" max="11526" width="6.5" style="3" customWidth="1"/>
    <col min="11527" max="11528" width="8" style="3" bestFit="1" customWidth="1"/>
    <col min="11529" max="11529" width="8.09765625" style="3" customWidth="1"/>
    <col min="11530" max="11530" width="10.69921875" style="3" bestFit="1" customWidth="1"/>
    <col min="11531" max="11531" width="7.5" style="3" customWidth="1"/>
    <col min="11532" max="11532" width="10" style="3"/>
    <col min="11533" max="11533" width="9.09765625" style="3" customWidth="1"/>
    <col min="11534" max="11534" width="10.5" style="3" bestFit="1" customWidth="1"/>
    <col min="11535" max="11770" width="10" style="3"/>
    <col min="11771" max="11771" width="14.5" style="3" customWidth="1"/>
    <col min="11772" max="11772" width="9.59765625" style="3" customWidth="1"/>
    <col min="11773" max="11773" width="6.09765625" style="3" bestFit="1" customWidth="1"/>
    <col min="11774" max="11774" width="7.59765625" style="3" bestFit="1" customWidth="1"/>
    <col min="11775" max="11775" width="5.59765625" style="3" customWidth="1"/>
    <col min="11776" max="11776" width="6.59765625" style="3" bestFit="1" customWidth="1"/>
    <col min="11777" max="11777" width="7.59765625" style="3" bestFit="1" customWidth="1"/>
    <col min="11778" max="11778" width="11.09765625" style="3" bestFit="1" customWidth="1"/>
    <col min="11779" max="11779" width="5.59765625" style="3" customWidth="1"/>
    <col min="11780" max="11780" width="7.59765625" style="3" bestFit="1" customWidth="1"/>
    <col min="11781" max="11781" width="10.5" style="3" bestFit="1" customWidth="1"/>
    <col min="11782" max="11782" width="6.5" style="3" customWidth="1"/>
    <col min="11783" max="11784" width="8" style="3" bestFit="1" customWidth="1"/>
    <col min="11785" max="11785" width="8.09765625" style="3" customWidth="1"/>
    <col min="11786" max="11786" width="10.69921875" style="3" bestFit="1" customWidth="1"/>
    <col min="11787" max="11787" width="7.5" style="3" customWidth="1"/>
    <col min="11788" max="11788" width="10" style="3"/>
    <col min="11789" max="11789" width="9.09765625" style="3" customWidth="1"/>
    <col min="11790" max="11790" width="10.5" style="3" bestFit="1" customWidth="1"/>
    <col min="11791" max="12026" width="10" style="3"/>
    <col min="12027" max="12027" width="14.5" style="3" customWidth="1"/>
    <col min="12028" max="12028" width="9.59765625" style="3" customWidth="1"/>
    <col min="12029" max="12029" width="6.09765625" style="3" bestFit="1" customWidth="1"/>
    <col min="12030" max="12030" width="7.59765625" style="3" bestFit="1" customWidth="1"/>
    <col min="12031" max="12031" width="5.59765625" style="3" customWidth="1"/>
    <col min="12032" max="12032" width="6.59765625" style="3" bestFit="1" customWidth="1"/>
    <col min="12033" max="12033" width="7.59765625" style="3" bestFit="1" customWidth="1"/>
    <col min="12034" max="12034" width="11.09765625" style="3" bestFit="1" customWidth="1"/>
    <col min="12035" max="12035" width="5.59765625" style="3" customWidth="1"/>
    <col min="12036" max="12036" width="7.59765625" style="3" bestFit="1" customWidth="1"/>
    <col min="12037" max="12037" width="10.5" style="3" bestFit="1" customWidth="1"/>
    <col min="12038" max="12038" width="6.5" style="3" customWidth="1"/>
    <col min="12039" max="12040" width="8" style="3" bestFit="1" customWidth="1"/>
    <col min="12041" max="12041" width="8.09765625" style="3" customWidth="1"/>
    <col min="12042" max="12042" width="10.69921875" style="3" bestFit="1" customWidth="1"/>
    <col min="12043" max="12043" width="7.5" style="3" customWidth="1"/>
    <col min="12044" max="12044" width="10" style="3"/>
    <col min="12045" max="12045" width="9.09765625" style="3" customWidth="1"/>
    <col min="12046" max="12046" width="10.5" style="3" bestFit="1" customWidth="1"/>
    <col min="12047" max="12282" width="10" style="3"/>
    <col min="12283" max="12283" width="14.5" style="3" customWidth="1"/>
    <col min="12284" max="12284" width="9.59765625" style="3" customWidth="1"/>
    <col min="12285" max="12285" width="6.09765625" style="3" bestFit="1" customWidth="1"/>
    <col min="12286" max="12286" width="7.59765625" style="3" bestFit="1" customWidth="1"/>
    <col min="12287" max="12287" width="5.59765625" style="3" customWidth="1"/>
    <col min="12288" max="12288" width="6.59765625" style="3" bestFit="1" customWidth="1"/>
    <col min="12289" max="12289" width="7.59765625" style="3" bestFit="1" customWidth="1"/>
    <col min="12290" max="12290" width="11.09765625" style="3" bestFit="1" customWidth="1"/>
    <col min="12291" max="12291" width="5.59765625" style="3" customWidth="1"/>
    <col min="12292" max="12292" width="7.59765625" style="3" bestFit="1" customWidth="1"/>
    <col min="12293" max="12293" width="10.5" style="3" bestFit="1" customWidth="1"/>
    <col min="12294" max="12294" width="6.5" style="3" customWidth="1"/>
    <col min="12295" max="12296" width="8" style="3" bestFit="1" customWidth="1"/>
    <col min="12297" max="12297" width="8.09765625" style="3" customWidth="1"/>
    <col min="12298" max="12298" width="10.69921875" style="3" bestFit="1" customWidth="1"/>
    <col min="12299" max="12299" width="7.5" style="3" customWidth="1"/>
    <col min="12300" max="12300" width="10" style="3"/>
    <col min="12301" max="12301" width="9.09765625" style="3" customWidth="1"/>
    <col min="12302" max="12302" width="10.5" style="3" bestFit="1" customWidth="1"/>
    <col min="12303" max="12538" width="10" style="3"/>
    <col min="12539" max="12539" width="14.5" style="3" customWidth="1"/>
    <col min="12540" max="12540" width="9.59765625" style="3" customWidth="1"/>
    <col min="12541" max="12541" width="6.09765625" style="3" bestFit="1" customWidth="1"/>
    <col min="12542" max="12542" width="7.59765625" style="3" bestFit="1" customWidth="1"/>
    <col min="12543" max="12543" width="5.59765625" style="3" customWidth="1"/>
    <col min="12544" max="12544" width="6.59765625" style="3" bestFit="1" customWidth="1"/>
    <col min="12545" max="12545" width="7.59765625" style="3" bestFit="1" customWidth="1"/>
    <col min="12546" max="12546" width="11.09765625" style="3" bestFit="1" customWidth="1"/>
    <col min="12547" max="12547" width="5.59765625" style="3" customWidth="1"/>
    <col min="12548" max="12548" width="7.59765625" style="3" bestFit="1" customWidth="1"/>
    <col min="12549" max="12549" width="10.5" style="3" bestFit="1" customWidth="1"/>
    <col min="12550" max="12550" width="6.5" style="3" customWidth="1"/>
    <col min="12551" max="12552" width="8" style="3" bestFit="1" customWidth="1"/>
    <col min="12553" max="12553" width="8.09765625" style="3" customWidth="1"/>
    <col min="12554" max="12554" width="10.69921875" style="3" bestFit="1" customWidth="1"/>
    <col min="12555" max="12555" width="7.5" style="3" customWidth="1"/>
    <col min="12556" max="12556" width="10" style="3"/>
    <col min="12557" max="12557" width="9.09765625" style="3" customWidth="1"/>
    <col min="12558" max="12558" width="10.5" style="3" bestFit="1" customWidth="1"/>
    <col min="12559" max="12794" width="10" style="3"/>
    <col min="12795" max="12795" width="14.5" style="3" customWidth="1"/>
    <col min="12796" max="12796" width="9.59765625" style="3" customWidth="1"/>
    <col min="12797" max="12797" width="6.09765625" style="3" bestFit="1" customWidth="1"/>
    <col min="12798" max="12798" width="7.59765625" style="3" bestFit="1" customWidth="1"/>
    <col min="12799" max="12799" width="5.59765625" style="3" customWidth="1"/>
    <col min="12800" max="12800" width="6.59765625" style="3" bestFit="1" customWidth="1"/>
    <col min="12801" max="12801" width="7.59765625" style="3" bestFit="1" customWidth="1"/>
    <col min="12802" max="12802" width="11.09765625" style="3" bestFit="1" customWidth="1"/>
    <col min="12803" max="12803" width="5.59765625" style="3" customWidth="1"/>
    <col min="12804" max="12804" width="7.59765625" style="3" bestFit="1" customWidth="1"/>
    <col min="12805" max="12805" width="10.5" style="3" bestFit="1" customWidth="1"/>
    <col min="12806" max="12806" width="6.5" style="3" customWidth="1"/>
    <col min="12807" max="12808" width="8" style="3" bestFit="1" customWidth="1"/>
    <col min="12809" max="12809" width="8.09765625" style="3" customWidth="1"/>
    <col min="12810" max="12810" width="10.69921875" style="3" bestFit="1" customWidth="1"/>
    <col min="12811" max="12811" width="7.5" style="3" customWidth="1"/>
    <col min="12812" max="12812" width="10" style="3"/>
    <col min="12813" max="12813" width="9.09765625" style="3" customWidth="1"/>
    <col min="12814" max="12814" width="10.5" style="3" bestFit="1" customWidth="1"/>
    <col min="12815" max="13050" width="10" style="3"/>
    <col min="13051" max="13051" width="14.5" style="3" customWidth="1"/>
    <col min="13052" max="13052" width="9.59765625" style="3" customWidth="1"/>
    <col min="13053" max="13053" width="6.09765625" style="3" bestFit="1" customWidth="1"/>
    <col min="13054" max="13054" width="7.59765625" style="3" bestFit="1" customWidth="1"/>
    <col min="13055" max="13055" width="5.59765625" style="3" customWidth="1"/>
    <col min="13056" max="13056" width="6.59765625" style="3" bestFit="1" customWidth="1"/>
    <col min="13057" max="13057" width="7.59765625" style="3" bestFit="1" customWidth="1"/>
    <col min="13058" max="13058" width="11.09765625" style="3" bestFit="1" customWidth="1"/>
    <col min="13059" max="13059" width="5.59765625" style="3" customWidth="1"/>
    <col min="13060" max="13060" width="7.59765625" style="3" bestFit="1" customWidth="1"/>
    <col min="13061" max="13061" width="10.5" style="3" bestFit="1" customWidth="1"/>
    <col min="13062" max="13062" width="6.5" style="3" customWidth="1"/>
    <col min="13063" max="13064" width="8" style="3" bestFit="1" customWidth="1"/>
    <col min="13065" max="13065" width="8.09765625" style="3" customWidth="1"/>
    <col min="13066" max="13066" width="10.69921875" style="3" bestFit="1" customWidth="1"/>
    <col min="13067" max="13067" width="7.5" style="3" customWidth="1"/>
    <col min="13068" max="13068" width="10" style="3"/>
    <col min="13069" max="13069" width="9.09765625" style="3" customWidth="1"/>
    <col min="13070" max="13070" width="10.5" style="3" bestFit="1" customWidth="1"/>
    <col min="13071" max="13306" width="10" style="3"/>
    <col min="13307" max="13307" width="14.5" style="3" customWidth="1"/>
    <col min="13308" max="13308" width="9.59765625" style="3" customWidth="1"/>
    <col min="13309" max="13309" width="6.09765625" style="3" bestFit="1" customWidth="1"/>
    <col min="13310" max="13310" width="7.59765625" style="3" bestFit="1" customWidth="1"/>
    <col min="13311" max="13311" width="5.59765625" style="3" customWidth="1"/>
    <col min="13312" max="13312" width="6.59765625" style="3" bestFit="1" customWidth="1"/>
    <col min="13313" max="13313" width="7.59765625" style="3" bestFit="1" customWidth="1"/>
    <col min="13314" max="13314" width="11.09765625" style="3" bestFit="1" customWidth="1"/>
    <col min="13315" max="13315" width="5.59765625" style="3" customWidth="1"/>
    <col min="13316" max="13316" width="7.59765625" style="3" bestFit="1" customWidth="1"/>
    <col min="13317" max="13317" width="10.5" style="3" bestFit="1" customWidth="1"/>
    <col min="13318" max="13318" width="6.5" style="3" customWidth="1"/>
    <col min="13319" max="13320" width="8" style="3" bestFit="1" customWidth="1"/>
    <col min="13321" max="13321" width="8.09765625" style="3" customWidth="1"/>
    <col min="13322" max="13322" width="10.69921875" style="3" bestFit="1" customWidth="1"/>
    <col min="13323" max="13323" width="7.5" style="3" customWidth="1"/>
    <col min="13324" max="13324" width="10" style="3"/>
    <col min="13325" max="13325" width="9.09765625" style="3" customWidth="1"/>
    <col min="13326" max="13326" width="10.5" style="3" bestFit="1" customWidth="1"/>
    <col min="13327" max="13562" width="10" style="3"/>
    <col min="13563" max="13563" width="14.5" style="3" customWidth="1"/>
    <col min="13564" max="13564" width="9.59765625" style="3" customWidth="1"/>
    <col min="13565" max="13565" width="6.09765625" style="3" bestFit="1" customWidth="1"/>
    <col min="13566" max="13566" width="7.59765625" style="3" bestFit="1" customWidth="1"/>
    <col min="13567" max="13567" width="5.59765625" style="3" customWidth="1"/>
    <col min="13568" max="13568" width="6.59765625" style="3" bestFit="1" customWidth="1"/>
    <col min="13569" max="13569" width="7.59765625" style="3" bestFit="1" customWidth="1"/>
    <col min="13570" max="13570" width="11.09765625" style="3" bestFit="1" customWidth="1"/>
    <col min="13571" max="13571" width="5.59765625" style="3" customWidth="1"/>
    <col min="13572" max="13572" width="7.59765625" style="3" bestFit="1" customWidth="1"/>
    <col min="13573" max="13573" width="10.5" style="3" bestFit="1" customWidth="1"/>
    <col min="13574" max="13574" width="6.5" style="3" customWidth="1"/>
    <col min="13575" max="13576" width="8" style="3" bestFit="1" customWidth="1"/>
    <col min="13577" max="13577" width="8.09765625" style="3" customWidth="1"/>
    <col min="13578" max="13578" width="10.69921875" style="3" bestFit="1" customWidth="1"/>
    <col min="13579" max="13579" width="7.5" style="3" customWidth="1"/>
    <col min="13580" max="13580" width="10" style="3"/>
    <col min="13581" max="13581" width="9.09765625" style="3" customWidth="1"/>
    <col min="13582" max="13582" width="10.5" style="3" bestFit="1" customWidth="1"/>
    <col min="13583" max="13818" width="10" style="3"/>
    <col min="13819" max="13819" width="14.5" style="3" customWidth="1"/>
    <col min="13820" max="13820" width="9.59765625" style="3" customWidth="1"/>
    <col min="13821" max="13821" width="6.09765625" style="3" bestFit="1" customWidth="1"/>
    <col min="13822" max="13822" width="7.59765625" style="3" bestFit="1" customWidth="1"/>
    <col min="13823" max="13823" width="5.59765625" style="3" customWidth="1"/>
    <col min="13824" max="13824" width="6.59765625" style="3" bestFit="1" customWidth="1"/>
    <col min="13825" max="13825" width="7.59765625" style="3" bestFit="1" customWidth="1"/>
    <col min="13826" max="13826" width="11.09765625" style="3" bestFit="1" customWidth="1"/>
    <col min="13827" max="13827" width="5.59765625" style="3" customWidth="1"/>
    <col min="13828" max="13828" width="7.59765625" style="3" bestFit="1" customWidth="1"/>
    <col min="13829" max="13829" width="10.5" style="3" bestFit="1" customWidth="1"/>
    <col min="13830" max="13830" width="6.5" style="3" customWidth="1"/>
    <col min="13831" max="13832" width="8" style="3" bestFit="1" customWidth="1"/>
    <col min="13833" max="13833" width="8.09765625" style="3" customWidth="1"/>
    <col min="13834" max="13834" width="10.69921875" style="3" bestFit="1" customWidth="1"/>
    <col min="13835" max="13835" width="7.5" style="3" customWidth="1"/>
    <col min="13836" max="13836" width="10" style="3"/>
    <col min="13837" max="13837" width="9.09765625" style="3" customWidth="1"/>
    <col min="13838" max="13838" width="10.5" style="3" bestFit="1" customWidth="1"/>
    <col min="13839" max="14074" width="10" style="3"/>
    <col min="14075" max="14075" width="14.5" style="3" customWidth="1"/>
    <col min="14076" max="14076" width="9.59765625" style="3" customWidth="1"/>
    <col min="14077" max="14077" width="6.09765625" style="3" bestFit="1" customWidth="1"/>
    <col min="14078" max="14078" width="7.59765625" style="3" bestFit="1" customWidth="1"/>
    <col min="14079" max="14079" width="5.59765625" style="3" customWidth="1"/>
    <col min="14080" max="14080" width="6.59765625" style="3" bestFit="1" customWidth="1"/>
    <col min="14081" max="14081" width="7.59765625" style="3" bestFit="1" customWidth="1"/>
    <col min="14082" max="14082" width="11.09765625" style="3" bestFit="1" customWidth="1"/>
    <col min="14083" max="14083" width="5.59765625" style="3" customWidth="1"/>
    <col min="14084" max="14084" width="7.59765625" style="3" bestFit="1" customWidth="1"/>
    <col min="14085" max="14085" width="10.5" style="3" bestFit="1" customWidth="1"/>
    <col min="14086" max="14086" width="6.5" style="3" customWidth="1"/>
    <col min="14087" max="14088" width="8" style="3" bestFit="1" customWidth="1"/>
    <col min="14089" max="14089" width="8.09765625" style="3" customWidth="1"/>
    <col min="14090" max="14090" width="10.69921875" style="3" bestFit="1" customWidth="1"/>
    <col min="14091" max="14091" width="7.5" style="3" customWidth="1"/>
    <col min="14092" max="14092" width="10" style="3"/>
    <col min="14093" max="14093" width="9.09765625" style="3" customWidth="1"/>
    <col min="14094" max="14094" width="10.5" style="3" bestFit="1" customWidth="1"/>
    <col min="14095" max="14330" width="10" style="3"/>
    <col min="14331" max="14331" width="14.5" style="3" customWidth="1"/>
    <col min="14332" max="14332" width="9.59765625" style="3" customWidth="1"/>
    <col min="14333" max="14333" width="6.09765625" style="3" bestFit="1" customWidth="1"/>
    <col min="14334" max="14334" width="7.59765625" style="3" bestFit="1" customWidth="1"/>
    <col min="14335" max="14335" width="5.59765625" style="3" customWidth="1"/>
    <col min="14336" max="14336" width="6.59765625" style="3" bestFit="1" customWidth="1"/>
    <col min="14337" max="14337" width="7.59765625" style="3" bestFit="1" customWidth="1"/>
    <col min="14338" max="14338" width="11.09765625" style="3" bestFit="1" customWidth="1"/>
    <col min="14339" max="14339" width="5.59765625" style="3" customWidth="1"/>
    <col min="14340" max="14340" width="7.59765625" style="3" bestFit="1" customWidth="1"/>
    <col min="14341" max="14341" width="10.5" style="3" bestFit="1" customWidth="1"/>
    <col min="14342" max="14342" width="6.5" style="3" customWidth="1"/>
    <col min="14343" max="14344" width="8" style="3" bestFit="1" customWidth="1"/>
    <col min="14345" max="14345" width="8.09765625" style="3" customWidth="1"/>
    <col min="14346" max="14346" width="10.69921875" style="3" bestFit="1" customWidth="1"/>
    <col min="14347" max="14347" width="7.5" style="3" customWidth="1"/>
    <col min="14348" max="14348" width="10" style="3"/>
    <col min="14349" max="14349" width="9.09765625" style="3" customWidth="1"/>
    <col min="14350" max="14350" width="10.5" style="3" bestFit="1" customWidth="1"/>
    <col min="14351" max="14586" width="10" style="3"/>
    <col min="14587" max="14587" width="14.5" style="3" customWidth="1"/>
    <col min="14588" max="14588" width="9.59765625" style="3" customWidth="1"/>
    <col min="14589" max="14589" width="6.09765625" style="3" bestFit="1" customWidth="1"/>
    <col min="14590" max="14590" width="7.59765625" style="3" bestFit="1" customWidth="1"/>
    <col min="14591" max="14591" width="5.59765625" style="3" customWidth="1"/>
    <col min="14592" max="14592" width="6.59765625" style="3" bestFit="1" customWidth="1"/>
    <col min="14593" max="14593" width="7.59765625" style="3" bestFit="1" customWidth="1"/>
    <col min="14594" max="14594" width="11.09765625" style="3" bestFit="1" customWidth="1"/>
    <col min="14595" max="14595" width="5.59765625" style="3" customWidth="1"/>
    <col min="14596" max="14596" width="7.59765625" style="3" bestFit="1" customWidth="1"/>
    <col min="14597" max="14597" width="10.5" style="3" bestFit="1" customWidth="1"/>
    <col min="14598" max="14598" width="6.5" style="3" customWidth="1"/>
    <col min="14599" max="14600" width="8" style="3" bestFit="1" customWidth="1"/>
    <col min="14601" max="14601" width="8.09765625" style="3" customWidth="1"/>
    <col min="14602" max="14602" width="10.69921875" style="3" bestFit="1" customWidth="1"/>
    <col min="14603" max="14603" width="7.5" style="3" customWidth="1"/>
    <col min="14604" max="14604" width="10" style="3"/>
    <col min="14605" max="14605" width="9.09765625" style="3" customWidth="1"/>
    <col min="14606" max="14606" width="10.5" style="3" bestFit="1" customWidth="1"/>
    <col min="14607" max="14842" width="10" style="3"/>
    <col min="14843" max="14843" width="14.5" style="3" customWidth="1"/>
    <col min="14844" max="14844" width="9.59765625" style="3" customWidth="1"/>
    <col min="14845" max="14845" width="6.09765625" style="3" bestFit="1" customWidth="1"/>
    <col min="14846" max="14846" width="7.59765625" style="3" bestFit="1" customWidth="1"/>
    <col min="14847" max="14847" width="5.59765625" style="3" customWidth="1"/>
    <col min="14848" max="14848" width="6.59765625" style="3" bestFit="1" customWidth="1"/>
    <col min="14849" max="14849" width="7.59765625" style="3" bestFit="1" customWidth="1"/>
    <col min="14850" max="14850" width="11.09765625" style="3" bestFit="1" customWidth="1"/>
    <col min="14851" max="14851" width="5.59765625" style="3" customWidth="1"/>
    <col min="14852" max="14852" width="7.59765625" style="3" bestFit="1" customWidth="1"/>
    <col min="14853" max="14853" width="10.5" style="3" bestFit="1" customWidth="1"/>
    <col min="14854" max="14854" width="6.5" style="3" customWidth="1"/>
    <col min="14855" max="14856" width="8" style="3" bestFit="1" customWidth="1"/>
    <col min="14857" max="14857" width="8.09765625" style="3" customWidth="1"/>
    <col min="14858" max="14858" width="10.69921875" style="3" bestFit="1" customWidth="1"/>
    <col min="14859" max="14859" width="7.5" style="3" customWidth="1"/>
    <col min="14860" max="14860" width="10" style="3"/>
    <col min="14861" max="14861" width="9.09765625" style="3" customWidth="1"/>
    <col min="14862" max="14862" width="10.5" style="3" bestFit="1" customWidth="1"/>
    <col min="14863" max="15098" width="10" style="3"/>
    <col min="15099" max="15099" width="14.5" style="3" customWidth="1"/>
    <col min="15100" max="15100" width="9.59765625" style="3" customWidth="1"/>
    <col min="15101" max="15101" width="6.09765625" style="3" bestFit="1" customWidth="1"/>
    <col min="15102" max="15102" width="7.59765625" style="3" bestFit="1" customWidth="1"/>
    <col min="15103" max="15103" width="5.59765625" style="3" customWidth="1"/>
    <col min="15104" max="15104" width="6.59765625" style="3" bestFit="1" customWidth="1"/>
    <col min="15105" max="15105" width="7.59765625" style="3" bestFit="1" customWidth="1"/>
    <col min="15106" max="15106" width="11.09765625" style="3" bestFit="1" customWidth="1"/>
    <col min="15107" max="15107" width="5.59765625" style="3" customWidth="1"/>
    <col min="15108" max="15108" width="7.59765625" style="3" bestFit="1" customWidth="1"/>
    <col min="15109" max="15109" width="10.5" style="3" bestFit="1" customWidth="1"/>
    <col min="15110" max="15110" width="6.5" style="3" customWidth="1"/>
    <col min="15111" max="15112" width="8" style="3" bestFit="1" customWidth="1"/>
    <col min="15113" max="15113" width="8.09765625" style="3" customWidth="1"/>
    <col min="15114" max="15114" width="10.69921875" style="3" bestFit="1" customWidth="1"/>
    <col min="15115" max="15115" width="7.5" style="3" customWidth="1"/>
    <col min="15116" max="15116" width="10" style="3"/>
    <col min="15117" max="15117" width="9.09765625" style="3" customWidth="1"/>
    <col min="15118" max="15118" width="10.5" style="3" bestFit="1" customWidth="1"/>
    <col min="15119" max="15354" width="10" style="3"/>
    <col min="15355" max="15355" width="14.5" style="3" customWidth="1"/>
    <col min="15356" max="15356" width="9.59765625" style="3" customWidth="1"/>
    <col min="15357" max="15357" width="6.09765625" style="3" bestFit="1" customWidth="1"/>
    <col min="15358" max="15358" width="7.59765625" style="3" bestFit="1" customWidth="1"/>
    <col min="15359" max="15359" width="5.59765625" style="3" customWidth="1"/>
    <col min="15360" max="15360" width="6.59765625" style="3" bestFit="1" customWidth="1"/>
    <col min="15361" max="15361" width="7.59765625" style="3" bestFit="1" customWidth="1"/>
    <col min="15362" max="15362" width="11.09765625" style="3" bestFit="1" customWidth="1"/>
    <col min="15363" max="15363" width="5.59765625" style="3" customWidth="1"/>
    <col min="15364" max="15364" width="7.59765625" style="3" bestFit="1" customWidth="1"/>
    <col min="15365" max="15365" width="10.5" style="3" bestFit="1" customWidth="1"/>
    <col min="15366" max="15366" width="6.5" style="3" customWidth="1"/>
    <col min="15367" max="15368" width="8" style="3" bestFit="1" customWidth="1"/>
    <col min="15369" max="15369" width="8.09765625" style="3" customWidth="1"/>
    <col min="15370" max="15370" width="10.69921875" style="3" bestFit="1" customWidth="1"/>
    <col min="15371" max="15371" width="7.5" style="3" customWidth="1"/>
    <col min="15372" max="15372" width="10" style="3"/>
    <col min="15373" max="15373" width="9.09765625" style="3" customWidth="1"/>
    <col min="15374" max="15374" width="10.5" style="3" bestFit="1" customWidth="1"/>
    <col min="15375" max="15610" width="10" style="3"/>
    <col min="15611" max="15611" width="14.5" style="3" customWidth="1"/>
    <col min="15612" max="15612" width="9.59765625" style="3" customWidth="1"/>
    <col min="15613" max="15613" width="6.09765625" style="3" bestFit="1" customWidth="1"/>
    <col min="15614" max="15614" width="7.59765625" style="3" bestFit="1" customWidth="1"/>
    <col min="15615" max="15615" width="5.59765625" style="3" customWidth="1"/>
    <col min="15616" max="15616" width="6.59765625" style="3" bestFit="1" customWidth="1"/>
    <col min="15617" max="15617" width="7.59765625" style="3" bestFit="1" customWidth="1"/>
    <col min="15618" max="15618" width="11.09765625" style="3" bestFit="1" customWidth="1"/>
    <col min="15619" max="15619" width="5.59765625" style="3" customWidth="1"/>
    <col min="15620" max="15620" width="7.59765625" style="3" bestFit="1" customWidth="1"/>
    <col min="15621" max="15621" width="10.5" style="3" bestFit="1" customWidth="1"/>
    <col min="15622" max="15622" width="6.5" style="3" customWidth="1"/>
    <col min="15623" max="15624" width="8" style="3" bestFit="1" customWidth="1"/>
    <col min="15625" max="15625" width="8.09765625" style="3" customWidth="1"/>
    <col min="15626" max="15626" width="10.69921875" style="3" bestFit="1" customWidth="1"/>
    <col min="15627" max="15627" width="7.5" style="3" customWidth="1"/>
    <col min="15628" max="15628" width="10" style="3"/>
    <col min="15629" max="15629" width="9.09765625" style="3" customWidth="1"/>
    <col min="15630" max="15630" width="10.5" style="3" bestFit="1" customWidth="1"/>
    <col min="15631" max="15866" width="10" style="3"/>
    <col min="15867" max="15867" width="14.5" style="3" customWidth="1"/>
    <col min="15868" max="15868" width="9.59765625" style="3" customWidth="1"/>
    <col min="15869" max="15869" width="6.09765625" style="3" bestFit="1" customWidth="1"/>
    <col min="15870" max="15870" width="7.59765625" style="3" bestFit="1" customWidth="1"/>
    <col min="15871" max="15871" width="5.59765625" style="3" customWidth="1"/>
    <col min="15872" max="15872" width="6.59765625" style="3" bestFit="1" customWidth="1"/>
    <col min="15873" max="15873" width="7.59765625" style="3" bestFit="1" customWidth="1"/>
    <col min="15874" max="15874" width="11.09765625" style="3" bestFit="1" customWidth="1"/>
    <col min="15875" max="15875" width="5.59765625" style="3" customWidth="1"/>
    <col min="15876" max="15876" width="7.59765625" style="3" bestFit="1" customWidth="1"/>
    <col min="15877" max="15877" width="10.5" style="3" bestFit="1" customWidth="1"/>
    <col min="15878" max="15878" width="6.5" style="3" customWidth="1"/>
    <col min="15879" max="15880" width="8" style="3" bestFit="1" customWidth="1"/>
    <col min="15881" max="15881" width="8.09765625" style="3" customWidth="1"/>
    <col min="15882" max="15882" width="10.69921875" style="3" bestFit="1" customWidth="1"/>
    <col min="15883" max="15883" width="7.5" style="3" customWidth="1"/>
    <col min="15884" max="15884" width="10" style="3"/>
    <col min="15885" max="15885" width="9.09765625" style="3" customWidth="1"/>
    <col min="15886" max="15886" width="10.5" style="3" bestFit="1" customWidth="1"/>
    <col min="15887" max="16122" width="10" style="3"/>
    <col min="16123" max="16123" width="14.5" style="3" customWidth="1"/>
    <col min="16124" max="16124" width="9.59765625" style="3" customWidth="1"/>
    <col min="16125" max="16125" width="6.09765625" style="3" bestFit="1" customWidth="1"/>
    <col min="16126" max="16126" width="7.59765625" style="3" bestFit="1" customWidth="1"/>
    <col min="16127" max="16127" width="5.59765625" style="3" customWidth="1"/>
    <col min="16128" max="16128" width="6.59765625" style="3" bestFit="1" customWidth="1"/>
    <col min="16129" max="16129" width="7.59765625" style="3" bestFit="1" customWidth="1"/>
    <col min="16130" max="16130" width="11.09765625" style="3" bestFit="1" customWidth="1"/>
    <col min="16131" max="16131" width="5.59765625" style="3" customWidth="1"/>
    <col min="16132" max="16132" width="7.59765625" style="3" bestFit="1" customWidth="1"/>
    <col min="16133" max="16133" width="10.5" style="3" bestFit="1" customWidth="1"/>
    <col min="16134" max="16134" width="6.5" style="3" customWidth="1"/>
    <col min="16135" max="16136" width="8" style="3" bestFit="1" customWidth="1"/>
    <col min="16137" max="16137" width="8.09765625" style="3" customWidth="1"/>
    <col min="16138" max="16138" width="10.69921875" style="3" bestFit="1" customWidth="1"/>
    <col min="16139" max="16139" width="7.5" style="3" customWidth="1"/>
    <col min="16140" max="16140" width="10" style="3"/>
    <col min="16141" max="16141" width="9.09765625" style="3" customWidth="1"/>
    <col min="16142" max="16142" width="10.5" style="3" bestFit="1" customWidth="1"/>
    <col min="16143" max="16384" width="11" style="3"/>
  </cols>
  <sheetData>
    <row r="1" spans="1:10" x14ac:dyDescent="0.25">
      <c r="A1" s="6" t="s">
        <v>429</v>
      </c>
    </row>
    <row r="2" spans="1:10" ht="15.6" x14ac:dyDescent="0.3">
      <c r="A2" s="2"/>
      <c r="J2" s="79" t="s">
        <v>151</v>
      </c>
    </row>
    <row r="3" spans="1:10" ht="13.95" customHeight="1" x14ac:dyDescent="0.25">
      <c r="A3" s="90" t="s">
        <v>516</v>
      </c>
      <c r="B3" s="772">
        <f>INDICE!A3</f>
        <v>44835</v>
      </c>
      <c r="C3" s="772"/>
      <c r="D3" s="772">
        <f>INDICE!C3</f>
        <v>0</v>
      </c>
      <c r="E3" s="772"/>
      <c r="F3" s="91"/>
      <c r="G3" s="773" t="s">
        <v>116</v>
      </c>
      <c r="H3" s="773"/>
      <c r="I3" s="773"/>
      <c r="J3" s="773"/>
    </row>
    <row r="4" spans="1:10" x14ac:dyDescent="0.25">
      <c r="A4" s="92"/>
      <c r="B4" s="93" t="s">
        <v>179</v>
      </c>
      <c r="C4" s="93" t="s">
        <v>180</v>
      </c>
      <c r="D4" s="93" t="s">
        <v>181</v>
      </c>
      <c r="E4" s="93" t="s">
        <v>182</v>
      </c>
      <c r="F4" s="93"/>
      <c r="G4" s="93" t="s">
        <v>179</v>
      </c>
      <c r="H4" s="93" t="s">
        <v>180</v>
      </c>
      <c r="I4" s="93" t="s">
        <v>181</v>
      </c>
      <c r="J4" s="93" t="s">
        <v>182</v>
      </c>
    </row>
    <row r="5" spans="1:10" x14ac:dyDescent="0.25">
      <c r="A5" s="370" t="s">
        <v>153</v>
      </c>
      <c r="B5" s="94">
        <v>282.69309000000004</v>
      </c>
      <c r="C5" s="94">
        <v>56.834310000000023</v>
      </c>
      <c r="D5" s="94">
        <v>1.70252</v>
      </c>
      <c r="E5" s="346">
        <v>341.22992000000005</v>
      </c>
      <c r="F5" s="94"/>
      <c r="G5" s="94">
        <v>3514.0885700000003</v>
      </c>
      <c r="H5" s="94">
        <v>698.12758000000031</v>
      </c>
      <c r="I5" s="94">
        <v>50.093130000000016</v>
      </c>
      <c r="J5" s="346">
        <v>4262.3092800000004</v>
      </c>
    </row>
    <row r="6" spans="1:10" x14ac:dyDescent="0.25">
      <c r="A6" s="371" t="s">
        <v>154</v>
      </c>
      <c r="B6" s="96">
        <v>66.88485</v>
      </c>
      <c r="C6" s="96">
        <v>26.757660000000005</v>
      </c>
      <c r="D6" s="96">
        <v>1.0423899999999999</v>
      </c>
      <c r="E6" s="348">
        <v>94.684899999999999</v>
      </c>
      <c r="F6" s="96"/>
      <c r="G6" s="96">
        <v>843.31950999999958</v>
      </c>
      <c r="H6" s="96">
        <v>314.72606999999988</v>
      </c>
      <c r="I6" s="96">
        <v>57.61934999999999</v>
      </c>
      <c r="J6" s="348">
        <v>1215.6649299999995</v>
      </c>
    </row>
    <row r="7" spans="1:10" x14ac:dyDescent="0.25">
      <c r="A7" s="371" t="s">
        <v>155</v>
      </c>
      <c r="B7" s="96">
        <v>32.533189999999991</v>
      </c>
      <c r="C7" s="96">
        <v>7.8442200000000009</v>
      </c>
      <c r="D7" s="96">
        <v>1.01315</v>
      </c>
      <c r="E7" s="348">
        <v>41.390559999999994</v>
      </c>
      <c r="F7" s="96"/>
      <c r="G7" s="96">
        <v>392.00894000000017</v>
      </c>
      <c r="H7" s="96">
        <v>91.268490000000014</v>
      </c>
      <c r="I7" s="96">
        <v>29.129440000000002</v>
      </c>
      <c r="J7" s="348">
        <v>512.40687000000025</v>
      </c>
    </row>
    <row r="8" spans="1:10" x14ac:dyDescent="0.25">
      <c r="A8" s="371" t="s">
        <v>156</v>
      </c>
      <c r="B8" s="96">
        <v>29.767980000000001</v>
      </c>
      <c r="C8" s="96">
        <v>5.2664</v>
      </c>
      <c r="D8" s="96">
        <v>13.58817</v>
      </c>
      <c r="E8" s="348">
        <v>48.622549999999997</v>
      </c>
      <c r="F8" s="96"/>
      <c r="G8" s="96">
        <v>366.46382000000006</v>
      </c>
      <c r="H8" s="96">
        <v>60.841729999999998</v>
      </c>
      <c r="I8" s="96">
        <v>126.28939999999999</v>
      </c>
      <c r="J8" s="348">
        <v>553.59495000000004</v>
      </c>
    </row>
    <row r="9" spans="1:10" x14ac:dyDescent="0.25">
      <c r="A9" s="371" t="s">
        <v>157</v>
      </c>
      <c r="B9" s="96">
        <v>54.40795</v>
      </c>
      <c r="C9" s="96">
        <v>0</v>
      </c>
      <c r="D9" s="96">
        <v>0.32033999999999996</v>
      </c>
      <c r="E9" s="348">
        <v>54.728290000000001</v>
      </c>
      <c r="F9" s="96"/>
      <c r="G9" s="96">
        <v>647.37092999999993</v>
      </c>
      <c r="H9" s="96">
        <v>0</v>
      </c>
      <c r="I9" s="96">
        <v>1.7946</v>
      </c>
      <c r="J9" s="348">
        <v>649.16552999999988</v>
      </c>
    </row>
    <row r="10" spans="1:10" x14ac:dyDescent="0.25">
      <c r="A10" s="371" t="s">
        <v>158</v>
      </c>
      <c r="B10" s="96">
        <v>24.524339999999999</v>
      </c>
      <c r="C10" s="96">
        <v>4.1148699999999998</v>
      </c>
      <c r="D10" s="96">
        <v>4.5179999999999998E-2</v>
      </c>
      <c r="E10" s="348">
        <v>28.684389999999997</v>
      </c>
      <c r="F10" s="96"/>
      <c r="G10" s="96">
        <v>295.22840000000002</v>
      </c>
      <c r="H10" s="96">
        <v>60.505519999999976</v>
      </c>
      <c r="I10" s="96">
        <v>1.64933</v>
      </c>
      <c r="J10" s="348">
        <v>357.38325000000003</v>
      </c>
    </row>
    <row r="11" spans="1:10" x14ac:dyDescent="0.25">
      <c r="A11" s="371" t="s">
        <v>159</v>
      </c>
      <c r="B11" s="96">
        <v>134.66218999999998</v>
      </c>
      <c r="C11" s="96">
        <v>55.136199999999981</v>
      </c>
      <c r="D11" s="96">
        <v>3.1610800000000001</v>
      </c>
      <c r="E11" s="348">
        <v>192.95946999999995</v>
      </c>
      <c r="F11" s="96"/>
      <c r="G11" s="96">
        <v>1647.8062200000015</v>
      </c>
      <c r="H11" s="96">
        <v>667.02255999999988</v>
      </c>
      <c r="I11" s="96">
        <v>119.98149000000002</v>
      </c>
      <c r="J11" s="348">
        <v>2434.8102700000018</v>
      </c>
    </row>
    <row r="12" spans="1:10" x14ac:dyDescent="0.25">
      <c r="A12" s="371" t="s">
        <v>512</v>
      </c>
      <c r="B12" s="96">
        <v>108.33509000000001</v>
      </c>
      <c r="C12" s="96">
        <v>48.055820000000004</v>
      </c>
      <c r="D12" s="96">
        <v>1.2287300000000001</v>
      </c>
      <c r="E12" s="348">
        <v>157.61964000000003</v>
      </c>
      <c r="F12" s="96"/>
      <c r="G12" s="96">
        <v>1271.1227800000001</v>
      </c>
      <c r="H12" s="96">
        <v>575.6853900000001</v>
      </c>
      <c r="I12" s="96">
        <v>67.103799999999978</v>
      </c>
      <c r="J12" s="348">
        <v>1913.9119700000001</v>
      </c>
    </row>
    <row r="13" spans="1:10" x14ac:dyDescent="0.25">
      <c r="A13" s="371" t="s">
        <v>160</v>
      </c>
      <c r="B13" s="96">
        <v>292.17690000000005</v>
      </c>
      <c r="C13" s="96">
        <v>48.267950000000006</v>
      </c>
      <c r="D13" s="96">
        <v>1.53908</v>
      </c>
      <c r="E13" s="348">
        <v>341.98393000000004</v>
      </c>
      <c r="F13" s="96"/>
      <c r="G13" s="96">
        <v>3696.6965700000032</v>
      </c>
      <c r="H13" s="96">
        <v>558.47975000000008</v>
      </c>
      <c r="I13" s="96">
        <v>98.589090000000056</v>
      </c>
      <c r="J13" s="348">
        <v>4353.7654100000036</v>
      </c>
    </row>
    <row r="14" spans="1:10" x14ac:dyDescent="0.25">
      <c r="A14" s="371" t="s">
        <v>161</v>
      </c>
      <c r="B14" s="96">
        <v>1.0508999999999999</v>
      </c>
      <c r="C14" s="96">
        <v>0</v>
      </c>
      <c r="D14" s="96">
        <v>0.75002999999999997</v>
      </c>
      <c r="E14" s="348">
        <v>1.8009299999999999</v>
      </c>
      <c r="F14" s="96"/>
      <c r="G14" s="96">
        <v>12.08245</v>
      </c>
      <c r="H14" s="96">
        <v>0</v>
      </c>
      <c r="I14" s="96">
        <v>6.5137600000000004</v>
      </c>
      <c r="J14" s="348">
        <v>18.596209999999999</v>
      </c>
    </row>
    <row r="15" spans="1:10" x14ac:dyDescent="0.25">
      <c r="A15" s="371" t="s">
        <v>162</v>
      </c>
      <c r="B15" s="96">
        <v>164.947</v>
      </c>
      <c r="C15" s="96">
        <v>21.23592</v>
      </c>
      <c r="D15" s="96">
        <v>0.83050999999999997</v>
      </c>
      <c r="E15" s="348">
        <v>187.01343</v>
      </c>
      <c r="F15" s="96"/>
      <c r="G15" s="96">
        <v>2019.3193299999998</v>
      </c>
      <c r="H15" s="96">
        <v>262.99574999999993</v>
      </c>
      <c r="I15" s="96">
        <v>37.724849999999996</v>
      </c>
      <c r="J15" s="348">
        <v>2320.0399299999999</v>
      </c>
    </row>
    <row r="16" spans="1:10" x14ac:dyDescent="0.25">
      <c r="A16" s="371" t="s">
        <v>163</v>
      </c>
      <c r="B16" s="96">
        <v>56.264570000000006</v>
      </c>
      <c r="C16" s="96">
        <v>12.164810000000001</v>
      </c>
      <c r="D16" s="96">
        <v>0.53045000000000009</v>
      </c>
      <c r="E16" s="348">
        <v>68.959830000000011</v>
      </c>
      <c r="F16" s="96"/>
      <c r="G16" s="96">
        <v>679.66528999999991</v>
      </c>
      <c r="H16" s="96">
        <v>144.43121000000008</v>
      </c>
      <c r="I16" s="96">
        <v>12.780520000000001</v>
      </c>
      <c r="J16" s="348">
        <v>836.87702000000002</v>
      </c>
    </row>
    <row r="17" spans="1:10" x14ac:dyDescent="0.25">
      <c r="A17" s="371" t="s">
        <v>164</v>
      </c>
      <c r="B17" s="96">
        <v>112.42430999999998</v>
      </c>
      <c r="C17" s="96">
        <v>29.692359999999994</v>
      </c>
      <c r="D17" s="96">
        <v>6.3193200000000003</v>
      </c>
      <c r="E17" s="348">
        <v>148.43598999999998</v>
      </c>
      <c r="F17" s="96"/>
      <c r="G17" s="96">
        <v>1369.5940200000011</v>
      </c>
      <c r="H17" s="96">
        <v>338.89913999999987</v>
      </c>
      <c r="I17" s="96">
        <v>138.15173999999999</v>
      </c>
      <c r="J17" s="348">
        <v>1846.6449000000009</v>
      </c>
    </row>
    <row r="18" spans="1:10" x14ac:dyDescent="0.25">
      <c r="A18" s="371" t="s">
        <v>165</v>
      </c>
      <c r="B18" s="96">
        <v>12.280760000000001</v>
      </c>
      <c r="C18" s="96">
        <v>4.6323299999999996</v>
      </c>
      <c r="D18" s="96">
        <v>6.6769999999999996E-2</v>
      </c>
      <c r="E18" s="348">
        <v>16.979860000000002</v>
      </c>
      <c r="F18" s="96"/>
      <c r="G18" s="96">
        <v>140.77231000000003</v>
      </c>
      <c r="H18" s="96">
        <v>55.537459999999989</v>
      </c>
      <c r="I18" s="96">
        <v>11.430379999999998</v>
      </c>
      <c r="J18" s="348">
        <v>207.74015</v>
      </c>
    </row>
    <row r="19" spans="1:10" x14ac:dyDescent="0.25">
      <c r="A19" s="371" t="s">
        <v>166</v>
      </c>
      <c r="B19" s="96">
        <v>154.13151999999999</v>
      </c>
      <c r="C19" s="96">
        <v>17.705739999999999</v>
      </c>
      <c r="D19" s="96">
        <v>2.8574300000000004</v>
      </c>
      <c r="E19" s="348">
        <v>174.69468999999998</v>
      </c>
      <c r="F19" s="96"/>
      <c r="G19" s="96">
        <v>1890.3957099999991</v>
      </c>
      <c r="H19" s="96">
        <v>216.89385999999993</v>
      </c>
      <c r="I19" s="96">
        <v>124.76381000000001</v>
      </c>
      <c r="J19" s="348">
        <v>2232.0533799999989</v>
      </c>
    </row>
    <row r="20" spans="1:10" x14ac:dyDescent="0.25">
      <c r="A20" s="371" t="s">
        <v>167</v>
      </c>
      <c r="B20" s="96">
        <v>1.0269099999999998</v>
      </c>
      <c r="C20" s="96">
        <v>0</v>
      </c>
      <c r="D20" s="96">
        <v>0</v>
      </c>
      <c r="E20" s="348">
        <v>1.0269099999999998</v>
      </c>
      <c r="F20" s="96"/>
      <c r="G20" s="96">
        <v>13.257780000000004</v>
      </c>
      <c r="H20" s="96">
        <v>0</v>
      </c>
      <c r="I20" s="96">
        <v>0</v>
      </c>
      <c r="J20" s="348">
        <v>13.257780000000004</v>
      </c>
    </row>
    <row r="21" spans="1:10" x14ac:dyDescent="0.25">
      <c r="A21" s="371" t="s">
        <v>168</v>
      </c>
      <c r="B21" s="96">
        <v>74.13479000000001</v>
      </c>
      <c r="C21" s="96">
        <v>12.907080000000001</v>
      </c>
      <c r="D21" s="96">
        <v>0.28779999999999994</v>
      </c>
      <c r="E21" s="348">
        <v>87.329670000000021</v>
      </c>
      <c r="F21" s="96"/>
      <c r="G21" s="96">
        <v>966.10135999999989</v>
      </c>
      <c r="H21" s="96">
        <v>173.33123000000003</v>
      </c>
      <c r="I21" s="96">
        <v>6.7446700000000002</v>
      </c>
      <c r="J21" s="348">
        <v>1146.1772599999999</v>
      </c>
    </row>
    <row r="22" spans="1:10" x14ac:dyDescent="0.25">
      <c r="A22" s="371" t="s">
        <v>169</v>
      </c>
      <c r="B22" s="96">
        <v>48.459780000000002</v>
      </c>
      <c r="C22" s="96">
        <v>8.6662400000000002</v>
      </c>
      <c r="D22" s="96">
        <v>0.15061000000000002</v>
      </c>
      <c r="E22" s="348">
        <v>57.276630000000004</v>
      </c>
      <c r="F22" s="96"/>
      <c r="G22" s="96">
        <v>641.9179700000002</v>
      </c>
      <c r="H22" s="96">
        <v>109.85451999999999</v>
      </c>
      <c r="I22" s="96">
        <v>10.489720000000002</v>
      </c>
      <c r="J22" s="348">
        <v>762.26221000000021</v>
      </c>
    </row>
    <row r="23" spans="1:10" x14ac:dyDescent="0.25">
      <c r="A23" s="372" t="s">
        <v>170</v>
      </c>
      <c r="B23" s="96">
        <v>145.79406000000003</v>
      </c>
      <c r="C23" s="96">
        <v>19.607229999999994</v>
      </c>
      <c r="D23" s="96">
        <v>1.3516600000000001</v>
      </c>
      <c r="E23" s="348">
        <v>166.75295000000003</v>
      </c>
      <c r="F23" s="96"/>
      <c r="G23" s="96">
        <v>1737.5289200000002</v>
      </c>
      <c r="H23" s="96">
        <v>219.37204</v>
      </c>
      <c r="I23" s="96">
        <v>51.875280000000004</v>
      </c>
      <c r="J23" s="348">
        <v>2008.7762400000001</v>
      </c>
    </row>
    <row r="24" spans="1:10" x14ac:dyDescent="0.25">
      <c r="A24" s="373" t="s">
        <v>430</v>
      </c>
      <c r="B24" s="100">
        <v>1796.5001800000009</v>
      </c>
      <c r="C24" s="100">
        <v>378.88914</v>
      </c>
      <c r="D24" s="100">
        <v>36.785220000000002</v>
      </c>
      <c r="E24" s="100">
        <v>2212.1745400000013</v>
      </c>
      <c r="F24" s="100"/>
      <c r="G24" s="100">
        <v>22144.740879999928</v>
      </c>
      <c r="H24" s="100">
        <v>4547.9722999999931</v>
      </c>
      <c r="I24" s="100">
        <v>952.72436000000039</v>
      </c>
      <c r="J24" s="100">
        <v>27645.437539999923</v>
      </c>
    </row>
    <row r="25" spans="1:10" x14ac:dyDescent="0.25">
      <c r="J25" s="79" t="s">
        <v>220</v>
      </c>
    </row>
    <row r="26" spans="1:10" x14ac:dyDescent="0.25">
      <c r="A26" s="350" t="s">
        <v>550</v>
      </c>
      <c r="G26" s="58"/>
      <c r="H26" s="58"/>
      <c r="I26" s="58"/>
      <c r="J26" s="58"/>
    </row>
    <row r="27" spans="1:10" x14ac:dyDescent="0.25">
      <c r="A27" s="101" t="s">
        <v>221</v>
      </c>
      <c r="G27" s="58"/>
      <c r="H27" s="58"/>
      <c r="I27" s="58"/>
      <c r="J27" s="58"/>
    </row>
    <row r="28" spans="1:10" ht="17.399999999999999" x14ac:dyDescent="0.3">
      <c r="A28" s="102"/>
      <c r="E28" s="779"/>
      <c r="F28" s="779"/>
      <c r="G28" s="58"/>
      <c r="H28" s="58"/>
      <c r="I28" s="58"/>
      <c r="J28" s="58"/>
    </row>
    <row r="29" spans="1:10" x14ac:dyDescent="0.25">
      <c r="A29" s="102"/>
      <c r="G29" s="58"/>
      <c r="H29" s="58"/>
      <c r="I29" s="58"/>
      <c r="J29" s="58"/>
    </row>
    <row r="30" spans="1:10" x14ac:dyDescent="0.25">
      <c r="A30" s="102"/>
      <c r="G30" s="58"/>
      <c r="H30" s="58"/>
      <c r="I30" s="58"/>
      <c r="J30" s="58"/>
    </row>
    <row r="31" spans="1:10" x14ac:dyDescent="0.25">
      <c r="A31" s="102"/>
      <c r="G31" s="58"/>
      <c r="H31" s="58"/>
      <c r="I31" s="58"/>
      <c r="J31" s="58"/>
    </row>
    <row r="32" spans="1:10" x14ac:dyDescent="0.25">
      <c r="A32" s="102"/>
      <c r="G32" s="58"/>
      <c r="H32" s="58"/>
      <c r="I32" s="58"/>
      <c r="J32" s="58"/>
    </row>
    <row r="33" spans="1:10" x14ac:dyDescent="0.25">
      <c r="A33" s="102"/>
      <c r="G33" s="58"/>
      <c r="H33" s="58"/>
      <c r="I33" s="58"/>
      <c r="J33" s="58"/>
    </row>
    <row r="34" spans="1:10" x14ac:dyDescent="0.25">
      <c r="A34" s="102"/>
      <c r="G34" s="58"/>
      <c r="H34" s="58"/>
      <c r="I34" s="58"/>
      <c r="J34" s="58"/>
    </row>
    <row r="35" spans="1:10" x14ac:dyDescent="0.25">
      <c r="A35" s="102"/>
      <c r="G35" s="58"/>
      <c r="H35" s="58"/>
      <c r="I35" s="58"/>
      <c r="J35" s="58"/>
    </row>
    <row r="36" spans="1:10" x14ac:dyDescent="0.25">
      <c r="A36" s="102"/>
      <c r="G36" s="58"/>
      <c r="H36" s="58"/>
      <c r="I36" s="58"/>
      <c r="J36" s="58"/>
    </row>
    <row r="37" spans="1:10" x14ac:dyDescent="0.25">
      <c r="A37" s="102"/>
      <c r="G37" s="58"/>
      <c r="H37" s="58"/>
      <c r="I37" s="58"/>
      <c r="J37" s="58"/>
    </row>
    <row r="38" spans="1:10" x14ac:dyDescent="0.25">
      <c r="A38" s="102"/>
      <c r="G38" s="58"/>
      <c r="H38" s="58"/>
      <c r="I38" s="58"/>
      <c r="J38" s="58"/>
    </row>
    <row r="39" spans="1:10" x14ac:dyDescent="0.25">
      <c r="A39" s="102"/>
      <c r="G39" s="58"/>
      <c r="H39" s="58"/>
      <c r="I39" s="58"/>
      <c r="J39" s="58"/>
    </row>
    <row r="40" spans="1:10" x14ac:dyDescent="0.25">
      <c r="A40" s="102"/>
      <c r="G40" s="58"/>
      <c r="H40" s="58"/>
      <c r="I40" s="58"/>
      <c r="J40" s="58"/>
    </row>
    <row r="41" spans="1:10" x14ac:dyDescent="0.25">
      <c r="A41" s="102"/>
      <c r="G41" s="58"/>
      <c r="H41" s="58"/>
      <c r="I41" s="58"/>
      <c r="J41" s="58"/>
    </row>
    <row r="42" spans="1:10" x14ac:dyDescent="0.25">
      <c r="A42" s="102"/>
      <c r="G42" s="58"/>
      <c r="H42" s="58"/>
      <c r="I42" s="58"/>
      <c r="J42" s="58"/>
    </row>
    <row r="43" spans="1:10" x14ac:dyDescent="0.25">
      <c r="A43" s="102"/>
      <c r="G43" s="58"/>
      <c r="H43" s="58"/>
      <c r="I43" s="58"/>
      <c r="J43" s="58"/>
    </row>
    <row r="44" spans="1:10" x14ac:dyDescent="0.25">
      <c r="A44" s="102"/>
      <c r="G44" s="58"/>
      <c r="H44" s="58"/>
      <c r="I44" s="58"/>
      <c r="J44" s="58"/>
    </row>
    <row r="45" spans="1:10" x14ac:dyDescent="0.25">
      <c r="A45" s="102"/>
      <c r="G45" s="58"/>
      <c r="H45" s="58"/>
      <c r="I45" s="58"/>
      <c r="J45" s="58"/>
    </row>
    <row r="46" spans="1:10" x14ac:dyDescent="0.25">
      <c r="G46" s="58"/>
      <c r="H46" s="58"/>
      <c r="I46" s="58"/>
      <c r="J46" s="58"/>
    </row>
    <row r="47" spans="1:10" x14ac:dyDescent="0.25">
      <c r="G47" s="58"/>
      <c r="H47" s="58"/>
      <c r="I47" s="58"/>
      <c r="J47" s="58"/>
    </row>
  </sheetData>
  <mergeCells count="3">
    <mergeCell ref="B3:E3"/>
    <mergeCell ref="E28:F28"/>
    <mergeCell ref="G3:J3"/>
  </mergeCells>
  <conditionalFormatting sqref="B6:J23">
    <cfRule type="cellIs" dxfId="231" priority="2" operator="between">
      <formula>0</formula>
      <formula>0.5</formula>
    </cfRule>
    <cfRule type="cellIs" dxfId="230" priority="3" operator="between">
      <formula>0</formula>
      <formula>0.49</formula>
    </cfRule>
  </conditionalFormatting>
  <conditionalFormatting sqref="B5:J24">
    <cfRule type="cellIs" dxfId="229"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3.95" customHeight="1" x14ac:dyDescent="0.25"/>
  <cols>
    <col min="1" max="1" width="25.59765625" style="108" customWidth="1"/>
    <col min="2" max="7" width="10.59765625" style="108" customWidth="1"/>
    <col min="8" max="8" width="14.59765625" style="108" customWidth="1"/>
    <col min="9" max="66" width="11" style="108"/>
    <col min="67" max="243" width="10" style="108"/>
    <col min="244" max="244" width="3.59765625" style="108" customWidth="1"/>
    <col min="245" max="245" width="24.69921875" style="108" bestFit="1" customWidth="1"/>
    <col min="246" max="251" width="9" style="108" customWidth="1"/>
    <col min="252" max="252" width="8.59765625" style="108" customWidth="1"/>
    <col min="253" max="253" width="5.59765625" style="108" bestFit="1" customWidth="1"/>
    <col min="254" max="254" width="7" style="108" bestFit="1" customWidth="1"/>
    <col min="255" max="259" width="5.59765625" style="108" bestFit="1" customWidth="1"/>
    <col min="260" max="260" width="6.19921875" style="108" bestFit="1" customWidth="1"/>
    <col min="261" max="261" width="9.59765625" style="108" bestFit="1" customWidth="1"/>
    <col min="262" max="262" width="7.09765625" style="108" bestFit="1" customWidth="1"/>
    <col min="263" max="263" width="9.09765625" style="108" bestFit="1" customWidth="1"/>
    <col min="264" max="264" width="8.5" style="108" bestFit="1" customWidth="1"/>
    <col min="265" max="499" width="10" style="108"/>
    <col min="500" max="500" width="3.59765625" style="108" customWidth="1"/>
    <col min="501" max="501" width="24.69921875" style="108" bestFit="1" customWidth="1"/>
    <col min="502" max="507" width="9" style="108" customWidth="1"/>
    <col min="508" max="508" width="8.59765625" style="108" customWidth="1"/>
    <col min="509" max="509" width="5.59765625" style="108" bestFit="1" customWidth="1"/>
    <col min="510" max="510" width="7" style="108" bestFit="1" customWidth="1"/>
    <col min="511" max="515" width="5.59765625" style="108" bestFit="1" customWidth="1"/>
    <col min="516" max="516" width="6.19921875" style="108" bestFit="1" customWidth="1"/>
    <col min="517" max="517" width="9.59765625" style="108" bestFit="1" customWidth="1"/>
    <col min="518" max="518" width="7.09765625" style="108" bestFit="1" customWidth="1"/>
    <col min="519" max="519" width="9.09765625" style="108" bestFit="1" customWidth="1"/>
    <col min="520" max="520" width="8.5" style="108" bestFit="1" customWidth="1"/>
    <col min="521" max="755" width="10" style="108"/>
    <col min="756" max="756" width="3.59765625" style="108" customWidth="1"/>
    <col min="757" max="757" width="24.69921875" style="108" bestFit="1" customWidth="1"/>
    <col min="758" max="763" width="9" style="108" customWidth="1"/>
    <col min="764" max="764" width="8.59765625" style="108" customWidth="1"/>
    <col min="765" max="765" width="5.59765625" style="108" bestFit="1" customWidth="1"/>
    <col min="766" max="766" width="7" style="108" bestFit="1" customWidth="1"/>
    <col min="767" max="771" width="5.59765625" style="108" bestFit="1" customWidth="1"/>
    <col min="772" max="772" width="6.19921875" style="108" bestFit="1" customWidth="1"/>
    <col min="773" max="773" width="9.59765625" style="108" bestFit="1" customWidth="1"/>
    <col min="774" max="774" width="7.09765625" style="108" bestFit="1" customWidth="1"/>
    <col min="775" max="775" width="9.09765625" style="108" bestFit="1" customWidth="1"/>
    <col min="776" max="776" width="8.5" style="108" bestFit="1" customWidth="1"/>
    <col min="777" max="1011" width="10" style="108"/>
    <col min="1012" max="1012" width="3.59765625" style="108" customWidth="1"/>
    <col min="1013" max="1013" width="24.69921875" style="108" bestFit="1" customWidth="1"/>
    <col min="1014" max="1019" width="9" style="108" customWidth="1"/>
    <col min="1020" max="1020" width="8.59765625" style="108" customWidth="1"/>
    <col min="1021" max="1021" width="5.59765625" style="108" bestFit="1" customWidth="1"/>
    <col min="1022" max="1022" width="7" style="108" bestFit="1" customWidth="1"/>
    <col min="1023" max="1027" width="5.59765625" style="108" bestFit="1" customWidth="1"/>
    <col min="1028" max="1028" width="6.19921875" style="108" bestFit="1" customWidth="1"/>
    <col min="1029" max="1029" width="9.59765625" style="108" bestFit="1" customWidth="1"/>
    <col min="1030" max="1030" width="7.09765625" style="108" bestFit="1" customWidth="1"/>
    <col min="1031" max="1031" width="9.09765625" style="108" bestFit="1" customWidth="1"/>
    <col min="1032" max="1032" width="8.5" style="108" bestFit="1" customWidth="1"/>
    <col min="1033" max="1267" width="10" style="108"/>
    <col min="1268" max="1268" width="3.59765625" style="108" customWidth="1"/>
    <col min="1269" max="1269" width="24.69921875" style="108" bestFit="1" customWidth="1"/>
    <col min="1270" max="1275" width="9" style="108" customWidth="1"/>
    <col min="1276" max="1276" width="8.59765625" style="108" customWidth="1"/>
    <col min="1277" max="1277" width="5.59765625" style="108" bestFit="1" customWidth="1"/>
    <col min="1278" max="1278" width="7" style="108" bestFit="1" customWidth="1"/>
    <col min="1279" max="1283" width="5.59765625" style="108" bestFit="1" customWidth="1"/>
    <col min="1284" max="1284" width="6.19921875" style="108" bestFit="1" customWidth="1"/>
    <col min="1285" max="1285" width="9.59765625" style="108" bestFit="1" customWidth="1"/>
    <col min="1286" max="1286" width="7.09765625" style="108" bestFit="1" customWidth="1"/>
    <col min="1287" max="1287" width="9.09765625" style="108" bestFit="1" customWidth="1"/>
    <col min="1288" max="1288" width="8.5" style="108" bestFit="1" customWidth="1"/>
    <col min="1289" max="1523" width="10" style="108"/>
    <col min="1524" max="1524" width="3.59765625" style="108" customWidth="1"/>
    <col min="1525" max="1525" width="24.69921875" style="108" bestFit="1" customWidth="1"/>
    <col min="1526" max="1531" width="9" style="108" customWidth="1"/>
    <col min="1532" max="1532" width="8.59765625" style="108" customWidth="1"/>
    <col min="1533" max="1533" width="5.59765625" style="108" bestFit="1" customWidth="1"/>
    <col min="1534" max="1534" width="7" style="108" bestFit="1" customWidth="1"/>
    <col min="1535" max="1539" width="5.59765625" style="108" bestFit="1" customWidth="1"/>
    <col min="1540" max="1540" width="6.19921875" style="108" bestFit="1" customWidth="1"/>
    <col min="1541" max="1541" width="9.59765625" style="108" bestFit="1" customWidth="1"/>
    <col min="1542" max="1542" width="7.09765625" style="108" bestFit="1" customWidth="1"/>
    <col min="1543" max="1543" width="9.09765625" style="108" bestFit="1" customWidth="1"/>
    <col min="1544" max="1544" width="8.5" style="108" bestFit="1" customWidth="1"/>
    <col min="1545" max="1779" width="10" style="108"/>
    <col min="1780" max="1780" width="3.59765625" style="108" customWidth="1"/>
    <col min="1781" max="1781" width="24.69921875" style="108" bestFit="1" customWidth="1"/>
    <col min="1782" max="1787" width="9" style="108" customWidth="1"/>
    <col min="1788" max="1788" width="8.59765625" style="108" customWidth="1"/>
    <col min="1789" max="1789" width="5.59765625" style="108" bestFit="1" customWidth="1"/>
    <col min="1790" max="1790" width="7" style="108" bestFit="1" customWidth="1"/>
    <col min="1791" max="1795" width="5.59765625" style="108" bestFit="1" customWidth="1"/>
    <col min="1796" max="1796" width="6.19921875" style="108" bestFit="1" customWidth="1"/>
    <col min="1797" max="1797" width="9.59765625" style="108" bestFit="1" customWidth="1"/>
    <col min="1798" max="1798" width="7.09765625" style="108" bestFit="1" customWidth="1"/>
    <col min="1799" max="1799" width="9.09765625" style="108" bestFit="1" customWidth="1"/>
    <col min="1800" max="1800" width="8.5" style="108" bestFit="1" customWidth="1"/>
    <col min="1801" max="2035" width="10" style="108"/>
    <col min="2036" max="2036" width="3.59765625" style="108" customWidth="1"/>
    <col min="2037" max="2037" width="24.69921875" style="108" bestFit="1" customWidth="1"/>
    <col min="2038" max="2043" width="9" style="108" customWidth="1"/>
    <col min="2044" max="2044" width="8.59765625" style="108" customWidth="1"/>
    <col min="2045" max="2045" width="5.59765625" style="108" bestFit="1" customWidth="1"/>
    <col min="2046" max="2046" width="7" style="108" bestFit="1" customWidth="1"/>
    <col min="2047" max="2051" width="5.59765625" style="108" bestFit="1" customWidth="1"/>
    <col min="2052" max="2052" width="6.19921875" style="108" bestFit="1" customWidth="1"/>
    <col min="2053" max="2053" width="9.59765625" style="108" bestFit="1" customWidth="1"/>
    <col min="2054" max="2054" width="7.09765625" style="108" bestFit="1" customWidth="1"/>
    <col min="2055" max="2055" width="9.09765625" style="108" bestFit="1" customWidth="1"/>
    <col min="2056" max="2056" width="8.5" style="108" bestFit="1" customWidth="1"/>
    <col min="2057" max="2291" width="10" style="108"/>
    <col min="2292" max="2292" width="3.59765625" style="108" customWidth="1"/>
    <col min="2293" max="2293" width="24.69921875" style="108" bestFit="1" customWidth="1"/>
    <col min="2294" max="2299" width="9" style="108" customWidth="1"/>
    <col min="2300" max="2300" width="8.59765625" style="108" customWidth="1"/>
    <col min="2301" max="2301" width="5.59765625" style="108" bestFit="1" customWidth="1"/>
    <col min="2302" max="2302" width="7" style="108" bestFit="1" customWidth="1"/>
    <col min="2303" max="2307" width="5.59765625" style="108" bestFit="1" customWidth="1"/>
    <col min="2308" max="2308" width="6.19921875" style="108" bestFit="1" customWidth="1"/>
    <col min="2309" max="2309" width="9.59765625" style="108" bestFit="1" customWidth="1"/>
    <col min="2310" max="2310" width="7.09765625" style="108" bestFit="1" customWidth="1"/>
    <col min="2311" max="2311" width="9.09765625" style="108" bestFit="1" customWidth="1"/>
    <col min="2312" max="2312" width="8.5" style="108" bestFit="1" customWidth="1"/>
    <col min="2313" max="2547" width="10" style="108"/>
    <col min="2548" max="2548" width="3.59765625" style="108" customWidth="1"/>
    <col min="2549" max="2549" width="24.69921875" style="108" bestFit="1" customWidth="1"/>
    <col min="2550" max="2555" width="9" style="108" customWidth="1"/>
    <col min="2556" max="2556" width="8.59765625" style="108" customWidth="1"/>
    <col min="2557" max="2557" width="5.59765625" style="108" bestFit="1" customWidth="1"/>
    <col min="2558" max="2558" width="7" style="108" bestFit="1" customWidth="1"/>
    <col min="2559" max="2563" width="5.59765625" style="108" bestFit="1" customWidth="1"/>
    <col min="2564" max="2564" width="6.19921875" style="108" bestFit="1" customWidth="1"/>
    <col min="2565" max="2565" width="9.59765625" style="108" bestFit="1" customWidth="1"/>
    <col min="2566" max="2566" width="7.09765625" style="108" bestFit="1" customWidth="1"/>
    <col min="2567" max="2567" width="9.09765625" style="108" bestFit="1" customWidth="1"/>
    <col min="2568" max="2568" width="8.5" style="108" bestFit="1" customWidth="1"/>
    <col min="2569" max="2803" width="10" style="108"/>
    <col min="2804" max="2804" width="3.59765625" style="108" customWidth="1"/>
    <col min="2805" max="2805" width="24.69921875" style="108" bestFit="1" customWidth="1"/>
    <col min="2806" max="2811" width="9" style="108" customWidth="1"/>
    <col min="2812" max="2812" width="8.59765625" style="108" customWidth="1"/>
    <col min="2813" max="2813" width="5.59765625" style="108" bestFit="1" customWidth="1"/>
    <col min="2814" max="2814" width="7" style="108" bestFit="1" customWidth="1"/>
    <col min="2815" max="2819" width="5.59765625" style="108" bestFit="1" customWidth="1"/>
    <col min="2820" max="2820" width="6.19921875" style="108" bestFit="1" customWidth="1"/>
    <col min="2821" max="2821" width="9.59765625" style="108" bestFit="1" customWidth="1"/>
    <col min="2822" max="2822" width="7.09765625" style="108" bestFit="1" customWidth="1"/>
    <col min="2823" max="2823" width="9.09765625" style="108" bestFit="1" customWidth="1"/>
    <col min="2824" max="2824" width="8.5" style="108" bestFit="1" customWidth="1"/>
    <col min="2825" max="3059" width="10" style="108"/>
    <col min="3060" max="3060" width="3.59765625" style="108" customWidth="1"/>
    <col min="3061" max="3061" width="24.69921875" style="108" bestFit="1" customWidth="1"/>
    <col min="3062" max="3067" width="9" style="108" customWidth="1"/>
    <col min="3068" max="3068" width="8.59765625" style="108" customWidth="1"/>
    <col min="3069" max="3069" width="5.59765625" style="108" bestFit="1" customWidth="1"/>
    <col min="3070" max="3070" width="7" style="108" bestFit="1" customWidth="1"/>
    <col min="3071" max="3075" width="5.59765625" style="108" bestFit="1" customWidth="1"/>
    <col min="3076" max="3076" width="6.19921875" style="108" bestFit="1" customWidth="1"/>
    <col min="3077" max="3077" width="9.59765625" style="108" bestFit="1" customWidth="1"/>
    <col min="3078" max="3078" width="7.09765625" style="108" bestFit="1" customWidth="1"/>
    <col min="3079" max="3079" width="9.09765625" style="108" bestFit="1" customWidth="1"/>
    <col min="3080" max="3080" width="8.5" style="108" bestFit="1" customWidth="1"/>
    <col min="3081" max="3315" width="10" style="108"/>
    <col min="3316" max="3316" width="3.59765625" style="108" customWidth="1"/>
    <col min="3317" max="3317" width="24.69921875" style="108" bestFit="1" customWidth="1"/>
    <col min="3318" max="3323" width="9" style="108" customWidth="1"/>
    <col min="3324" max="3324" width="8.59765625" style="108" customWidth="1"/>
    <col min="3325" max="3325" width="5.59765625" style="108" bestFit="1" customWidth="1"/>
    <col min="3326" max="3326" width="7" style="108" bestFit="1" customWidth="1"/>
    <col min="3327" max="3331" width="5.59765625" style="108" bestFit="1" customWidth="1"/>
    <col min="3332" max="3332" width="6.19921875" style="108" bestFit="1" customWidth="1"/>
    <col min="3333" max="3333" width="9.59765625" style="108" bestFit="1" customWidth="1"/>
    <col min="3334" max="3334" width="7.09765625" style="108" bestFit="1" customWidth="1"/>
    <col min="3335" max="3335" width="9.09765625" style="108" bestFit="1" customWidth="1"/>
    <col min="3336" max="3336" width="8.5" style="108" bestFit="1" customWidth="1"/>
    <col min="3337" max="3571" width="10" style="108"/>
    <col min="3572" max="3572" width="3.59765625" style="108" customWidth="1"/>
    <col min="3573" max="3573" width="24.69921875" style="108" bestFit="1" customWidth="1"/>
    <col min="3574" max="3579" width="9" style="108" customWidth="1"/>
    <col min="3580" max="3580" width="8.59765625" style="108" customWidth="1"/>
    <col min="3581" max="3581" width="5.59765625" style="108" bestFit="1" customWidth="1"/>
    <col min="3582" max="3582" width="7" style="108" bestFit="1" customWidth="1"/>
    <col min="3583" max="3587" width="5.59765625" style="108" bestFit="1" customWidth="1"/>
    <col min="3588" max="3588" width="6.19921875" style="108" bestFit="1" customWidth="1"/>
    <col min="3589" max="3589" width="9.59765625" style="108" bestFit="1" customWidth="1"/>
    <col min="3590" max="3590" width="7.09765625" style="108" bestFit="1" customWidth="1"/>
    <col min="3591" max="3591" width="9.09765625" style="108" bestFit="1" customWidth="1"/>
    <col min="3592" max="3592" width="8.5" style="108" bestFit="1" customWidth="1"/>
    <col min="3593" max="3827" width="10" style="108"/>
    <col min="3828" max="3828" width="3.59765625" style="108" customWidth="1"/>
    <col min="3829" max="3829" width="24.69921875" style="108" bestFit="1" customWidth="1"/>
    <col min="3830" max="3835" width="9" style="108" customWidth="1"/>
    <col min="3836" max="3836" width="8.59765625" style="108" customWidth="1"/>
    <col min="3837" max="3837" width="5.59765625" style="108" bestFit="1" customWidth="1"/>
    <col min="3838" max="3838" width="7" style="108" bestFit="1" customWidth="1"/>
    <col min="3839" max="3843" width="5.59765625" style="108" bestFit="1" customWidth="1"/>
    <col min="3844" max="3844" width="6.19921875" style="108" bestFit="1" customWidth="1"/>
    <col min="3845" max="3845" width="9.59765625" style="108" bestFit="1" customWidth="1"/>
    <col min="3846" max="3846" width="7.09765625" style="108" bestFit="1" customWidth="1"/>
    <col min="3847" max="3847" width="9.09765625" style="108" bestFit="1" customWidth="1"/>
    <col min="3848" max="3848" width="8.5" style="108" bestFit="1" customWidth="1"/>
    <col min="3849" max="4083" width="10" style="108"/>
    <col min="4084" max="4084" width="3.59765625" style="108" customWidth="1"/>
    <col min="4085" max="4085" width="24.69921875" style="108" bestFit="1" customWidth="1"/>
    <col min="4086" max="4091" width="9" style="108" customWidth="1"/>
    <col min="4092" max="4092" width="8.59765625" style="108" customWidth="1"/>
    <col min="4093" max="4093" width="5.59765625" style="108" bestFit="1" customWidth="1"/>
    <col min="4094" max="4094" width="7" style="108" bestFit="1" customWidth="1"/>
    <col min="4095" max="4099" width="5.59765625" style="108" bestFit="1" customWidth="1"/>
    <col min="4100" max="4100" width="6.19921875" style="108" bestFit="1" customWidth="1"/>
    <col min="4101" max="4101" width="9.59765625" style="108" bestFit="1" customWidth="1"/>
    <col min="4102" max="4102" width="7.09765625" style="108" bestFit="1" customWidth="1"/>
    <col min="4103" max="4103" width="9.09765625" style="108" bestFit="1" customWidth="1"/>
    <col min="4104" max="4104" width="8.5" style="108" bestFit="1" customWidth="1"/>
    <col min="4105" max="4339" width="10" style="108"/>
    <col min="4340" max="4340" width="3.59765625" style="108" customWidth="1"/>
    <col min="4341" max="4341" width="24.69921875" style="108" bestFit="1" customWidth="1"/>
    <col min="4342" max="4347" width="9" style="108" customWidth="1"/>
    <col min="4348" max="4348" width="8.59765625" style="108" customWidth="1"/>
    <col min="4349" max="4349" width="5.59765625" style="108" bestFit="1" customWidth="1"/>
    <col min="4350" max="4350" width="7" style="108" bestFit="1" customWidth="1"/>
    <col min="4351" max="4355" width="5.59765625" style="108" bestFit="1" customWidth="1"/>
    <col min="4356" max="4356" width="6.19921875" style="108" bestFit="1" customWidth="1"/>
    <col min="4357" max="4357" width="9.59765625" style="108" bestFit="1" customWidth="1"/>
    <col min="4358" max="4358" width="7.09765625" style="108" bestFit="1" customWidth="1"/>
    <col min="4359" max="4359" width="9.09765625" style="108" bestFit="1" customWidth="1"/>
    <col min="4360" max="4360" width="8.5" style="108" bestFit="1" customWidth="1"/>
    <col min="4361" max="4595" width="10" style="108"/>
    <col min="4596" max="4596" width="3.59765625" style="108" customWidth="1"/>
    <col min="4597" max="4597" width="24.69921875" style="108" bestFit="1" customWidth="1"/>
    <col min="4598" max="4603" width="9" style="108" customWidth="1"/>
    <col min="4604" max="4604" width="8.59765625" style="108" customWidth="1"/>
    <col min="4605" max="4605" width="5.59765625" style="108" bestFit="1" customWidth="1"/>
    <col min="4606" max="4606" width="7" style="108" bestFit="1" customWidth="1"/>
    <col min="4607" max="4611" width="5.59765625" style="108" bestFit="1" customWidth="1"/>
    <col min="4612" max="4612" width="6.19921875" style="108" bestFit="1" customWidth="1"/>
    <col min="4613" max="4613" width="9.59765625" style="108" bestFit="1" customWidth="1"/>
    <col min="4614" max="4614" width="7.09765625" style="108" bestFit="1" customWidth="1"/>
    <col min="4615" max="4615" width="9.09765625" style="108" bestFit="1" customWidth="1"/>
    <col min="4616" max="4616" width="8.5" style="108" bestFit="1" customWidth="1"/>
    <col min="4617" max="4851" width="10" style="108"/>
    <col min="4852" max="4852" width="3.59765625" style="108" customWidth="1"/>
    <col min="4853" max="4853" width="24.69921875" style="108" bestFit="1" customWidth="1"/>
    <col min="4854" max="4859" width="9" style="108" customWidth="1"/>
    <col min="4860" max="4860" width="8.59765625" style="108" customWidth="1"/>
    <col min="4861" max="4861" width="5.59765625" style="108" bestFit="1" customWidth="1"/>
    <col min="4862" max="4862" width="7" style="108" bestFit="1" customWidth="1"/>
    <col min="4863" max="4867" width="5.59765625" style="108" bestFit="1" customWidth="1"/>
    <col min="4868" max="4868" width="6.19921875" style="108" bestFit="1" customWidth="1"/>
    <col min="4869" max="4869" width="9.59765625" style="108" bestFit="1" customWidth="1"/>
    <col min="4870" max="4870" width="7.09765625" style="108" bestFit="1" customWidth="1"/>
    <col min="4871" max="4871" width="9.09765625" style="108" bestFit="1" customWidth="1"/>
    <col min="4872" max="4872" width="8.5" style="108" bestFit="1" customWidth="1"/>
    <col min="4873" max="5107" width="10" style="108"/>
    <col min="5108" max="5108" width="3.59765625" style="108" customWidth="1"/>
    <col min="5109" max="5109" width="24.69921875" style="108" bestFit="1" customWidth="1"/>
    <col min="5110" max="5115" width="9" style="108" customWidth="1"/>
    <col min="5116" max="5116" width="8.59765625" style="108" customWidth="1"/>
    <col min="5117" max="5117" width="5.59765625" style="108" bestFit="1" customWidth="1"/>
    <col min="5118" max="5118" width="7" style="108" bestFit="1" customWidth="1"/>
    <col min="5119" max="5123" width="5.59765625" style="108" bestFit="1" customWidth="1"/>
    <col min="5124" max="5124" width="6.19921875" style="108" bestFit="1" customWidth="1"/>
    <col min="5125" max="5125" width="9.59765625" style="108" bestFit="1" customWidth="1"/>
    <col min="5126" max="5126" width="7.09765625" style="108" bestFit="1" customWidth="1"/>
    <col min="5127" max="5127" width="9.09765625" style="108" bestFit="1" customWidth="1"/>
    <col min="5128" max="5128" width="8.5" style="108" bestFit="1" customWidth="1"/>
    <col min="5129" max="5363" width="10" style="108"/>
    <col min="5364" max="5364" width="3.59765625" style="108" customWidth="1"/>
    <col min="5365" max="5365" width="24.69921875" style="108" bestFit="1" customWidth="1"/>
    <col min="5366" max="5371" width="9" style="108" customWidth="1"/>
    <col min="5372" max="5372" width="8.59765625" style="108" customWidth="1"/>
    <col min="5373" max="5373" width="5.59765625" style="108" bestFit="1" customWidth="1"/>
    <col min="5374" max="5374" width="7" style="108" bestFit="1" customWidth="1"/>
    <col min="5375" max="5379" width="5.59765625" style="108" bestFit="1" customWidth="1"/>
    <col min="5380" max="5380" width="6.19921875" style="108" bestFit="1" customWidth="1"/>
    <col min="5381" max="5381" width="9.59765625" style="108" bestFit="1" customWidth="1"/>
    <col min="5382" max="5382" width="7.09765625" style="108" bestFit="1" customWidth="1"/>
    <col min="5383" max="5383" width="9.09765625" style="108" bestFit="1" customWidth="1"/>
    <col min="5384" max="5384" width="8.5" style="108" bestFit="1" customWidth="1"/>
    <col min="5385" max="5619" width="10" style="108"/>
    <col min="5620" max="5620" width="3.59765625" style="108" customWidth="1"/>
    <col min="5621" max="5621" width="24.69921875" style="108" bestFit="1" customWidth="1"/>
    <col min="5622" max="5627" width="9" style="108" customWidth="1"/>
    <col min="5628" max="5628" width="8.59765625" style="108" customWidth="1"/>
    <col min="5629" max="5629" width="5.59765625" style="108" bestFit="1" customWidth="1"/>
    <col min="5630" max="5630" width="7" style="108" bestFit="1" customWidth="1"/>
    <col min="5631" max="5635" width="5.59765625" style="108" bestFit="1" customWidth="1"/>
    <col min="5636" max="5636" width="6.19921875" style="108" bestFit="1" customWidth="1"/>
    <col min="5637" max="5637" width="9.59765625" style="108" bestFit="1" customWidth="1"/>
    <col min="5638" max="5638" width="7.09765625" style="108" bestFit="1" customWidth="1"/>
    <col min="5639" max="5639" width="9.09765625" style="108" bestFit="1" customWidth="1"/>
    <col min="5640" max="5640" width="8.5" style="108" bestFit="1" customWidth="1"/>
    <col min="5641" max="5875" width="10" style="108"/>
    <col min="5876" max="5876" width="3.59765625" style="108" customWidth="1"/>
    <col min="5877" max="5877" width="24.69921875" style="108" bestFit="1" customWidth="1"/>
    <col min="5878" max="5883" width="9" style="108" customWidth="1"/>
    <col min="5884" max="5884" width="8.59765625" style="108" customWidth="1"/>
    <col min="5885" max="5885" width="5.59765625" style="108" bestFit="1" customWidth="1"/>
    <col min="5886" max="5886" width="7" style="108" bestFit="1" customWidth="1"/>
    <col min="5887" max="5891" width="5.59765625" style="108" bestFit="1" customWidth="1"/>
    <col min="5892" max="5892" width="6.19921875" style="108" bestFit="1" customWidth="1"/>
    <col min="5893" max="5893" width="9.59765625" style="108" bestFit="1" customWidth="1"/>
    <col min="5894" max="5894" width="7.09765625" style="108" bestFit="1" customWidth="1"/>
    <col min="5895" max="5895" width="9.09765625" style="108" bestFit="1" customWidth="1"/>
    <col min="5896" max="5896" width="8.5" style="108" bestFit="1" customWidth="1"/>
    <col min="5897" max="6131" width="10" style="108"/>
    <col min="6132" max="6132" width="3.59765625" style="108" customWidth="1"/>
    <col min="6133" max="6133" width="24.69921875" style="108" bestFit="1" customWidth="1"/>
    <col min="6134" max="6139" width="9" style="108" customWidth="1"/>
    <col min="6140" max="6140" width="8.59765625" style="108" customWidth="1"/>
    <col min="6141" max="6141" width="5.59765625" style="108" bestFit="1" customWidth="1"/>
    <col min="6142" max="6142" width="7" style="108" bestFit="1" customWidth="1"/>
    <col min="6143" max="6147" width="5.59765625" style="108" bestFit="1" customWidth="1"/>
    <col min="6148" max="6148" width="6.19921875" style="108" bestFit="1" customWidth="1"/>
    <col min="6149" max="6149" width="9.59765625" style="108" bestFit="1" customWidth="1"/>
    <col min="6150" max="6150" width="7.09765625" style="108" bestFit="1" customWidth="1"/>
    <col min="6151" max="6151" width="9.09765625" style="108" bestFit="1" customWidth="1"/>
    <col min="6152" max="6152" width="8.5" style="108" bestFit="1" customWidth="1"/>
    <col min="6153" max="6387" width="10" style="108"/>
    <col min="6388" max="6388" width="3.59765625" style="108" customWidth="1"/>
    <col min="6389" max="6389" width="24.69921875" style="108" bestFit="1" customWidth="1"/>
    <col min="6390" max="6395" width="9" style="108" customWidth="1"/>
    <col min="6396" max="6396" width="8.59765625" style="108" customWidth="1"/>
    <col min="6397" max="6397" width="5.59765625" style="108" bestFit="1" customWidth="1"/>
    <col min="6398" max="6398" width="7" style="108" bestFit="1" customWidth="1"/>
    <col min="6399" max="6403" width="5.59765625" style="108" bestFit="1" customWidth="1"/>
    <col min="6404" max="6404" width="6.19921875" style="108" bestFit="1" customWidth="1"/>
    <col min="6405" max="6405" width="9.59765625" style="108" bestFit="1" customWidth="1"/>
    <col min="6406" max="6406" width="7.09765625" style="108" bestFit="1" customWidth="1"/>
    <col min="6407" max="6407" width="9.09765625" style="108" bestFit="1" customWidth="1"/>
    <col min="6408" max="6408" width="8.5" style="108" bestFit="1" customWidth="1"/>
    <col min="6409" max="6643" width="10" style="108"/>
    <col min="6644" max="6644" width="3.59765625" style="108" customWidth="1"/>
    <col min="6645" max="6645" width="24.69921875" style="108" bestFit="1" customWidth="1"/>
    <col min="6646" max="6651" width="9" style="108" customWidth="1"/>
    <col min="6652" max="6652" width="8.59765625" style="108" customWidth="1"/>
    <col min="6653" max="6653" width="5.59765625" style="108" bestFit="1" customWidth="1"/>
    <col min="6654" max="6654" width="7" style="108" bestFit="1" customWidth="1"/>
    <col min="6655" max="6659" width="5.59765625" style="108" bestFit="1" customWidth="1"/>
    <col min="6660" max="6660" width="6.19921875" style="108" bestFit="1" customWidth="1"/>
    <col min="6661" max="6661" width="9.59765625" style="108" bestFit="1" customWidth="1"/>
    <col min="6662" max="6662" width="7.09765625" style="108" bestFit="1" customWidth="1"/>
    <col min="6663" max="6663" width="9.09765625" style="108" bestFit="1" customWidth="1"/>
    <col min="6664" max="6664" width="8.5" style="108" bestFit="1" customWidth="1"/>
    <col min="6665" max="6899" width="10" style="108"/>
    <col min="6900" max="6900" width="3.59765625" style="108" customWidth="1"/>
    <col min="6901" max="6901" width="24.69921875" style="108" bestFit="1" customWidth="1"/>
    <col min="6902" max="6907" width="9" style="108" customWidth="1"/>
    <col min="6908" max="6908" width="8.59765625" style="108" customWidth="1"/>
    <col min="6909" max="6909" width="5.59765625" style="108" bestFit="1" customWidth="1"/>
    <col min="6910" max="6910" width="7" style="108" bestFit="1" customWidth="1"/>
    <col min="6911" max="6915" width="5.59765625" style="108" bestFit="1" customWidth="1"/>
    <col min="6916" max="6916" width="6.19921875" style="108" bestFit="1" customWidth="1"/>
    <col min="6917" max="6917" width="9.59765625" style="108" bestFit="1" customWidth="1"/>
    <col min="6918" max="6918" width="7.09765625" style="108" bestFit="1" customWidth="1"/>
    <col min="6919" max="6919" width="9.09765625" style="108" bestFit="1" customWidth="1"/>
    <col min="6920" max="6920" width="8.5" style="108" bestFit="1" customWidth="1"/>
    <col min="6921" max="7155" width="10" style="108"/>
    <col min="7156" max="7156" width="3.59765625" style="108" customWidth="1"/>
    <col min="7157" max="7157" width="24.69921875" style="108" bestFit="1" customWidth="1"/>
    <col min="7158" max="7163" width="9" style="108" customWidth="1"/>
    <col min="7164" max="7164" width="8.59765625" style="108" customWidth="1"/>
    <col min="7165" max="7165" width="5.59765625" style="108" bestFit="1" customWidth="1"/>
    <col min="7166" max="7166" width="7" style="108" bestFit="1" customWidth="1"/>
    <col min="7167" max="7171" width="5.59765625" style="108" bestFit="1" customWidth="1"/>
    <col min="7172" max="7172" width="6.19921875" style="108" bestFit="1" customWidth="1"/>
    <col min="7173" max="7173" width="9.59765625" style="108" bestFit="1" customWidth="1"/>
    <col min="7174" max="7174" width="7.09765625" style="108" bestFit="1" customWidth="1"/>
    <col min="7175" max="7175" width="9.09765625" style="108" bestFit="1" customWidth="1"/>
    <col min="7176" max="7176" width="8.5" style="108" bestFit="1" customWidth="1"/>
    <col min="7177" max="7411" width="10" style="108"/>
    <col min="7412" max="7412" width="3.59765625" style="108" customWidth="1"/>
    <col min="7413" max="7413" width="24.69921875" style="108" bestFit="1" customWidth="1"/>
    <col min="7414" max="7419" width="9" style="108" customWidth="1"/>
    <col min="7420" max="7420" width="8.59765625" style="108" customWidth="1"/>
    <col min="7421" max="7421" width="5.59765625" style="108" bestFit="1" customWidth="1"/>
    <col min="7422" max="7422" width="7" style="108" bestFit="1" customWidth="1"/>
    <col min="7423" max="7427" width="5.59765625" style="108" bestFit="1" customWidth="1"/>
    <col min="7428" max="7428" width="6.19921875" style="108" bestFit="1" customWidth="1"/>
    <col min="7429" max="7429" width="9.59765625" style="108" bestFit="1" customWidth="1"/>
    <col min="7430" max="7430" width="7.09765625" style="108" bestFit="1" customWidth="1"/>
    <col min="7431" max="7431" width="9.09765625" style="108" bestFit="1" customWidth="1"/>
    <col min="7432" max="7432" width="8.5" style="108" bestFit="1" customWidth="1"/>
    <col min="7433" max="7667" width="10" style="108"/>
    <col min="7668" max="7668" width="3.59765625" style="108" customWidth="1"/>
    <col min="7669" max="7669" width="24.69921875" style="108" bestFit="1" customWidth="1"/>
    <col min="7670" max="7675" width="9" style="108" customWidth="1"/>
    <col min="7676" max="7676" width="8.59765625" style="108" customWidth="1"/>
    <col min="7677" max="7677" width="5.59765625" style="108" bestFit="1" customWidth="1"/>
    <col min="7678" max="7678" width="7" style="108" bestFit="1" customWidth="1"/>
    <col min="7679" max="7683" width="5.59765625" style="108" bestFit="1" customWidth="1"/>
    <col min="7684" max="7684" width="6.19921875" style="108" bestFit="1" customWidth="1"/>
    <col min="7685" max="7685" width="9.59765625" style="108" bestFit="1" customWidth="1"/>
    <col min="7686" max="7686" width="7.09765625" style="108" bestFit="1" customWidth="1"/>
    <col min="7687" max="7687" width="9.09765625" style="108" bestFit="1" customWidth="1"/>
    <col min="7688" max="7688" width="8.5" style="108" bestFit="1" customWidth="1"/>
    <col min="7689" max="7923" width="10" style="108"/>
    <col min="7924" max="7924" width="3.59765625" style="108" customWidth="1"/>
    <col min="7925" max="7925" width="24.69921875" style="108" bestFit="1" customWidth="1"/>
    <col min="7926" max="7931" width="9" style="108" customWidth="1"/>
    <col min="7932" max="7932" width="8.59765625" style="108" customWidth="1"/>
    <col min="7933" max="7933" width="5.59765625" style="108" bestFit="1" customWidth="1"/>
    <col min="7934" max="7934" width="7" style="108" bestFit="1" customWidth="1"/>
    <col min="7935" max="7939" width="5.59765625" style="108" bestFit="1" customWidth="1"/>
    <col min="7940" max="7940" width="6.19921875" style="108" bestFit="1" customWidth="1"/>
    <col min="7941" max="7941" width="9.59765625" style="108" bestFit="1" customWidth="1"/>
    <col min="7942" max="7942" width="7.09765625" style="108" bestFit="1" customWidth="1"/>
    <col min="7943" max="7943" width="9.09765625" style="108" bestFit="1" customWidth="1"/>
    <col min="7944" max="7944" width="8.5" style="108" bestFit="1" customWidth="1"/>
    <col min="7945" max="8179" width="10" style="108"/>
    <col min="8180" max="8180" width="3.59765625" style="108" customWidth="1"/>
    <col min="8181" max="8181" width="24.69921875" style="108" bestFit="1" customWidth="1"/>
    <col min="8182" max="8187" width="9" style="108" customWidth="1"/>
    <col min="8188" max="8188" width="8.59765625" style="108" customWidth="1"/>
    <col min="8189" max="8189" width="5.59765625" style="108" bestFit="1" customWidth="1"/>
    <col min="8190" max="8190" width="7" style="108" bestFit="1" customWidth="1"/>
    <col min="8191" max="8195" width="5.59765625" style="108" bestFit="1" customWidth="1"/>
    <col min="8196" max="8196" width="6.19921875" style="108" bestFit="1" customWidth="1"/>
    <col min="8197" max="8197" width="9.59765625" style="108" bestFit="1" customWidth="1"/>
    <col min="8198" max="8198" width="7.09765625" style="108" bestFit="1" customWidth="1"/>
    <col min="8199" max="8199" width="9.09765625" style="108" bestFit="1" customWidth="1"/>
    <col min="8200" max="8200" width="8.5" style="108" bestFit="1" customWidth="1"/>
    <col min="8201" max="8435" width="10" style="108"/>
    <col min="8436" max="8436" width="3.59765625" style="108" customWidth="1"/>
    <col min="8437" max="8437" width="24.69921875" style="108" bestFit="1" customWidth="1"/>
    <col min="8438" max="8443" width="9" style="108" customWidth="1"/>
    <col min="8444" max="8444" width="8.59765625" style="108" customWidth="1"/>
    <col min="8445" max="8445" width="5.59765625" style="108" bestFit="1" customWidth="1"/>
    <col min="8446" max="8446" width="7" style="108" bestFit="1" customWidth="1"/>
    <col min="8447" max="8451" width="5.59765625" style="108" bestFit="1" customWidth="1"/>
    <col min="8452" max="8452" width="6.19921875" style="108" bestFit="1" customWidth="1"/>
    <col min="8453" max="8453" width="9.59765625" style="108" bestFit="1" customWidth="1"/>
    <col min="8454" max="8454" width="7.09765625" style="108" bestFit="1" customWidth="1"/>
    <col min="8455" max="8455" width="9.09765625" style="108" bestFit="1" customWidth="1"/>
    <col min="8456" max="8456" width="8.5" style="108" bestFit="1" customWidth="1"/>
    <col min="8457" max="8691" width="10" style="108"/>
    <col min="8692" max="8692" width="3.59765625" style="108" customWidth="1"/>
    <col min="8693" max="8693" width="24.69921875" style="108" bestFit="1" customWidth="1"/>
    <col min="8694" max="8699" width="9" style="108" customWidth="1"/>
    <col min="8700" max="8700" width="8.59765625" style="108" customWidth="1"/>
    <col min="8701" max="8701" width="5.59765625" style="108" bestFit="1" customWidth="1"/>
    <col min="8702" max="8702" width="7" style="108" bestFit="1" customWidth="1"/>
    <col min="8703" max="8707" width="5.59765625" style="108" bestFit="1" customWidth="1"/>
    <col min="8708" max="8708" width="6.19921875" style="108" bestFit="1" customWidth="1"/>
    <col min="8709" max="8709" width="9.59765625" style="108" bestFit="1" customWidth="1"/>
    <col min="8710" max="8710" width="7.09765625" style="108" bestFit="1" customWidth="1"/>
    <col min="8711" max="8711" width="9.09765625" style="108" bestFit="1" customWidth="1"/>
    <col min="8712" max="8712" width="8.5" style="108" bestFit="1" customWidth="1"/>
    <col min="8713" max="8947" width="10" style="108"/>
    <col min="8948" max="8948" width="3.59765625" style="108" customWidth="1"/>
    <col min="8949" max="8949" width="24.69921875" style="108" bestFit="1" customWidth="1"/>
    <col min="8950" max="8955" width="9" style="108" customWidth="1"/>
    <col min="8956" max="8956" width="8.59765625" style="108" customWidth="1"/>
    <col min="8957" max="8957" width="5.59765625" style="108" bestFit="1" customWidth="1"/>
    <col min="8958" max="8958" width="7" style="108" bestFit="1" customWidth="1"/>
    <col min="8959" max="8963" width="5.59765625" style="108" bestFit="1" customWidth="1"/>
    <col min="8964" max="8964" width="6.19921875" style="108" bestFit="1" customWidth="1"/>
    <col min="8965" max="8965" width="9.59765625" style="108" bestFit="1" customWidth="1"/>
    <col min="8966" max="8966" width="7.09765625" style="108" bestFit="1" customWidth="1"/>
    <col min="8967" max="8967" width="9.09765625" style="108" bestFit="1" customWidth="1"/>
    <col min="8968" max="8968" width="8.5" style="108" bestFit="1" customWidth="1"/>
    <col min="8969" max="9203" width="10" style="108"/>
    <col min="9204" max="9204" width="3.59765625" style="108" customWidth="1"/>
    <col min="9205" max="9205" width="24.69921875" style="108" bestFit="1" customWidth="1"/>
    <col min="9206" max="9211" width="9" style="108" customWidth="1"/>
    <col min="9212" max="9212" width="8.59765625" style="108" customWidth="1"/>
    <col min="9213" max="9213" width="5.59765625" style="108" bestFit="1" customWidth="1"/>
    <col min="9214" max="9214" width="7" style="108" bestFit="1" customWidth="1"/>
    <col min="9215" max="9219" width="5.59765625" style="108" bestFit="1" customWidth="1"/>
    <col min="9220" max="9220" width="6.19921875" style="108" bestFit="1" customWidth="1"/>
    <col min="9221" max="9221" width="9.59765625" style="108" bestFit="1" customWidth="1"/>
    <col min="9222" max="9222" width="7.09765625" style="108" bestFit="1" customWidth="1"/>
    <col min="9223" max="9223" width="9.09765625" style="108" bestFit="1" customWidth="1"/>
    <col min="9224" max="9224" width="8.5" style="108" bestFit="1" customWidth="1"/>
    <col min="9225" max="9459" width="10" style="108"/>
    <col min="9460" max="9460" width="3.59765625" style="108" customWidth="1"/>
    <col min="9461" max="9461" width="24.69921875" style="108" bestFit="1" customWidth="1"/>
    <col min="9462" max="9467" width="9" style="108" customWidth="1"/>
    <col min="9468" max="9468" width="8.59765625" style="108" customWidth="1"/>
    <col min="9469" max="9469" width="5.59765625" style="108" bestFit="1" customWidth="1"/>
    <col min="9470" max="9470" width="7" style="108" bestFit="1" customWidth="1"/>
    <col min="9471" max="9475" width="5.59765625" style="108" bestFit="1" customWidth="1"/>
    <col min="9476" max="9476" width="6.19921875" style="108" bestFit="1" customWidth="1"/>
    <col min="9477" max="9477" width="9.59765625" style="108" bestFit="1" customWidth="1"/>
    <col min="9478" max="9478" width="7.09765625" style="108" bestFit="1" customWidth="1"/>
    <col min="9479" max="9479" width="9.09765625" style="108" bestFit="1" customWidth="1"/>
    <col min="9480" max="9480" width="8.5" style="108" bestFit="1" customWidth="1"/>
    <col min="9481" max="9715" width="10" style="108"/>
    <col min="9716" max="9716" width="3.59765625" style="108" customWidth="1"/>
    <col min="9717" max="9717" width="24.69921875" style="108" bestFit="1" customWidth="1"/>
    <col min="9718" max="9723" width="9" style="108" customWidth="1"/>
    <col min="9724" max="9724" width="8.59765625" style="108" customWidth="1"/>
    <col min="9725" max="9725" width="5.59765625" style="108" bestFit="1" customWidth="1"/>
    <col min="9726" max="9726" width="7" style="108" bestFit="1" customWidth="1"/>
    <col min="9727" max="9731" width="5.59765625" style="108" bestFit="1" customWidth="1"/>
    <col min="9732" max="9732" width="6.19921875" style="108" bestFit="1" customWidth="1"/>
    <col min="9733" max="9733" width="9.59765625" style="108" bestFit="1" customWidth="1"/>
    <col min="9734" max="9734" width="7.09765625" style="108" bestFit="1" customWidth="1"/>
    <col min="9735" max="9735" width="9.09765625" style="108" bestFit="1" customWidth="1"/>
    <col min="9736" max="9736" width="8.5" style="108" bestFit="1" customWidth="1"/>
    <col min="9737" max="9971" width="10" style="108"/>
    <col min="9972" max="9972" width="3.59765625" style="108" customWidth="1"/>
    <col min="9973" max="9973" width="24.69921875" style="108" bestFit="1" customWidth="1"/>
    <col min="9974" max="9979" width="9" style="108" customWidth="1"/>
    <col min="9980" max="9980" width="8.59765625" style="108" customWidth="1"/>
    <col min="9981" max="9981" width="5.59765625" style="108" bestFit="1" customWidth="1"/>
    <col min="9982" max="9982" width="7" style="108" bestFit="1" customWidth="1"/>
    <col min="9983" max="9987" width="5.59765625" style="108" bestFit="1" customWidth="1"/>
    <col min="9988" max="9988" width="6.19921875" style="108" bestFit="1" customWidth="1"/>
    <col min="9989" max="9989" width="9.59765625" style="108" bestFit="1" customWidth="1"/>
    <col min="9990" max="9990" width="7.09765625" style="108" bestFit="1" customWidth="1"/>
    <col min="9991" max="9991" width="9.09765625" style="108" bestFit="1" customWidth="1"/>
    <col min="9992" max="9992" width="8.5" style="108" bestFit="1" customWidth="1"/>
    <col min="9993" max="10227" width="10" style="108"/>
    <col min="10228" max="10228" width="3.59765625" style="108" customWidth="1"/>
    <col min="10229" max="10229" width="24.69921875" style="108" bestFit="1" customWidth="1"/>
    <col min="10230" max="10235" width="9" style="108" customWidth="1"/>
    <col min="10236" max="10236" width="8.59765625" style="108" customWidth="1"/>
    <col min="10237" max="10237" width="5.59765625" style="108" bestFit="1" customWidth="1"/>
    <col min="10238" max="10238" width="7" style="108" bestFit="1" customWidth="1"/>
    <col min="10239" max="10243" width="5.59765625" style="108" bestFit="1" customWidth="1"/>
    <col min="10244" max="10244" width="6.19921875" style="108" bestFit="1" customWidth="1"/>
    <col min="10245" max="10245" width="9.59765625" style="108" bestFit="1" customWidth="1"/>
    <col min="10246" max="10246" width="7.09765625" style="108" bestFit="1" customWidth="1"/>
    <col min="10247" max="10247" width="9.09765625" style="108" bestFit="1" customWidth="1"/>
    <col min="10248" max="10248" width="8.5" style="108" bestFit="1" customWidth="1"/>
    <col min="10249" max="10483" width="10" style="108"/>
    <col min="10484" max="10484" width="3.59765625" style="108" customWidth="1"/>
    <col min="10485" max="10485" width="24.69921875" style="108" bestFit="1" customWidth="1"/>
    <col min="10486" max="10491" width="9" style="108" customWidth="1"/>
    <col min="10492" max="10492" width="8.59765625" style="108" customWidth="1"/>
    <col min="10493" max="10493" width="5.59765625" style="108" bestFit="1" customWidth="1"/>
    <col min="10494" max="10494" width="7" style="108" bestFit="1" customWidth="1"/>
    <col min="10495" max="10499" width="5.59765625" style="108" bestFit="1" customWidth="1"/>
    <col min="10500" max="10500" width="6.19921875" style="108" bestFit="1" customWidth="1"/>
    <col min="10501" max="10501" width="9.59765625" style="108" bestFit="1" customWidth="1"/>
    <col min="10502" max="10502" width="7.09765625" style="108" bestFit="1" customWidth="1"/>
    <col min="10503" max="10503" width="9.09765625" style="108" bestFit="1" customWidth="1"/>
    <col min="10504" max="10504" width="8.5" style="108" bestFit="1" customWidth="1"/>
    <col min="10505" max="10739" width="10" style="108"/>
    <col min="10740" max="10740" width="3.59765625" style="108" customWidth="1"/>
    <col min="10741" max="10741" width="24.69921875" style="108" bestFit="1" customWidth="1"/>
    <col min="10742" max="10747" width="9" style="108" customWidth="1"/>
    <col min="10748" max="10748" width="8.59765625" style="108" customWidth="1"/>
    <col min="10749" max="10749" width="5.59765625" style="108" bestFit="1" customWidth="1"/>
    <col min="10750" max="10750" width="7" style="108" bestFit="1" customWidth="1"/>
    <col min="10751" max="10755" width="5.59765625" style="108" bestFit="1" customWidth="1"/>
    <col min="10756" max="10756" width="6.19921875" style="108" bestFit="1" customWidth="1"/>
    <col min="10757" max="10757" width="9.59765625" style="108" bestFit="1" customWidth="1"/>
    <col min="10758" max="10758" width="7.09765625" style="108" bestFit="1" customWidth="1"/>
    <col min="10759" max="10759" width="9.09765625" style="108" bestFit="1" customWidth="1"/>
    <col min="10760" max="10760" width="8.5" style="108" bestFit="1" customWidth="1"/>
    <col min="10761" max="10995" width="10" style="108"/>
    <col min="10996" max="10996" width="3.59765625" style="108" customWidth="1"/>
    <col min="10997" max="10997" width="24.69921875" style="108" bestFit="1" customWidth="1"/>
    <col min="10998" max="11003" width="9" style="108" customWidth="1"/>
    <col min="11004" max="11004" width="8.59765625" style="108" customWidth="1"/>
    <col min="11005" max="11005" width="5.59765625" style="108" bestFit="1" customWidth="1"/>
    <col min="11006" max="11006" width="7" style="108" bestFit="1" customWidth="1"/>
    <col min="11007" max="11011" width="5.59765625" style="108" bestFit="1" customWidth="1"/>
    <col min="11012" max="11012" width="6.19921875" style="108" bestFit="1" customWidth="1"/>
    <col min="11013" max="11013" width="9.59765625" style="108" bestFit="1" customWidth="1"/>
    <col min="11014" max="11014" width="7.09765625" style="108" bestFit="1" customWidth="1"/>
    <col min="11015" max="11015" width="9.09765625" style="108" bestFit="1" customWidth="1"/>
    <col min="11016" max="11016" width="8.5" style="108" bestFit="1" customWidth="1"/>
    <col min="11017" max="11251" width="10" style="108"/>
    <col min="11252" max="11252" width="3.59765625" style="108" customWidth="1"/>
    <col min="11253" max="11253" width="24.69921875" style="108" bestFit="1" customWidth="1"/>
    <col min="11254" max="11259" width="9" style="108" customWidth="1"/>
    <col min="11260" max="11260" width="8.59765625" style="108" customWidth="1"/>
    <col min="11261" max="11261" width="5.59765625" style="108" bestFit="1" customWidth="1"/>
    <col min="11262" max="11262" width="7" style="108" bestFit="1" customWidth="1"/>
    <col min="11263" max="11267" width="5.59765625" style="108" bestFit="1" customWidth="1"/>
    <col min="11268" max="11268" width="6.19921875" style="108" bestFit="1" customWidth="1"/>
    <col min="11269" max="11269" width="9.59765625" style="108" bestFit="1" customWidth="1"/>
    <col min="11270" max="11270" width="7.09765625" style="108" bestFit="1" customWidth="1"/>
    <col min="11271" max="11271" width="9.09765625" style="108" bestFit="1" customWidth="1"/>
    <col min="11272" max="11272" width="8.5" style="108" bestFit="1" customWidth="1"/>
    <col min="11273" max="11507" width="10" style="108"/>
    <col min="11508" max="11508" width="3.59765625" style="108" customWidth="1"/>
    <col min="11509" max="11509" width="24.69921875" style="108" bestFit="1" customWidth="1"/>
    <col min="11510" max="11515" width="9" style="108" customWidth="1"/>
    <col min="11516" max="11516" width="8.59765625" style="108" customWidth="1"/>
    <col min="11517" max="11517" width="5.59765625" style="108" bestFit="1" customWidth="1"/>
    <col min="11518" max="11518" width="7" style="108" bestFit="1" customWidth="1"/>
    <col min="11519" max="11523" width="5.59765625" style="108" bestFit="1" customWidth="1"/>
    <col min="11524" max="11524" width="6.19921875" style="108" bestFit="1" customWidth="1"/>
    <col min="11525" max="11525" width="9.59765625" style="108" bestFit="1" customWidth="1"/>
    <col min="11526" max="11526" width="7.09765625" style="108" bestFit="1" customWidth="1"/>
    <col min="11527" max="11527" width="9.09765625" style="108" bestFit="1" customWidth="1"/>
    <col min="11528" max="11528" width="8.5" style="108" bestFit="1" customWidth="1"/>
    <col min="11529" max="11763" width="10" style="108"/>
    <col min="11764" max="11764" width="3.59765625" style="108" customWidth="1"/>
    <col min="11765" max="11765" width="24.69921875" style="108" bestFit="1" customWidth="1"/>
    <col min="11766" max="11771" width="9" style="108" customWidth="1"/>
    <col min="11772" max="11772" width="8.59765625" style="108" customWidth="1"/>
    <col min="11773" max="11773" width="5.59765625" style="108" bestFit="1" customWidth="1"/>
    <col min="11774" max="11774" width="7" style="108" bestFit="1" customWidth="1"/>
    <col min="11775" max="11779" width="5.59765625" style="108" bestFit="1" customWidth="1"/>
    <col min="11780" max="11780" width="6.19921875" style="108" bestFit="1" customWidth="1"/>
    <col min="11781" max="11781" width="9.59765625" style="108" bestFit="1" customWidth="1"/>
    <col min="11782" max="11782" width="7.09765625" style="108" bestFit="1" customWidth="1"/>
    <col min="11783" max="11783" width="9.09765625" style="108" bestFit="1" customWidth="1"/>
    <col min="11784" max="11784" width="8.5" style="108" bestFit="1" customWidth="1"/>
    <col min="11785" max="12019" width="10" style="108"/>
    <col min="12020" max="12020" width="3.59765625" style="108" customWidth="1"/>
    <col min="12021" max="12021" width="24.69921875" style="108" bestFit="1" customWidth="1"/>
    <col min="12022" max="12027" width="9" style="108" customWidth="1"/>
    <col min="12028" max="12028" width="8.59765625" style="108" customWidth="1"/>
    <col min="12029" max="12029" width="5.59765625" style="108" bestFit="1" customWidth="1"/>
    <col min="12030" max="12030" width="7" style="108" bestFit="1" customWidth="1"/>
    <col min="12031" max="12035" width="5.59765625" style="108" bestFit="1" customWidth="1"/>
    <col min="12036" max="12036" width="6.19921875" style="108" bestFit="1" customWidth="1"/>
    <col min="12037" max="12037" width="9.59765625" style="108" bestFit="1" customWidth="1"/>
    <col min="12038" max="12038" width="7.09765625" style="108" bestFit="1" customWidth="1"/>
    <col min="12039" max="12039" width="9.09765625" style="108" bestFit="1" customWidth="1"/>
    <col min="12040" max="12040" width="8.5" style="108" bestFit="1" customWidth="1"/>
    <col min="12041" max="12275" width="10" style="108"/>
    <col min="12276" max="12276" width="3.59765625" style="108" customWidth="1"/>
    <col min="12277" max="12277" width="24.69921875" style="108" bestFit="1" customWidth="1"/>
    <col min="12278" max="12283" width="9" style="108" customWidth="1"/>
    <col min="12284" max="12284" width="8.59765625" style="108" customWidth="1"/>
    <col min="12285" max="12285" width="5.59765625" style="108" bestFit="1" customWidth="1"/>
    <col min="12286" max="12286" width="7" style="108" bestFit="1" customWidth="1"/>
    <col min="12287" max="12291" width="5.59765625" style="108" bestFit="1" customWidth="1"/>
    <col min="12292" max="12292" width="6.19921875" style="108" bestFit="1" customWidth="1"/>
    <col min="12293" max="12293" width="9.59765625" style="108" bestFit="1" customWidth="1"/>
    <col min="12294" max="12294" width="7.09765625" style="108" bestFit="1" customWidth="1"/>
    <col min="12295" max="12295" width="9.09765625" style="108" bestFit="1" customWidth="1"/>
    <col min="12296" max="12296" width="8.5" style="108" bestFit="1" customWidth="1"/>
    <col min="12297" max="12531" width="10" style="108"/>
    <col min="12532" max="12532" width="3.59765625" style="108" customWidth="1"/>
    <col min="12533" max="12533" width="24.69921875" style="108" bestFit="1" customWidth="1"/>
    <col min="12534" max="12539" width="9" style="108" customWidth="1"/>
    <col min="12540" max="12540" width="8.59765625" style="108" customWidth="1"/>
    <col min="12541" max="12541" width="5.59765625" style="108" bestFit="1" customWidth="1"/>
    <col min="12542" max="12542" width="7" style="108" bestFit="1" customWidth="1"/>
    <col min="12543" max="12547" width="5.59765625" style="108" bestFit="1" customWidth="1"/>
    <col min="12548" max="12548" width="6.19921875" style="108" bestFit="1" customWidth="1"/>
    <col min="12549" max="12549" width="9.59765625" style="108" bestFit="1" customWidth="1"/>
    <col min="12550" max="12550" width="7.09765625" style="108" bestFit="1" customWidth="1"/>
    <col min="12551" max="12551" width="9.09765625" style="108" bestFit="1" customWidth="1"/>
    <col min="12552" max="12552" width="8.5" style="108" bestFit="1" customWidth="1"/>
    <col min="12553" max="12787" width="10" style="108"/>
    <col min="12788" max="12788" width="3.59765625" style="108" customWidth="1"/>
    <col min="12789" max="12789" width="24.69921875" style="108" bestFit="1" customWidth="1"/>
    <col min="12790" max="12795" width="9" style="108" customWidth="1"/>
    <col min="12796" max="12796" width="8.59765625" style="108" customWidth="1"/>
    <col min="12797" max="12797" width="5.59765625" style="108" bestFit="1" customWidth="1"/>
    <col min="12798" max="12798" width="7" style="108" bestFit="1" customWidth="1"/>
    <col min="12799" max="12803" width="5.59765625" style="108" bestFit="1" customWidth="1"/>
    <col min="12804" max="12804" width="6.19921875" style="108" bestFit="1" customWidth="1"/>
    <col min="12805" max="12805" width="9.59765625" style="108" bestFit="1" customWidth="1"/>
    <col min="12806" max="12806" width="7.09765625" style="108" bestFit="1" customWidth="1"/>
    <col min="12807" max="12807" width="9.09765625" style="108" bestFit="1" customWidth="1"/>
    <col min="12808" max="12808" width="8.5" style="108" bestFit="1" customWidth="1"/>
    <col min="12809" max="13043" width="10" style="108"/>
    <col min="13044" max="13044" width="3.59765625" style="108" customWidth="1"/>
    <col min="13045" max="13045" width="24.69921875" style="108" bestFit="1" customWidth="1"/>
    <col min="13046" max="13051" width="9" style="108" customWidth="1"/>
    <col min="13052" max="13052" width="8.59765625" style="108" customWidth="1"/>
    <col min="13053" max="13053" width="5.59765625" style="108" bestFit="1" customWidth="1"/>
    <col min="13054" max="13054" width="7" style="108" bestFit="1" customWidth="1"/>
    <col min="13055" max="13059" width="5.59765625" style="108" bestFit="1" customWidth="1"/>
    <col min="13060" max="13060" width="6.19921875" style="108" bestFit="1" customWidth="1"/>
    <col min="13061" max="13061" width="9.59765625" style="108" bestFit="1" customWidth="1"/>
    <col min="13062" max="13062" width="7.09765625" style="108" bestFit="1" customWidth="1"/>
    <col min="13063" max="13063" width="9.09765625" style="108" bestFit="1" customWidth="1"/>
    <col min="13064" max="13064" width="8.5" style="108" bestFit="1" customWidth="1"/>
    <col min="13065" max="13299" width="10" style="108"/>
    <col min="13300" max="13300" width="3.59765625" style="108" customWidth="1"/>
    <col min="13301" max="13301" width="24.69921875" style="108" bestFit="1" customWidth="1"/>
    <col min="13302" max="13307" width="9" style="108" customWidth="1"/>
    <col min="13308" max="13308" width="8.59765625" style="108" customWidth="1"/>
    <col min="13309" max="13309" width="5.59765625" style="108" bestFit="1" customWidth="1"/>
    <col min="13310" max="13310" width="7" style="108" bestFit="1" customWidth="1"/>
    <col min="13311" max="13315" width="5.59765625" style="108" bestFit="1" customWidth="1"/>
    <col min="13316" max="13316" width="6.19921875" style="108" bestFit="1" customWidth="1"/>
    <col min="13317" max="13317" width="9.59765625" style="108" bestFit="1" customWidth="1"/>
    <col min="13318" max="13318" width="7.09765625" style="108" bestFit="1" customWidth="1"/>
    <col min="13319" max="13319" width="9.09765625" style="108" bestFit="1" customWidth="1"/>
    <col min="13320" max="13320" width="8.5" style="108" bestFit="1" customWidth="1"/>
    <col min="13321" max="13555" width="10" style="108"/>
    <col min="13556" max="13556" width="3.59765625" style="108" customWidth="1"/>
    <col min="13557" max="13557" width="24.69921875" style="108" bestFit="1" customWidth="1"/>
    <col min="13558" max="13563" width="9" style="108" customWidth="1"/>
    <col min="13564" max="13564" width="8.59765625" style="108" customWidth="1"/>
    <col min="13565" max="13565" width="5.59765625" style="108" bestFit="1" customWidth="1"/>
    <col min="13566" max="13566" width="7" style="108" bestFit="1" customWidth="1"/>
    <col min="13567" max="13571" width="5.59765625" style="108" bestFit="1" customWidth="1"/>
    <col min="13572" max="13572" width="6.19921875" style="108" bestFit="1" customWidth="1"/>
    <col min="13573" max="13573" width="9.59765625" style="108" bestFit="1" customWidth="1"/>
    <col min="13574" max="13574" width="7.09765625" style="108" bestFit="1" customWidth="1"/>
    <col min="13575" max="13575" width="9.09765625" style="108" bestFit="1" customWidth="1"/>
    <col min="13576" max="13576" width="8.5" style="108" bestFit="1" customWidth="1"/>
    <col min="13577" max="13811" width="10" style="108"/>
    <col min="13812" max="13812" width="3.59765625" style="108" customWidth="1"/>
    <col min="13813" max="13813" width="24.69921875" style="108" bestFit="1" customWidth="1"/>
    <col min="13814" max="13819" width="9" style="108" customWidth="1"/>
    <col min="13820" max="13820" width="8.59765625" style="108" customWidth="1"/>
    <col min="13821" max="13821" width="5.59765625" style="108" bestFit="1" customWidth="1"/>
    <col min="13822" max="13822" width="7" style="108" bestFit="1" customWidth="1"/>
    <col min="13823" max="13827" width="5.59765625" style="108" bestFit="1" customWidth="1"/>
    <col min="13828" max="13828" width="6.19921875" style="108" bestFit="1" customWidth="1"/>
    <col min="13829" max="13829" width="9.59765625" style="108" bestFit="1" customWidth="1"/>
    <col min="13830" max="13830" width="7.09765625" style="108" bestFit="1" customWidth="1"/>
    <col min="13831" max="13831" width="9.09765625" style="108" bestFit="1" customWidth="1"/>
    <col min="13832" max="13832" width="8.5" style="108" bestFit="1" customWidth="1"/>
    <col min="13833" max="14067" width="10" style="108"/>
    <col min="14068" max="14068" width="3.59765625" style="108" customWidth="1"/>
    <col min="14069" max="14069" width="24.69921875" style="108" bestFit="1" customWidth="1"/>
    <col min="14070" max="14075" width="9" style="108" customWidth="1"/>
    <col min="14076" max="14076" width="8.59765625" style="108" customWidth="1"/>
    <col min="14077" max="14077" width="5.59765625" style="108" bestFit="1" customWidth="1"/>
    <col min="14078" max="14078" width="7" style="108" bestFit="1" customWidth="1"/>
    <col min="14079" max="14083" width="5.59765625" style="108" bestFit="1" customWidth="1"/>
    <col min="14084" max="14084" width="6.19921875" style="108" bestFit="1" customWidth="1"/>
    <col min="14085" max="14085" width="9.59765625" style="108" bestFit="1" customWidth="1"/>
    <col min="14086" max="14086" width="7.09765625" style="108" bestFit="1" customWidth="1"/>
    <col min="14087" max="14087" width="9.09765625" style="108" bestFit="1" customWidth="1"/>
    <col min="14088" max="14088" width="8.5" style="108" bestFit="1" customWidth="1"/>
    <col min="14089" max="14323" width="10" style="108"/>
    <col min="14324" max="14324" width="3.59765625" style="108" customWidth="1"/>
    <col min="14325" max="14325" width="24.69921875" style="108" bestFit="1" customWidth="1"/>
    <col min="14326" max="14331" width="9" style="108" customWidth="1"/>
    <col min="14332" max="14332" width="8.59765625" style="108" customWidth="1"/>
    <col min="14333" max="14333" width="5.59765625" style="108" bestFit="1" customWidth="1"/>
    <col min="14334" max="14334" width="7" style="108" bestFit="1" customWidth="1"/>
    <col min="14335" max="14339" width="5.59765625" style="108" bestFit="1" customWidth="1"/>
    <col min="14340" max="14340" width="6.19921875" style="108" bestFit="1" customWidth="1"/>
    <col min="14341" max="14341" width="9.59765625" style="108" bestFit="1" customWidth="1"/>
    <col min="14342" max="14342" width="7.09765625" style="108" bestFit="1" customWidth="1"/>
    <col min="14343" max="14343" width="9.09765625" style="108" bestFit="1" customWidth="1"/>
    <col min="14344" max="14344" width="8.5" style="108" bestFit="1" customWidth="1"/>
    <col min="14345" max="14579" width="10" style="108"/>
    <col min="14580" max="14580" width="3.59765625" style="108" customWidth="1"/>
    <col min="14581" max="14581" width="24.69921875" style="108" bestFit="1" customWidth="1"/>
    <col min="14582" max="14587" width="9" style="108" customWidth="1"/>
    <col min="14588" max="14588" width="8.59765625" style="108" customWidth="1"/>
    <col min="14589" max="14589" width="5.59765625" style="108" bestFit="1" customWidth="1"/>
    <col min="14590" max="14590" width="7" style="108" bestFit="1" customWidth="1"/>
    <col min="14591" max="14595" width="5.59765625" style="108" bestFit="1" customWidth="1"/>
    <col min="14596" max="14596" width="6.19921875" style="108" bestFit="1" customWidth="1"/>
    <col min="14597" max="14597" width="9.59765625" style="108" bestFit="1" customWidth="1"/>
    <col min="14598" max="14598" width="7.09765625" style="108" bestFit="1" customWidth="1"/>
    <col min="14599" max="14599" width="9.09765625" style="108" bestFit="1" customWidth="1"/>
    <col min="14600" max="14600" width="8.5" style="108" bestFit="1" customWidth="1"/>
    <col min="14601" max="14835" width="10" style="108"/>
    <col min="14836" max="14836" width="3.59765625" style="108" customWidth="1"/>
    <col min="14837" max="14837" width="24.69921875" style="108" bestFit="1" customWidth="1"/>
    <col min="14838" max="14843" width="9" style="108" customWidth="1"/>
    <col min="14844" max="14844" width="8.59765625" style="108" customWidth="1"/>
    <col min="14845" max="14845" width="5.59765625" style="108" bestFit="1" customWidth="1"/>
    <col min="14846" max="14846" width="7" style="108" bestFit="1" customWidth="1"/>
    <col min="14847" max="14851" width="5.59765625" style="108" bestFit="1" customWidth="1"/>
    <col min="14852" max="14852" width="6.19921875" style="108" bestFit="1" customWidth="1"/>
    <col min="14853" max="14853" width="9.59765625" style="108" bestFit="1" customWidth="1"/>
    <col min="14854" max="14854" width="7.09765625" style="108" bestFit="1" customWidth="1"/>
    <col min="14855" max="14855" width="9.09765625" style="108" bestFit="1" customWidth="1"/>
    <col min="14856" max="14856" width="8.5" style="108" bestFit="1" customWidth="1"/>
    <col min="14857" max="15091" width="10" style="108"/>
    <col min="15092" max="15092" width="3.59765625" style="108" customWidth="1"/>
    <col min="15093" max="15093" width="24.69921875" style="108" bestFit="1" customWidth="1"/>
    <col min="15094" max="15099" width="9" style="108" customWidth="1"/>
    <col min="15100" max="15100" width="8.59765625" style="108" customWidth="1"/>
    <col min="15101" max="15101" width="5.59765625" style="108" bestFit="1" customWidth="1"/>
    <col min="15102" max="15102" width="7" style="108" bestFit="1" customWidth="1"/>
    <col min="15103" max="15107" width="5.59765625" style="108" bestFit="1" customWidth="1"/>
    <col min="15108" max="15108" width="6.19921875" style="108" bestFit="1" customWidth="1"/>
    <col min="15109" max="15109" width="9.59765625" style="108" bestFit="1" customWidth="1"/>
    <col min="15110" max="15110" width="7.09765625" style="108" bestFit="1" customWidth="1"/>
    <col min="15111" max="15111" width="9.09765625" style="108" bestFit="1" customWidth="1"/>
    <col min="15112" max="15112" width="8.5" style="108" bestFit="1" customWidth="1"/>
    <col min="15113" max="15347" width="10" style="108"/>
    <col min="15348" max="15348" width="3.59765625" style="108" customWidth="1"/>
    <col min="15349" max="15349" width="24.69921875" style="108" bestFit="1" customWidth="1"/>
    <col min="15350" max="15355" width="9" style="108" customWidth="1"/>
    <col min="15356" max="15356" width="8.59765625" style="108" customWidth="1"/>
    <col min="15357" max="15357" width="5.59765625" style="108" bestFit="1" customWidth="1"/>
    <col min="15358" max="15358" width="7" style="108" bestFit="1" customWidth="1"/>
    <col min="15359" max="15363" width="5.59765625" style="108" bestFit="1" customWidth="1"/>
    <col min="15364" max="15364" width="6.19921875" style="108" bestFit="1" customWidth="1"/>
    <col min="15365" max="15365" width="9.59765625" style="108" bestFit="1" customWidth="1"/>
    <col min="15366" max="15366" width="7.09765625" style="108" bestFit="1" customWidth="1"/>
    <col min="15367" max="15367" width="9.09765625" style="108" bestFit="1" customWidth="1"/>
    <col min="15368" max="15368" width="8.5" style="108" bestFit="1" customWidth="1"/>
    <col min="15369" max="15603" width="10" style="108"/>
    <col min="15604" max="15604" width="3.59765625" style="108" customWidth="1"/>
    <col min="15605" max="15605" width="24.69921875" style="108" bestFit="1" customWidth="1"/>
    <col min="15606" max="15611" width="9" style="108" customWidth="1"/>
    <col min="15612" max="15612" width="8.59765625" style="108" customWidth="1"/>
    <col min="15613" max="15613" width="5.59765625" style="108" bestFit="1" customWidth="1"/>
    <col min="15614" max="15614" width="7" style="108" bestFit="1" customWidth="1"/>
    <col min="15615" max="15619" width="5.59765625" style="108" bestFit="1" customWidth="1"/>
    <col min="15620" max="15620" width="6.19921875" style="108" bestFit="1" customWidth="1"/>
    <col min="15621" max="15621" width="9.59765625" style="108" bestFit="1" customWidth="1"/>
    <col min="15622" max="15622" width="7.09765625" style="108" bestFit="1" customWidth="1"/>
    <col min="15623" max="15623" width="9.09765625" style="108" bestFit="1" customWidth="1"/>
    <col min="15624" max="15624" width="8.5" style="108" bestFit="1" customWidth="1"/>
    <col min="15625" max="15859" width="10" style="108"/>
    <col min="15860" max="15860" width="3.59765625" style="108" customWidth="1"/>
    <col min="15861" max="15861" width="24.69921875" style="108" bestFit="1" customWidth="1"/>
    <col min="15862" max="15867" width="9" style="108" customWidth="1"/>
    <col min="15868" max="15868" width="8.59765625" style="108" customWidth="1"/>
    <col min="15869" max="15869" width="5.59765625" style="108" bestFit="1" customWidth="1"/>
    <col min="15870" max="15870" width="7" style="108" bestFit="1" customWidth="1"/>
    <col min="15871" max="15875" width="5.59765625" style="108" bestFit="1" customWidth="1"/>
    <col min="15876" max="15876" width="6.19921875" style="108" bestFit="1" customWidth="1"/>
    <col min="15877" max="15877" width="9.59765625" style="108" bestFit="1" customWidth="1"/>
    <col min="15878" max="15878" width="7.09765625" style="108" bestFit="1" customWidth="1"/>
    <col min="15879" max="15879" width="9.09765625" style="108" bestFit="1" customWidth="1"/>
    <col min="15880" max="15880" width="8.5" style="108" bestFit="1" customWidth="1"/>
    <col min="15881" max="16115" width="10" style="108"/>
    <col min="16116" max="16116" width="3.59765625" style="108" customWidth="1"/>
    <col min="16117" max="16117" width="24.69921875" style="108" bestFit="1" customWidth="1"/>
    <col min="16118" max="16123" width="9" style="108" customWidth="1"/>
    <col min="16124" max="16124" width="8.59765625" style="108" customWidth="1"/>
    <col min="16125" max="16125" width="5.59765625" style="108" bestFit="1" customWidth="1"/>
    <col min="16126" max="16126" width="7" style="108" bestFit="1" customWidth="1"/>
    <col min="16127" max="16131" width="5.59765625" style="108" bestFit="1" customWidth="1"/>
    <col min="16132" max="16132" width="6.19921875" style="108" bestFit="1" customWidth="1"/>
    <col min="16133" max="16133" width="9.59765625" style="108" bestFit="1" customWidth="1"/>
    <col min="16134" max="16134" width="7.09765625" style="108" bestFit="1" customWidth="1"/>
    <col min="16135" max="16135" width="9.09765625" style="108" bestFit="1" customWidth="1"/>
    <col min="16136" max="16136" width="8.5" style="108" bestFit="1" customWidth="1"/>
    <col min="16137" max="16384" width="11" style="108"/>
  </cols>
  <sheetData>
    <row r="1" spans="1:65" ht="13.95" customHeight="1" x14ac:dyDescent="0.25">
      <c r="A1" s="780" t="s">
        <v>28</v>
      </c>
      <c r="B1" s="780"/>
      <c r="C1" s="780"/>
      <c r="D1" s="106"/>
      <c r="E1" s="106"/>
      <c r="F1" s="106"/>
      <c r="G1" s="106"/>
      <c r="H1" s="107"/>
    </row>
    <row r="2" spans="1:65" ht="13.95" customHeight="1" x14ac:dyDescent="0.25">
      <c r="A2" s="781"/>
      <c r="B2" s="781"/>
      <c r="C2" s="781"/>
      <c r="D2" s="109"/>
      <c r="E2" s="109"/>
      <c r="F2" s="109"/>
      <c r="H2" s="79" t="s">
        <v>151</v>
      </c>
    </row>
    <row r="3" spans="1:65" s="81" customFormat="1" ht="13.2" x14ac:dyDescent="0.25">
      <c r="A3" s="70"/>
      <c r="B3" s="769">
        <f>INDICE!A3</f>
        <v>44835</v>
      </c>
      <c r="C3" s="770"/>
      <c r="D3" s="770" t="s">
        <v>115</v>
      </c>
      <c r="E3" s="770"/>
      <c r="F3" s="770" t="s">
        <v>116</v>
      </c>
      <c r="G3" s="770"/>
      <c r="H3" s="770"/>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3.2" x14ac:dyDescent="0.25">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3.95" customHeight="1" x14ac:dyDescent="0.25">
      <c r="A5" s="107" t="s">
        <v>183</v>
      </c>
      <c r="B5" s="382">
        <v>454.24734999999964</v>
      </c>
      <c r="C5" s="111">
        <v>0.69975933891804221</v>
      </c>
      <c r="D5" s="110">
        <v>4517.6972200000009</v>
      </c>
      <c r="E5" s="111">
        <v>12.117224463623707</v>
      </c>
      <c r="F5" s="110">
        <v>5358.2756500000014</v>
      </c>
      <c r="G5" s="111">
        <v>14.531096950051264</v>
      </c>
      <c r="H5" s="379">
        <v>19.250062554006149</v>
      </c>
    </row>
    <row r="6" spans="1:65" ht="13.95" customHeight="1" x14ac:dyDescent="0.25">
      <c r="A6" s="107" t="s">
        <v>184</v>
      </c>
      <c r="B6" s="383">
        <v>25.570220000000013</v>
      </c>
      <c r="C6" s="113">
        <v>-20.343110454837834</v>
      </c>
      <c r="D6" s="112">
        <v>253.39344000000006</v>
      </c>
      <c r="E6" s="113">
        <v>-19.25479229956288</v>
      </c>
      <c r="F6" s="112">
        <v>312.58033000000006</v>
      </c>
      <c r="G6" s="114">
        <v>-15.650651802976872</v>
      </c>
      <c r="H6" s="380">
        <v>1.1229715114883805</v>
      </c>
    </row>
    <row r="7" spans="1:65" ht="13.95" customHeight="1" x14ac:dyDescent="0.25">
      <c r="A7" s="107" t="s">
        <v>579</v>
      </c>
      <c r="B7" s="348">
        <v>0</v>
      </c>
      <c r="C7" s="113">
        <v>-100</v>
      </c>
      <c r="D7" s="96">
        <v>1.1800000000000001E-2</v>
      </c>
      <c r="E7" s="113">
        <v>-95.317274495019646</v>
      </c>
      <c r="F7" s="96">
        <v>1.1800000000000001E-2</v>
      </c>
      <c r="G7" s="113">
        <v>-95.780590717299575</v>
      </c>
      <c r="H7" s="348">
        <v>4.2392507025515292E-5</v>
      </c>
    </row>
    <row r="8" spans="1:65" ht="13.95" customHeight="1" x14ac:dyDescent="0.25">
      <c r="A8" s="375" t="s">
        <v>185</v>
      </c>
      <c r="B8" s="376">
        <v>479.81756999999965</v>
      </c>
      <c r="C8" s="377">
        <v>-0.70289552419064083</v>
      </c>
      <c r="D8" s="376">
        <v>4771.102460000001</v>
      </c>
      <c r="E8" s="377">
        <v>9.8443644686488252</v>
      </c>
      <c r="F8" s="376">
        <v>5670.8677800000014</v>
      </c>
      <c r="G8" s="378">
        <v>12.309890011950408</v>
      </c>
      <c r="H8" s="378">
        <v>20.373076458001556</v>
      </c>
    </row>
    <row r="9" spans="1:65" ht="13.95" customHeight="1" x14ac:dyDescent="0.25">
      <c r="A9" s="107" t="s">
        <v>171</v>
      </c>
      <c r="B9" s="383">
        <v>1796.5001800000039</v>
      </c>
      <c r="C9" s="113">
        <v>-5.6241933798062202</v>
      </c>
      <c r="D9" s="112">
        <v>18405.179310000007</v>
      </c>
      <c r="E9" s="113">
        <v>1.7936764819030366</v>
      </c>
      <c r="F9" s="112">
        <v>22144.740880000001</v>
      </c>
      <c r="G9" s="114">
        <v>3.433206271030302</v>
      </c>
      <c r="H9" s="380">
        <v>79.556871468950476</v>
      </c>
    </row>
    <row r="10" spans="1:65" ht="13.95" customHeight="1" x14ac:dyDescent="0.25">
      <c r="A10" s="107" t="s">
        <v>580</v>
      </c>
      <c r="B10" s="348">
        <v>0.15511000000000003</v>
      </c>
      <c r="C10" s="113">
        <v>-71.636250594302012</v>
      </c>
      <c r="D10" s="96">
        <v>4.6493700000000002</v>
      </c>
      <c r="E10" s="113">
        <v>-70.543629212515015</v>
      </c>
      <c r="F10" s="112">
        <v>19.499070000000007</v>
      </c>
      <c r="G10" s="114">
        <v>-38.642557600866198</v>
      </c>
      <c r="H10" s="482">
        <v>7.0052073047967345E-2</v>
      </c>
    </row>
    <row r="11" spans="1:65" ht="13.95" customHeight="1" x14ac:dyDescent="0.25">
      <c r="A11" s="375" t="s">
        <v>450</v>
      </c>
      <c r="B11" s="376">
        <v>1796.655290000004</v>
      </c>
      <c r="C11" s="377">
        <v>-5.6431520595158364</v>
      </c>
      <c r="D11" s="376">
        <v>18409.828680000002</v>
      </c>
      <c r="E11" s="377">
        <v>1.7305837998377489</v>
      </c>
      <c r="F11" s="376">
        <v>22164.239950000003</v>
      </c>
      <c r="G11" s="378">
        <v>3.3708437193209901</v>
      </c>
      <c r="H11" s="378">
        <v>79.626923541998451</v>
      </c>
    </row>
    <row r="12" spans="1:65" ht="13.95" customHeight="1" x14ac:dyDescent="0.25">
      <c r="A12" s="106" t="s">
        <v>431</v>
      </c>
      <c r="B12" s="116">
        <v>2276.4728600000035</v>
      </c>
      <c r="C12" s="117">
        <v>-4.6432021500248082</v>
      </c>
      <c r="D12" s="116">
        <v>23180.931140000004</v>
      </c>
      <c r="E12" s="117">
        <v>3.3010848530251797</v>
      </c>
      <c r="F12" s="116">
        <v>27835.107730000003</v>
      </c>
      <c r="G12" s="117">
        <v>5.0746800553303784</v>
      </c>
      <c r="H12" s="117">
        <v>100</v>
      </c>
    </row>
    <row r="13" spans="1:65" ht="13.95" customHeight="1" x14ac:dyDescent="0.25">
      <c r="A13" s="118" t="s">
        <v>186</v>
      </c>
      <c r="B13" s="119">
        <v>4671.4964900000041</v>
      </c>
      <c r="C13" s="119"/>
      <c r="D13" s="119">
        <v>47919.462099901561</v>
      </c>
      <c r="E13" s="119"/>
      <c r="F13" s="119">
        <v>57429.154429901559</v>
      </c>
      <c r="G13" s="120"/>
      <c r="H13" s="121"/>
    </row>
    <row r="14" spans="1:65" ht="13.95" customHeight="1" x14ac:dyDescent="0.25">
      <c r="A14" s="122" t="s">
        <v>187</v>
      </c>
      <c r="B14" s="384">
        <v>48.731126414696327</v>
      </c>
      <c r="C14" s="123"/>
      <c r="D14" s="123">
        <v>48.374773263674889</v>
      </c>
      <c r="E14" s="123"/>
      <c r="F14" s="123">
        <v>48.468601020368041</v>
      </c>
      <c r="G14" s="124"/>
      <c r="H14" s="381"/>
    </row>
    <row r="15" spans="1:65" ht="13.95" customHeight="1" x14ac:dyDescent="0.25">
      <c r="A15" s="107"/>
      <c r="B15" s="107"/>
      <c r="C15" s="107"/>
      <c r="D15" s="107"/>
      <c r="E15" s="107"/>
      <c r="F15" s="107"/>
      <c r="H15" s="79" t="s">
        <v>220</v>
      </c>
    </row>
    <row r="16" spans="1:65" ht="13.95" customHeight="1" x14ac:dyDescent="0.25">
      <c r="A16" s="101" t="s">
        <v>479</v>
      </c>
      <c r="B16" s="101"/>
      <c r="C16" s="125"/>
      <c r="D16" s="125"/>
      <c r="E16" s="125"/>
      <c r="F16" s="101"/>
      <c r="G16" s="101"/>
      <c r="H16" s="101"/>
    </row>
    <row r="17" spans="1:12" ht="13.95" customHeight="1" x14ac:dyDescent="0.25">
      <c r="A17" s="101" t="s">
        <v>581</v>
      </c>
      <c r="B17" s="101"/>
      <c r="C17" s="125"/>
      <c r="D17" s="125"/>
      <c r="E17" s="125"/>
      <c r="F17" s="101"/>
      <c r="G17" s="101"/>
      <c r="H17" s="101"/>
    </row>
    <row r="18" spans="1:12" ht="13.95" customHeight="1" x14ac:dyDescent="0.25">
      <c r="A18" s="101" t="s">
        <v>582</v>
      </c>
    </row>
    <row r="19" spans="1:12" ht="13.95" customHeight="1" x14ac:dyDescent="0.25">
      <c r="A19" s="133" t="s">
        <v>532</v>
      </c>
      <c r="L19" s="635"/>
    </row>
    <row r="20" spans="1:12" ht="13.95" customHeight="1" x14ac:dyDescent="0.25">
      <c r="A20" s="101"/>
      <c r="L20" s="635"/>
    </row>
  </sheetData>
  <mergeCells count="4">
    <mergeCell ref="A1:C2"/>
    <mergeCell ref="B3:C3"/>
    <mergeCell ref="D3:E3"/>
    <mergeCell ref="F3:H3"/>
  </mergeCells>
  <conditionalFormatting sqref="B7">
    <cfRule type="cellIs" dxfId="228" priority="27" operator="equal">
      <formula>0</formula>
    </cfRule>
    <cfRule type="cellIs" dxfId="227" priority="34" operator="between">
      <formula>0</formula>
      <formula>0.5</formula>
    </cfRule>
    <cfRule type="cellIs" dxfId="226" priority="35" operator="between">
      <formula>0</formula>
      <formula>0.49</formula>
    </cfRule>
  </conditionalFormatting>
  <conditionalFormatting sqref="F7">
    <cfRule type="cellIs" dxfId="225" priority="30" operator="between">
      <formula>0</formula>
      <formula>0.5</formula>
    </cfRule>
    <cfRule type="cellIs" dxfId="224" priority="31" operator="between">
      <formula>0</formula>
      <formula>0.49</formula>
    </cfRule>
  </conditionalFormatting>
  <conditionalFormatting sqref="H7">
    <cfRule type="cellIs" dxfId="223" priority="28" operator="between">
      <formula>0</formula>
      <formula>0.5</formula>
    </cfRule>
    <cfRule type="cellIs" dxfId="222" priority="29" operator="between">
      <formula>0</formula>
      <formula>0.49</formula>
    </cfRule>
  </conditionalFormatting>
  <conditionalFormatting sqref="C7">
    <cfRule type="cellIs" dxfId="221" priority="26" operator="equal">
      <formula>0</formula>
    </cfRule>
  </conditionalFormatting>
  <conditionalFormatting sqref="E7">
    <cfRule type="cellIs" dxfId="220" priority="25" operator="equal">
      <formula>0</formula>
    </cfRule>
  </conditionalFormatting>
  <conditionalFormatting sqref="E11">
    <cfRule type="cellIs" dxfId="219" priority="11" operator="between">
      <formula>-0.04999999</formula>
      <formula>-0.00000001</formula>
    </cfRule>
  </conditionalFormatting>
  <conditionalFormatting sqref="B10">
    <cfRule type="cellIs" dxfId="218" priority="8" operator="equal">
      <formula>0</formula>
    </cfRule>
    <cfRule type="cellIs" dxfId="217" priority="9" operator="between">
      <formula>0</formula>
      <formula>0.5</formula>
    </cfRule>
    <cfRule type="cellIs" dxfId="216" priority="10" operator="between">
      <formula>0</formula>
      <formula>0.49</formula>
    </cfRule>
  </conditionalFormatting>
  <conditionalFormatting sqref="D10">
    <cfRule type="cellIs" dxfId="215" priority="3" operator="equal">
      <formula>0</formula>
    </cfRule>
    <cfRule type="cellIs" dxfId="214" priority="4" operator="between">
      <formula>0</formula>
      <formula>0.5</formula>
    </cfRule>
    <cfRule type="cellIs" dxfId="213" priority="5" operator="between">
      <formula>0</formula>
      <formula>0.49</formula>
    </cfRule>
  </conditionalFormatting>
  <conditionalFormatting sqref="D7">
    <cfRule type="cellIs" dxfId="212" priority="1" operator="between">
      <formula>0</formula>
      <formula>0.5</formula>
    </cfRule>
    <cfRule type="cellIs" dxfId="211"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3.8" x14ac:dyDescent="0.25"/>
  <cols>
    <col min="1" max="1" width="14.69921875" style="1" customWidth="1"/>
    <col min="2" max="13" width="9.19921875" style="1" customWidth="1"/>
    <col min="14" max="16384" width="11" style="1"/>
  </cols>
  <sheetData>
    <row r="1" spans="1:14" x14ac:dyDescent="0.25">
      <c r="A1" s="782" t="s">
        <v>26</v>
      </c>
      <c r="B1" s="782"/>
      <c r="C1" s="782"/>
      <c r="D1" s="782"/>
      <c r="E1" s="782"/>
      <c r="F1" s="126"/>
      <c r="G1" s="126"/>
      <c r="H1" s="126"/>
      <c r="I1" s="126"/>
      <c r="J1" s="126"/>
      <c r="K1" s="126"/>
      <c r="L1" s="126"/>
      <c r="M1" s="126"/>
      <c r="N1" s="126"/>
    </row>
    <row r="2" spans="1:14" x14ac:dyDescent="0.25">
      <c r="A2" s="782"/>
      <c r="B2" s="783"/>
      <c r="C2" s="783"/>
      <c r="D2" s="783"/>
      <c r="E2" s="783"/>
      <c r="F2" s="126"/>
      <c r="G2" s="126"/>
      <c r="H2" s="126"/>
      <c r="I2" s="126"/>
      <c r="J2" s="126"/>
      <c r="K2" s="126"/>
      <c r="L2" s="126"/>
      <c r="M2" s="127" t="s">
        <v>151</v>
      </c>
      <c r="N2" s="126"/>
    </row>
    <row r="3" spans="1:14" x14ac:dyDescent="0.25">
      <c r="A3" s="528"/>
      <c r="B3" s="145">
        <v>2021</v>
      </c>
      <c r="C3" s="145" t="s">
        <v>509</v>
      </c>
      <c r="D3" s="145">
        <v>2022</v>
      </c>
      <c r="E3" s="145" t="s">
        <v>509</v>
      </c>
      <c r="F3" s="145" t="s">
        <v>509</v>
      </c>
      <c r="G3" s="145" t="s">
        <v>509</v>
      </c>
      <c r="H3" s="145" t="s">
        <v>509</v>
      </c>
      <c r="I3" s="145" t="s">
        <v>509</v>
      </c>
      <c r="J3" s="145" t="s">
        <v>509</v>
      </c>
      <c r="K3" s="145" t="s">
        <v>509</v>
      </c>
      <c r="L3" s="145" t="s">
        <v>509</v>
      </c>
      <c r="M3" s="145" t="s">
        <v>509</v>
      </c>
    </row>
    <row r="4" spans="1:14" x14ac:dyDescent="0.25">
      <c r="A4" s="128"/>
      <c r="B4" s="475">
        <v>44530</v>
      </c>
      <c r="C4" s="475">
        <v>44561</v>
      </c>
      <c r="D4" s="475">
        <v>44592</v>
      </c>
      <c r="E4" s="475">
        <v>44620</v>
      </c>
      <c r="F4" s="475">
        <v>44651</v>
      </c>
      <c r="G4" s="475">
        <v>44681</v>
      </c>
      <c r="H4" s="475">
        <v>44712</v>
      </c>
      <c r="I4" s="475">
        <v>44742</v>
      </c>
      <c r="J4" s="475">
        <v>44773</v>
      </c>
      <c r="K4" s="475">
        <v>44804</v>
      </c>
      <c r="L4" s="475">
        <v>44834</v>
      </c>
      <c r="M4" s="475">
        <v>44865</v>
      </c>
    </row>
    <row r="5" spans="1:14" x14ac:dyDescent="0.25">
      <c r="A5" s="129" t="s">
        <v>188</v>
      </c>
      <c r="B5" s="130">
        <v>13.955079999999995</v>
      </c>
      <c r="C5" s="130">
        <v>10.549319999999996</v>
      </c>
      <c r="D5" s="130">
        <v>12.780469999999989</v>
      </c>
      <c r="E5" s="130">
        <v>13.287709999999997</v>
      </c>
      <c r="F5" s="130">
        <v>14.260070000000001</v>
      </c>
      <c r="G5" s="130">
        <v>12.812979999999985</v>
      </c>
      <c r="H5" s="130">
        <v>13.243050000000006</v>
      </c>
      <c r="I5" s="130">
        <v>12.964720000000002</v>
      </c>
      <c r="J5" s="130">
        <v>13.558300000000004</v>
      </c>
      <c r="K5" s="130">
        <v>13.348400000000012</v>
      </c>
      <c r="L5" s="130">
        <v>12.169209999999996</v>
      </c>
      <c r="M5" s="130">
        <v>12.405580000000002</v>
      </c>
    </row>
    <row r="6" spans="1:14" x14ac:dyDescent="0.25">
      <c r="A6" s="131" t="s">
        <v>433</v>
      </c>
      <c r="B6" s="132">
        <v>94.054870000000093</v>
      </c>
      <c r="C6" s="132">
        <v>87.293460000000024</v>
      </c>
      <c r="D6" s="132">
        <v>108.23469999999995</v>
      </c>
      <c r="E6" s="132">
        <v>108.67575999999998</v>
      </c>
      <c r="F6" s="132">
        <v>104.23636</v>
      </c>
      <c r="G6" s="132">
        <v>103.16910999999995</v>
      </c>
      <c r="H6" s="132">
        <v>105.59148000000003</v>
      </c>
      <c r="I6" s="132">
        <v>100.47048000000002</v>
      </c>
      <c r="J6" s="132">
        <v>104.08266</v>
      </c>
      <c r="K6" s="132">
        <v>113.28090000000007</v>
      </c>
      <c r="L6" s="132">
        <v>96.617779999999954</v>
      </c>
      <c r="M6" s="132">
        <v>103.62014999999995</v>
      </c>
    </row>
    <row r="7" spans="1:14" ht="15.75" customHeight="1" x14ac:dyDescent="0.25">
      <c r="A7" s="129"/>
      <c r="B7" s="130"/>
      <c r="C7" s="130"/>
      <c r="D7" s="130"/>
      <c r="E7" s="130"/>
      <c r="F7" s="130"/>
      <c r="G7" s="130"/>
      <c r="H7" s="130"/>
      <c r="I7" s="130"/>
      <c r="J7" s="130"/>
      <c r="K7" s="130"/>
      <c r="L7" s="784" t="s">
        <v>220</v>
      </c>
      <c r="M7" s="784"/>
    </row>
    <row r="8" spans="1:14" x14ac:dyDescent="0.25">
      <c r="A8" s="133" t="s">
        <v>432</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9921875" defaultRowHeight="13.2" x14ac:dyDescent="0.25"/>
  <cols>
    <col min="1" max="1" width="11" style="18" customWidth="1"/>
    <col min="2" max="16384" width="11.19921875" style="18"/>
  </cols>
  <sheetData>
    <row r="1" spans="1:4" s="3" customFormat="1" x14ac:dyDescent="0.25">
      <c r="A1" s="6" t="s">
        <v>507</v>
      </c>
    </row>
    <row r="2" spans="1:4" x14ac:dyDescent="0.25">
      <c r="A2" s="447"/>
      <c r="B2" s="447"/>
      <c r="C2" s="447"/>
      <c r="D2" s="447"/>
    </row>
    <row r="3" spans="1:4" x14ac:dyDescent="0.25">
      <c r="B3" s="641">
        <v>2020</v>
      </c>
      <c r="C3" s="641">
        <v>2021</v>
      </c>
      <c r="D3" s="641">
        <v>2022</v>
      </c>
    </row>
    <row r="4" spans="1:4" x14ac:dyDescent="0.25">
      <c r="A4" s="547" t="s">
        <v>126</v>
      </c>
      <c r="B4" s="568">
        <v>0.47528730049243845</v>
      </c>
      <c r="C4" s="568">
        <v>-19.398581975597814</v>
      </c>
      <c r="D4" s="570">
        <v>18.083657757248734</v>
      </c>
    </row>
    <row r="5" spans="1:4" x14ac:dyDescent="0.25">
      <c r="A5" s="549" t="s">
        <v>127</v>
      </c>
      <c r="B5" s="568">
        <v>0.64443129582819447</v>
      </c>
      <c r="C5" s="568">
        <v>-21.022151387592388</v>
      </c>
      <c r="D5" s="570">
        <v>21.817093876904018</v>
      </c>
    </row>
    <row r="6" spans="1:4" x14ac:dyDescent="0.25">
      <c r="A6" s="549" t="s">
        <v>128</v>
      </c>
      <c r="B6" s="568">
        <v>-1.2549961750525533</v>
      </c>
      <c r="C6" s="568">
        <v>-17.50810750602049</v>
      </c>
      <c r="D6" s="570">
        <v>18.661352874048603</v>
      </c>
    </row>
    <row r="7" spans="1:4" x14ac:dyDescent="0.25">
      <c r="A7" s="549" t="s">
        <v>129</v>
      </c>
      <c r="B7" s="568">
        <v>-6.4586700376008288</v>
      </c>
      <c r="C7" s="568">
        <v>-9.0728240454243956</v>
      </c>
      <c r="D7" s="570">
        <v>14.542072521425917</v>
      </c>
    </row>
    <row r="8" spans="1:4" x14ac:dyDescent="0.25">
      <c r="A8" s="549" t="s">
        <v>130</v>
      </c>
      <c r="B8" s="568">
        <v>-10.418372973216522</v>
      </c>
      <c r="C8" s="568">
        <v>-1.9125187255224461</v>
      </c>
      <c r="D8" s="568">
        <v>11.232993662929807</v>
      </c>
    </row>
    <row r="9" spans="1:4" x14ac:dyDescent="0.25">
      <c r="A9" s="549" t="s">
        <v>131</v>
      </c>
      <c r="B9" s="568">
        <v>-11.808359351401513</v>
      </c>
      <c r="C9" s="568">
        <v>1.7371957920994985</v>
      </c>
      <c r="D9" s="570">
        <v>9.0772028180238049</v>
      </c>
    </row>
    <row r="10" spans="1:4" x14ac:dyDescent="0.25">
      <c r="A10" s="549" t="s">
        <v>132</v>
      </c>
      <c r="B10" s="568">
        <v>-13.023955481721448</v>
      </c>
      <c r="C10" s="568">
        <v>3.3248279420916602</v>
      </c>
      <c r="D10" s="570">
        <v>8.044825821607688</v>
      </c>
    </row>
    <row r="11" spans="1:4" x14ac:dyDescent="0.25">
      <c r="A11" s="549" t="s">
        <v>133</v>
      </c>
      <c r="B11" s="568">
        <v>-13.930821688253467</v>
      </c>
      <c r="C11" s="568">
        <v>5.3824637971960998</v>
      </c>
      <c r="D11" s="570">
        <v>7.21643018633615</v>
      </c>
    </row>
    <row r="12" spans="1:4" x14ac:dyDescent="0.25">
      <c r="A12" s="549" t="s">
        <v>134</v>
      </c>
      <c r="B12" s="568">
        <v>-14.353907305196167</v>
      </c>
      <c r="C12" s="568">
        <v>6.7127802136893795</v>
      </c>
      <c r="D12" s="570">
        <v>6.1209839059507676</v>
      </c>
    </row>
    <row r="13" spans="1:4" x14ac:dyDescent="0.25">
      <c r="A13" s="549" t="s">
        <v>135</v>
      </c>
      <c r="B13" s="568">
        <v>-15.510661984889975</v>
      </c>
      <c r="C13" s="568">
        <v>8.6290137463145715</v>
      </c>
      <c r="D13" s="570">
        <v>5.0746800553303784</v>
      </c>
    </row>
    <row r="14" spans="1:4" x14ac:dyDescent="0.25">
      <c r="A14" s="549" t="s">
        <v>136</v>
      </c>
      <c r="B14" s="568">
        <v>-16.944512727487009</v>
      </c>
      <c r="C14" s="568">
        <v>12.361396266900458</v>
      </c>
      <c r="D14" s="570" t="s">
        <v>509</v>
      </c>
    </row>
    <row r="15" spans="1:4" x14ac:dyDescent="0.25">
      <c r="A15" s="550" t="s">
        <v>137</v>
      </c>
      <c r="B15" s="453">
        <v>-17.544352729425665</v>
      </c>
      <c r="C15" s="453">
        <v>13.955042391041992</v>
      </c>
      <c r="D15" s="571" t="s">
        <v>509</v>
      </c>
    </row>
    <row r="16" spans="1:4" x14ac:dyDescent="0.25">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3.95" customHeight="1" x14ac:dyDescent="0.25"/>
  <cols>
    <col min="1" max="1" width="28.19921875" style="108" customWidth="1"/>
    <col min="2" max="7" width="12.09765625" style="108" customWidth="1"/>
    <col min="8" max="11" width="11" style="108"/>
    <col min="12" max="12" width="12.69921875" style="108" customWidth="1"/>
    <col min="13" max="14" width="11.59765625" style="108" customWidth="1"/>
    <col min="15" max="242" width="10" style="108"/>
    <col min="243" max="243" width="3.59765625" style="108" customWidth="1"/>
    <col min="244" max="244" width="24.69921875" style="108" bestFit="1" customWidth="1"/>
    <col min="245" max="250" width="9" style="108" customWidth="1"/>
    <col min="251" max="251" width="8.59765625" style="108" customWidth="1"/>
    <col min="252" max="252" width="5.59765625" style="108" bestFit="1" customWidth="1"/>
    <col min="253" max="253" width="7" style="108" bestFit="1" customWidth="1"/>
    <col min="254" max="258" width="5.59765625" style="108" bestFit="1" customWidth="1"/>
    <col min="259" max="259" width="6.19921875" style="108" bestFit="1" customWidth="1"/>
    <col min="260" max="260" width="9.59765625" style="108" bestFit="1" customWidth="1"/>
    <col min="261" max="261" width="7.09765625" style="108" bestFit="1" customWidth="1"/>
    <col min="262" max="262" width="9.09765625" style="108" bestFit="1" customWidth="1"/>
    <col min="263" max="263" width="8.5" style="108" bestFit="1" customWidth="1"/>
    <col min="264" max="498" width="10" style="108"/>
    <col min="499" max="499" width="3.59765625" style="108" customWidth="1"/>
    <col min="500" max="500" width="24.69921875" style="108" bestFit="1" customWidth="1"/>
    <col min="501" max="506" width="9" style="108" customWidth="1"/>
    <col min="507" max="507" width="8.59765625" style="108" customWidth="1"/>
    <col min="508" max="508" width="5.59765625" style="108" bestFit="1" customWidth="1"/>
    <col min="509" max="509" width="7" style="108" bestFit="1" customWidth="1"/>
    <col min="510" max="514" width="5.59765625" style="108" bestFit="1" customWidth="1"/>
    <col min="515" max="515" width="6.19921875" style="108" bestFit="1" customWidth="1"/>
    <col min="516" max="516" width="9.59765625" style="108" bestFit="1" customWidth="1"/>
    <col min="517" max="517" width="7.09765625" style="108" bestFit="1" customWidth="1"/>
    <col min="518" max="518" width="9.09765625" style="108" bestFit="1" customWidth="1"/>
    <col min="519" max="519" width="8.5" style="108" bestFit="1" customWidth="1"/>
    <col min="520" max="754" width="10" style="108"/>
    <col min="755" max="755" width="3.59765625" style="108" customWidth="1"/>
    <col min="756" max="756" width="24.69921875" style="108" bestFit="1" customWidth="1"/>
    <col min="757" max="762" width="9" style="108" customWidth="1"/>
    <col min="763" max="763" width="8.59765625" style="108" customWidth="1"/>
    <col min="764" max="764" width="5.59765625" style="108" bestFit="1" customWidth="1"/>
    <col min="765" max="765" width="7" style="108" bestFit="1" customWidth="1"/>
    <col min="766" max="770" width="5.59765625" style="108" bestFit="1" customWidth="1"/>
    <col min="771" max="771" width="6.19921875" style="108" bestFit="1" customWidth="1"/>
    <col min="772" max="772" width="9.59765625" style="108" bestFit="1" customWidth="1"/>
    <col min="773" max="773" width="7.09765625" style="108" bestFit="1" customWidth="1"/>
    <col min="774" max="774" width="9.09765625" style="108" bestFit="1" customWidth="1"/>
    <col min="775" max="775" width="8.5" style="108" bestFit="1" customWidth="1"/>
    <col min="776" max="1010" width="10" style="108"/>
    <col min="1011" max="1011" width="3.59765625" style="108" customWidth="1"/>
    <col min="1012" max="1012" width="24.69921875" style="108" bestFit="1" customWidth="1"/>
    <col min="1013" max="1018" width="9" style="108" customWidth="1"/>
    <col min="1019" max="1019" width="8.59765625" style="108" customWidth="1"/>
    <col min="1020" max="1020" width="5.59765625" style="108" bestFit="1" customWidth="1"/>
    <col min="1021" max="1021" width="7" style="108" bestFit="1" customWidth="1"/>
    <col min="1022" max="1026" width="5.59765625" style="108" bestFit="1" customWidth="1"/>
    <col min="1027" max="1027" width="6.19921875" style="108" bestFit="1" customWidth="1"/>
    <col min="1028" max="1028" width="9.59765625" style="108" bestFit="1" customWidth="1"/>
    <col min="1029" max="1029" width="7.09765625" style="108" bestFit="1" customWidth="1"/>
    <col min="1030" max="1030" width="9.09765625" style="108" bestFit="1" customWidth="1"/>
    <col min="1031" max="1031" width="8.5" style="108" bestFit="1" customWidth="1"/>
    <col min="1032" max="1266" width="10" style="108"/>
    <col min="1267" max="1267" width="3.59765625" style="108" customWidth="1"/>
    <col min="1268" max="1268" width="24.69921875" style="108" bestFit="1" customWidth="1"/>
    <col min="1269" max="1274" width="9" style="108" customWidth="1"/>
    <col min="1275" max="1275" width="8.59765625" style="108" customWidth="1"/>
    <col min="1276" max="1276" width="5.59765625" style="108" bestFit="1" customWidth="1"/>
    <col min="1277" max="1277" width="7" style="108" bestFit="1" customWidth="1"/>
    <col min="1278" max="1282" width="5.59765625" style="108" bestFit="1" customWidth="1"/>
    <col min="1283" max="1283" width="6.19921875" style="108" bestFit="1" customWidth="1"/>
    <col min="1284" max="1284" width="9.59765625" style="108" bestFit="1" customWidth="1"/>
    <col min="1285" max="1285" width="7.09765625" style="108" bestFit="1" customWidth="1"/>
    <col min="1286" max="1286" width="9.09765625" style="108" bestFit="1" customWidth="1"/>
    <col min="1287" max="1287" width="8.5" style="108" bestFit="1" customWidth="1"/>
    <col min="1288" max="1522" width="10" style="108"/>
    <col min="1523" max="1523" width="3.59765625" style="108" customWidth="1"/>
    <col min="1524" max="1524" width="24.69921875" style="108" bestFit="1" customWidth="1"/>
    <col min="1525" max="1530" width="9" style="108" customWidth="1"/>
    <col min="1531" max="1531" width="8.59765625" style="108" customWidth="1"/>
    <col min="1532" max="1532" width="5.59765625" style="108" bestFit="1" customWidth="1"/>
    <col min="1533" max="1533" width="7" style="108" bestFit="1" customWidth="1"/>
    <col min="1534" max="1538" width="5.59765625" style="108" bestFit="1" customWidth="1"/>
    <col min="1539" max="1539" width="6.19921875" style="108" bestFit="1" customWidth="1"/>
    <col min="1540" max="1540" width="9.59765625" style="108" bestFit="1" customWidth="1"/>
    <col min="1541" max="1541" width="7.09765625" style="108" bestFit="1" customWidth="1"/>
    <col min="1542" max="1542" width="9.09765625" style="108" bestFit="1" customWidth="1"/>
    <col min="1543" max="1543" width="8.5" style="108" bestFit="1" customWidth="1"/>
    <col min="1544" max="1778" width="10" style="108"/>
    <col min="1779" max="1779" width="3.59765625" style="108" customWidth="1"/>
    <col min="1780" max="1780" width="24.69921875" style="108" bestFit="1" customWidth="1"/>
    <col min="1781" max="1786" width="9" style="108" customWidth="1"/>
    <col min="1787" max="1787" width="8.59765625" style="108" customWidth="1"/>
    <col min="1788" max="1788" width="5.59765625" style="108" bestFit="1" customWidth="1"/>
    <col min="1789" max="1789" width="7" style="108" bestFit="1" customWidth="1"/>
    <col min="1790" max="1794" width="5.59765625" style="108" bestFit="1" customWidth="1"/>
    <col min="1795" max="1795" width="6.19921875" style="108" bestFit="1" customWidth="1"/>
    <col min="1796" max="1796" width="9.59765625" style="108" bestFit="1" customWidth="1"/>
    <col min="1797" max="1797" width="7.09765625" style="108" bestFit="1" customWidth="1"/>
    <col min="1798" max="1798" width="9.09765625" style="108" bestFit="1" customWidth="1"/>
    <col min="1799" max="1799" width="8.5" style="108" bestFit="1" customWidth="1"/>
    <col min="1800" max="2034" width="10" style="108"/>
    <col min="2035" max="2035" width="3.59765625" style="108" customWidth="1"/>
    <col min="2036" max="2036" width="24.69921875" style="108" bestFit="1" customWidth="1"/>
    <col min="2037" max="2042" width="9" style="108" customWidth="1"/>
    <col min="2043" max="2043" width="8.59765625" style="108" customWidth="1"/>
    <col min="2044" max="2044" width="5.59765625" style="108" bestFit="1" customWidth="1"/>
    <col min="2045" max="2045" width="7" style="108" bestFit="1" customWidth="1"/>
    <col min="2046" max="2050" width="5.59765625" style="108" bestFit="1" customWidth="1"/>
    <col min="2051" max="2051" width="6.19921875" style="108" bestFit="1" customWidth="1"/>
    <col min="2052" max="2052" width="9.59765625" style="108" bestFit="1" customWidth="1"/>
    <col min="2053" max="2053" width="7.09765625" style="108" bestFit="1" customWidth="1"/>
    <col min="2054" max="2054" width="9.09765625" style="108" bestFit="1" customWidth="1"/>
    <col min="2055" max="2055" width="8.5" style="108" bestFit="1" customWidth="1"/>
    <col min="2056" max="2290" width="10" style="108"/>
    <col min="2291" max="2291" width="3.59765625" style="108" customWidth="1"/>
    <col min="2292" max="2292" width="24.69921875" style="108" bestFit="1" customWidth="1"/>
    <col min="2293" max="2298" width="9" style="108" customWidth="1"/>
    <col min="2299" max="2299" width="8.59765625" style="108" customWidth="1"/>
    <col min="2300" max="2300" width="5.59765625" style="108" bestFit="1" customWidth="1"/>
    <col min="2301" max="2301" width="7" style="108" bestFit="1" customWidth="1"/>
    <col min="2302" max="2306" width="5.59765625" style="108" bestFit="1" customWidth="1"/>
    <col min="2307" max="2307" width="6.19921875" style="108" bestFit="1" customWidth="1"/>
    <col min="2308" max="2308" width="9.59765625" style="108" bestFit="1" customWidth="1"/>
    <col min="2309" max="2309" width="7.09765625" style="108" bestFit="1" customWidth="1"/>
    <col min="2310" max="2310" width="9.09765625" style="108" bestFit="1" customWidth="1"/>
    <col min="2311" max="2311" width="8.5" style="108" bestFit="1" customWidth="1"/>
    <col min="2312" max="2546" width="10" style="108"/>
    <col min="2547" max="2547" width="3.59765625" style="108" customWidth="1"/>
    <col min="2548" max="2548" width="24.69921875" style="108" bestFit="1" customWidth="1"/>
    <col min="2549" max="2554" width="9" style="108" customWidth="1"/>
    <col min="2555" max="2555" width="8.59765625" style="108" customWidth="1"/>
    <col min="2556" max="2556" width="5.59765625" style="108" bestFit="1" customWidth="1"/>
    <col min="2557" max="2557" width="7" style="108" bestFit="1" customWidth="1"/>
    <col min="2558" max="2562" width="5.59765625" style="108" bestFit="1" customWidth="1"/>
    <col min="2563" max="2563" width="6.19921875" style="108" bestFit="1" customWidth="1"/>
    <col min="2564" max="2564" width="9.59765625" style="108" bestFit="1" customWidth="1"/>
    <col min="2565" max="2565" width="7.09765625" style="108" bestFit="1" customWidth="1"/>
    <col min="2566" max="2566" width="9.09765625" style="108" bestFit="1" customWidth="1"/>
    <col min="2567" max="2567" width="8.5" style="108" bestFit="1" customWidth="1"/>
    <col min="2568" max="2802" width="10" style="108"/>
    <col min="2803" max="2803" width="3.59765625" style="108" customWidth="1"/>
    <col min="2804" max="2804" width="24.69921875" style="108" bestFit="1" customWidth="1"/>
    <col min="2805" max="2810" width="9" style="108" customWidth="1"/>
    <col min="2811" max="2811" width="8.59765625" style="108" customWidth="1"/>
    <col min="2812" max="2812" width="5.59765625" style="108" bestFit="1" customWidth="1"/>
    <col min="2813" max="2813" width="7" style="108" bestFit="1" customWidth="1"/>
    <col min="2814" max="2818" width="5.59765625" style="108" bestFit="1" customWidth="1"/>
    <col min="2819" max="2819" width="6.19921875" style="108" bestFit="1" customWidth="1"/>
    <col min="2820" max="2820" width="9.59765625" style="108" bestFit="1" customWidth="1"/>
    <col min="2821" max="2821" width="7.09765625" style="108" bestFit="1" customWidth="1"/>
    <col min="2822" max="2822" width="9.09765625" style="108" bestFit="1" customWidth="1"/>
    <col min="2823" max="2823" width="8.5" style="108" bestFit="1" customWidth="1"/>
    <col min="2824" max="3058" width="10" style="108"/>
    <col min="3059" max="3059" width="3.59765625" style="108" customWidth="1"/>
    <col min="3060" max="3060" width="24.69921875" style="108" bestFit="1" customWidth="1"/>
    <col min="3061" max="3066" width="9" style="108" customWidth="1"/>
    <col min="3067" max="3067" width="8.59765625" style="108" customWidth="1"/>
    <col min="3068" max="3068" width="5.59765625" style="108" bestFit="1" customWidth="1"/>
    <col min="3069" max="3069" width="7" style="108" bestFit="1" customWidth="1"/>
    <col min="3070" max="3074" width="5.59765625" style="108" bestFit="1" customWidth="1"/>
    <col min="3075" max="3075" width="6.19921875" style="108" bestFit="1" customWidth="1"/>
    <col min="3076" max="3076" width="9.59765625" style="108" bestFit="1" customWidth="1"/>
    <col min="3077" max="3077" width="7.09765625" style="108" bestFit="1" customWidth="1"/>
    <col min="3078" max="3078" width="9.09765625" style="108" bestFit="1" customWidth="1"/>
    <col min="3079" max="3079" width="8.5" style="108" bestFit="1" customWidth="1"/>
    <col min="3080" max="3314" width="10" style="108"/>
    <col min="3315" max="3315" width="3.59765625" style="108" customWidth="1"/>
    <col min="3316" max="3316" width="24.69921875" style="108" bestFit="1" customWidth="1"/>
    <col min="3317" max="3322" width="9" style="108" customWidth="1"/>
    <col min="3323" max="3323" width="8.59765625" style="108" customWidth="1"/>
    <col min="3324" max="3324" width="5.59765625" style="108" bestFit="1" customWidth="1"/>
    <col min="3325" max="3325" width="7" style="108" bestFit="1" customWidth="1"/>
    <col min="3326" max="3330" width="5.59765625" style="108" bestFit="1" customWidth="1"/>
    <col min="3331" max="3331" width="6.19921875" style="108" bestFit="1" customWidth="1"/>
    <col min="3332" max="3332" width="9.59765625" style="108" bestFit="1" customWidth="1"/>
    <col min="3333" max="3333" width="7.09765625" style="108" bestFit="1" customWidth="1"/>
    <col min="3334" max="3334" width="9.09765625" style="108" bestFit="1" customWidth="1"/>
    <col min="3335" max="3335" width="8.5" style="108" bestFit="1" customWidth="1"/>
    <col min="3336" max="3570" width="10" style="108"/>
    <col min="3571" max="3571" width="3.59765625" style="108" customWidth="1"/>
    <col min="3572" max="3572" width="24.69921875" style="108" bestFit="1" customWidth="1"/>
    <col min="3573" max="3578" width="9" style="108" customWidth="1"/>
    <col min="3579" max="3579" width="8.59765625" style="108" customWidth="1"/>
    <col min="3580" max="3580" width="5.59765625" style="108" bestFit="1" customWidth="1"/>
    <col min="3581" max="3581" width="7" style="108" bestFit="1" customWidth="1"/>
    <col min="3582" max="3586" width="5.59765625" style="108" bestFit="1" customWidth="1"/>
    <col min="3587" max="3587" width="6.19921875" style="108" bestFit="1" customWidth="1"/>
    <col min="3588" max="3588" width="9.59765625" style="108" bestFit="1" customWidth="1"/>
    <col min="3589" max="3589" width="7.09765625" style="108" bestFit="1" customWidth="1"/>
    <col min="3590" max="3590" width="9.09765625" style="108" bestFit="1" customWidth="1"/>
    <col min="3591" max="3591" width="8.5" style="108" bestFit="1" customWidth="1"/>
    <col min="3592" max="3826" width="10" style="108"/>
    <col min="3827" max="3827" width="3.59765625" style="108" customWidth="1"/>
    <col min="3828" max="3828" width="24.69921875" style="108" bestFit="1" customWidth="1"/>
    <col min="3829" max="3834" width="9" style="108" customWidth="1"/>
    <col min="3835" max="3835" width="8.59765625" style="108" customWidth="1"/>
    <col min="3836" max="3836" width="5.59765625" style="108" bestFit="1" customWidth="1"/>
    <col min="3837" max="3837" width="7" style="108" bestFit="1" customWidth="1"/>
    <col min="3838" max="3842" width="5.59765625" style="108" bestFit="1" customWidth="1"/>
    <col min="3843" max="3843" width="6.19921875" style="108" bestFit="1" customWidth="1"/>
    <col min="3844" max="3844" width="9.59765625" style="108" bestFit="1" customWidth="1"/>
    <col min="3845" max="3845" width="7.09765625" style="108" bestFit="1" customWidth="1"/>
    <col min="3846" max="3846" width="9.09765625" style="108" bestFit="1" customWidth="1"/>
    <col min="3847" max="3847" width="8.5" style="108" bestFit="1" customWidth="1"/>
    <col min="3848" max="4082" width="10" style="108"/>
    <col min="4083" max="4083" width="3.59765625" style="108" customWidth="1"/>
    <col min="4084" max="4084" width="24.69921875" style="108" bestFit="1" customWidth="1"/>
    <col min="4085" max="4090" width="9" style="108" customWidth="1"/>
    <col min="4091" max="4091" width="8.59765625" style="108" customWidth="1"/>
    <col min="4092" max="4092" width="5.59765625" style="108" bestFit="1" customWidth="1"/>
    <col min="4093" max="4093" width="7" style="108" bestFit="1" customWidth="1"/>
    <col min="4094" max="4098" width="5.59765625" style="108" bestFit="1" customWidth="1"/>
    <col min="4099" max="4099" width="6.19921875" style="108" bestFit="1" customWidth="1"/>
    <col min="4100" max="4100" width="9.59765625" style="108" bestFit="1" customWidth="1"/>
    <col min="4101" max="4101" width="7.09765625" style="108" bestFit="1" customWidth="1"/>
    <col min="4102" max="4102" width="9.09765625" style="108" bestFit="1" customWidth="1"/>
    <col min="4103" max="4103" width="8.5" style="108" bestFit="1" customWidth="1"/>
    <col min="4104" max="4338" width="10" style="108"/>
    <col min="4339" max="4339" width="3.59765625" style="108" customWidth="1"/>
    <col min="4340" max="4340" width="24.69921875" style="108" bestFit="1" customWidth="1"/>
    <col min="4341" max="4346" width="9" style="108" customWidth="1"/>
    <col min="4347" max="4347" width="8.59765625" style="108" customWidth="1"/>
    <col min="4348" max="4348" width="5.59765625" style="108" bestFit="1" customWidth="1"/>
    <col min="4349" max="4349" width="7" style="108" bestFit="1" customWidth="1"/>
    <col min="4350" max="4354" width="5.59765625" style="108" bestFit="1" customWidth="1"/>
    <col min="4355" max="4355" width="6.19921875" style="108" bestFit="1" customWidth="1"/>
    <col min="4356" max="4356" width="9.59765625" style="108" bestFit="1" customWidth="1"/>
    <col min="4357" max="4357" width="7.09765625" style="108" bestFit="1" customWidth="1"/>
    <col min="4358" max="4358" width="9.09765625" style="108" bestFit="1" customWidth="1"/>
    <col min="4359" max="4359" width="8.5" style="108" bestFit="1" customWidth="1"/>
    <col min="4360" max="4594" width="10" style="108"/>
    <col min="4595" max="4595" width="3.59765625" style="108" customWidth="1"/>
    <col min="4596" max="4596" width="24.69921875" style="108" bestFit="1" customWidth="1"/>
    <col min="4597" max="4602" width="9" style="108" customWidth="1"/>
    <col min="4603" max="4603" width="8.59765625" style="108" customWidth="1"/>
    <col min="4604" max="4604" width="5.59765625" style="108" bestFit="1" customWidth="1"/>
    <col min="4605" max="4605" width="7" style="108" bestFit="1" customWidth="1"/>
    <col min="4606" max="4610" width="5.59765625" style="108" bestFit="1" customWidth="1"/>
    <col min="4611" max="4611" width="6.19921875" style="108" bestFit="1" customWidth="1"/>
    <col min="4612" max="4612" width="9.59765625" style="108" bestFit="1" customWidth="1"/>
    <col min="4613" max="4613" width="7.09765625" style="108" bestFit="1" customWidth="1"/>
    <col min="4614" max="4614" width="9.09765625" style="108" bestFit="1" customWidth="1"/>
    <col min="4615" max="4615" width="8.5" style="108" bestFit="1" customWidth="1"/>
    <col min="4616" max="4850" width="10" style="108"/>
    <col min="4851" max="4851" width="3.59765625" style="108" customWidth="1"/>
    <col min="4852" max="4852" width="24.69921875" style="108" bestFit="1" customWidth="1"/>
    <col min="4853" max="4858" width="9" style="108" customWidth="1"/>
    <col min="4859" max="4859" width="8.59765625" style="108" customWidth="1"/>
    <col min="4860" max="4860" width="5.59765625" style="108" bestFit="1" customWidth="1"/>
    <col min="4861" max="4861" width="7" style="108" bestFit="1" customWidth="1"/>
    <col min="4862" max="4866" width="5.59765625" style="108" bestFit="1" customWidth="1"/>
    <col min="4867" max="4867" width="6.19921875" style="108" bestFit="1" customWidth="1"/>
    <col min="4868" max="4868" width="9.59765625" style="108" bestFit="1" customWidth="1"/>
    <col min="4869" max="4869" width="7.09765625" style="108" bestFit="1" customWidth="1"/>
    <col min="4870" max="4870" width="9.09765625" style="108" bestFit="1" customWidth="1"/>
    <col min="4871" max="4871" width="8.5" style="108" bestFit="1" customWidth="1"/>
    <col min="4872" max="5106" width="10" style="108"/>
    <col min="5107" max="5107" width="3.59765625" style="108" customWidth="1"/>
    <col min="5108" max="5108" width="24.69921875" style="108" bestFit="1" customWidth="1"/>
    <col min="5109" max="5114" width="9" style="108" customWidth="1"/>
    <col min="5115" max="5115" width="8.59765625" style="108" customWidth="1"/>
    <col min="5116" max="5116" width="5.59765625" style="108" bestFit="1" customWidth="1"/>
    <col min="5117" max="5117" width="7" style="108" bestFit="1" customWidth="1"/>
    <col min="5118" max="5122" width="5.59765625" style="108" bestFit="1" customWidth="1"/>
    <col min="5123" max="5123" width="6.19921875" style="108" bestFit="1" customWidth="1"/>
    <col min="5124" max="5124" width="9.59765625" style="108" bestFit="1" customWidth="1"/>
    <col min="5125" max="5125" width="7.09765625" style="108" bestFit="1" customWidth="1"/>
    <col min="5126" max="5126" width="9.09765625" style="108" bestFit="1" customWidth="1"/>
    <col min="5127" max="5127" width="8.5" style="108" bestFit="1" customWidth="1"/>
    <col min="5128" max="5362" width="10" style="108"/>
    <col min="5363" max="5363" width="3.59765625" style="108" customWidth="1"/>
    <col min="5364" max="5364" width="24.69921875" style="108" bestFit="1" customWidth="1"/>
    <col min="5365" max="5370" width="9" style="108" customWidth="1"/>
    <col min="5371" max="5371" width="8.59765625" style="108" customWidth="1"/>
    <col min="5372" max="5372" width="5.59765625" style="108" bestFit="1" customWidth="1"/>
    <col min="5373" max="5373" width="7" style="108" bestFit="1" customWidth="1"/>
    <col min="5374" max="5378" width="5.59765625" style="108" bestFit="1" customWidth="1"/>
    <col min="5379" max="5379" width="6.19921875" style="108" bestFit="1" customWidth="1"/>
    <col min="5380" max="5380" width="9.59765625" style="108" bestFit="1" customWidth="1"/>
    <col min="5381" max="5381" width="7.09765625" style="108" bestFit="1" customWidth="1"/>
    <col min="5382" max="5382" width="9.09765625" style="108" bestFit="1" customWidth="1"/>
    <col min="5383" max="5383" width="8.5" style="108" bestFit="1" customWidth="1"/>
    <col min="5384" max="5618" width="10" style="108"/>
    <col min="5619" max="5619" width="3.59765625" style="108" customWidth="1"/>
    <col min="5620" max="5620" width="24.69921875" style="108" bestFit="1" customWidth="1"/>
    <col min="5621" max="5626" width="9" style="108" customWidth="1"/>
    <col min="5627" max="5627" width="8.59765625" style="108" customWidth="1"/>
    <col min="5628" max="5628" width="5.59765625" style="108" bestFit="1" customWidth="1"/>
    <col min="5629" max="5629" width="7" style="108" bestFit="1" customWidth="1"/>
    <col min="5630" max="5634" width="5.59765625" style="108" bestFit="1" customWidth="1"/>
    <col min="5635" max="5635" width="6.19921875" style="108" bestFit="1" customWidth="1"/>
    <col min="5636" max="5636" width="9.59765625" style="108" bestFit="1" customWidth="1"/>
    <col min="5637" max="5637" width="7.09765625" style="108" bestFit="1" customWidth="1"/>
    <col min="5638" max="5638" width="9.09765625" style="108" bestFit="1" customWidth="1"/>
    <col min="5639" max="5639" width="8.5" style="108" bestFit="1" customWidth="1"/>
    <col min="5640" max="5874" width="10" style="108"/>
    <col min="5875" max="5875" width="3.59765625" style="108" customWidth="1"/>
    <col min="5876" max="5876" width="24.69921875" style="108" bestFit="1" customWidth="1"/>
    <col min="5877" max="5882" width="9" style="108" customWidth="1"/>
    <col min="5883" max="5883" width="8.59765625" style="108" customWidth="1"/>
    <col min="5884" max="5884" width="5.59765625" style="108" bestFit="1" customWidth="1"/>
    <col min="5885" max="5885" width="7" style="108" bestFit="1" customWidth="1"/>
    <col min="5886" max="5890" width="5.59765625" style="108" bestFit="1" customWidth="1"/>
    <col min="5891" max="5891" width="6.19921875" style="108" bestFit="1" customWidth="1"/>
    <col min="5892" max="5892" width="9.59765625" style="108" bestFit="1" customWidth="1"/>
    <col min="5893" max="5893" width="7.09765625" style="108" bestFit="1" customWidth="1"/>
    <col min="5894" max="5894" width="9.09765625" style="108" bestFit="1" customWidth="1"/>
    <col min="5895" max="5895" width="8.5" style="108" bestFit="1" customWidth="1"/>
    <col min="5896" max="6130" width="10" style="108"/>
    <col min="6131" max="6131" width="3.59765625" style="108" customWidth="1"/>
    <col min="6132" max="6132" width="24.69921875" style="108" bestFit="1" customWidth="1"/>
    <col min="6133" max="6138" width="9" style="108" customWidth="1"/>
    <col min="6139" max="6139" width="8.59765625" style="108" customWidth="1"/>
    <col min="6140" max="6140" width="5.59765625" style="108" bestFit="1" customWidth="1"/>
    <col min="6141" max="6141" width="7" style="108" bestFit="1" customWidth="1"/>
    <col min="6142" max="6146" width="5.59765625" style="108" bestFit="1" customWidth="1"/>
    <col min="6147" max="6147" width="6.19921875" style="108" bestFit="1" customWidth="1"/>
    <col min="6148" max="6148" width="9.59765625" style="108" bestFit="1" customWidth="1"/>
    <col min="6149" max="6149" width="7.09765625" style="108" bestFit="1" customWidth="1"/>
    <col min="6150" max="6150" width="9.09765625" style="108" bestFit="1" customWidth="1"/>
    <col min="6151" max="6151" width="8.5" style="108" bestFit="1" customWidth="1"/>
    <col min="6152" max="6386" width="10" style="108"/>
    <col min="6387" max="6387" width="3.59765625" style="108" customWidth="1"/>
    <col min="6388" max="6388" width="24.69921875" style="108" bestFit="1" customWidth="1"/>
    <col min="6389" max="6394" width="9" style="108" customWidth="1"/>
    <col min="6395" max="6395" width="8.59765625" style="108" customWidth="1"/>
    <col min="6396" max="6396" width="5.59765625" style="108" bestFit="1" customWidth="1"/>
    <col min="6397" max="6397" width="7" style="108" bestFit="1" customWidth="1"/>
    <col min="6398" max="6402" width="5.59765625" style="108" bestFit="1" customWidth="1"/>
    <col min="6403" max="6403" width="6.19921875" style="108" bestFit="1" customWidth="1"/>
    <col min="6404" max="6404" width="9.59765625" style="108" bestFit="1" customWidth="1"/>
    <col min="6405" max="6405" width="7.09765625" style="108" bestFit="1" customWidth="1"/>
    <col min="6406" max="6406" width="9.09765625" style="108" bestFit="1" customWidth="1"/>
    <col min="6407" max="6407" width="8.5" style="108" bestFit="1" customWidth="1"/>
    <col min="6408" max="6642" width="10" style="108"/>
    <col min="6643" max="6643" width="3.59765625" style="108" customWidth="1"/>
    <col min="6644" max="6644" width="24.69921875" style="108" bestFit="1" customWidth="1"/>
    <col min="6645" max="6650" width="9" style="108" customWidth="1"/>
    <col min="6651" max="6651" width="8.59765625" style="108" customWidth="1"/>
    <col min="6652" max="6652" width="5.59765625" style="108" bestFit="1" customWidth="1"/>
    <col min="6653" max="6653" width="7" style="108" bestFit="1" customWidth="1"/>
    <col min="6654" max="6658" width="5.59765625" style="108" bestFit="1" customWidth="1"/>
    <col min="6659" max="6659" width="6.19921875" style="108" bestFit="1" customWidth="1"/>
    <col min="6660" max="6660" width="9.59765625" style="108" bestFit="1" customWidth="1"/>
    <col min="6661" max="6661" width="7.09765625" style="108" bestFit="1" customWidth="1"/>
    <col min="6662" max="6662" width="9.09765625" style="108" bestFit="1" customWidth="1"/>
    <col min="6663" max="6663" width="8.5" style="108" bestFit="1" customWidth="1"/>
    <col min="6664" max="6898" width="10" style="108"/>
    <col min="6899" max="6899" width="3.59765625" style="108" customWidth="1"/>
    <col min="6900" max="6900" width="24.69921875" style="108" bestFit="1" customWidth="1"/>
    <col min="6901" max="6906" width="9" style="108" customWidth="1"/>
    <col min="6907" max="6907" width="8.59765625" style="108" customWidth="1"/>
    <col min="6908" max="6908" width="5.59765625" style="108" bestFit="1" customWidth="1"/>
    <col min="6909" max="6909" width="7" style="108" bestFit="1" customWidth="1"/>
    <col min="6910" max="6914" width="5.59765625" style="108" bestFit="1" customWidth="1"/>
    <col min="6915" max="6915" width="6.19921875" style="108" bestFit="1" customWidth="1"/>
    <col min="6916" max="6916" width="9.59765625" style="108" bestFit="1" customWidth="1"/>
    <col min="6917" max="6917" width="7.09765625" style="108" bestFit="1" customWidth="1"/>
    <col min="6918" max="6918" width="9.09765625" style="108" bestFit="1" customWidth="1"/>
    <col min="6919" max="6919" width="8.5" style="108" bestFit="1" customWidth="1"/>
    <col min="6920" max="7154" width="10" style="108"/>
    <col min="7155" max="7155" width="3.59765625" style="108" customWidth="1"/>
    <col min="7156" max="7156" width="24.69921875" style="108" bestFit="1" customWidth="1"/>
    <col min="7157" max="7162" width="9" style="108" customWidth="1"/>
    <col min="7163" max="7163" width="8.59765625" style="108" customWidth="1"/>
    <col min="7164" max="7164" width="5.59765625" style="108" bestFit="1" customWidth="1"/>
    <col min="7165" max="7165" width="7" style="108" bestFit="1" customWidth="1"/>
    <col min="7166" max="7170" width="5.59765625" style="108" bestFit="1" customWidth="1"/>
    <col min="7171" max="7171" width="6.19921875" style="108" bestFit="1" customWidth="1"/>
    <col min="7172" max="7172" width="9.59765625" style="108" bestFit="1" customWidth="1"/>
    <col min="7173" max="7173" width="7.09765625" style="108" bestFit="1" customWidth="1"/>
    <col min="7174" max="7174" width="9.09765625" style="108" bestFit="1" customWidth="1"/>
    <col min="7175" max="7175" width="8.5" style="108" bestFit="1" customWidth="1"/>
    <col min="7176" max="7410" width="10" style="108"/>
    <col min="7411" max="7411" width="3.59765625" style="108" customWidth="1"/>
    <col min="7412" max="7412" width="24.69921875" style="108" bestFit="1" customWidth="1"/>
    <col min="7413" max="7418" width="9" style="108" customWidth="1"/>
    <col min="7419" max="7419" width="8.59765625" style="108" customWidth="1"/>
    <col min="7420" max="7420" width="5.59765625" style="108" bestFit="1" customWidth="1"/>
    <col min="7421" max="7421" width="7" style="108" bestFit="1" customWidth="1"/>
    <col min="7422" max="7426" width="5.59765625" style="108" bestFit="1" customWidth="1"/>
    <col min="7427" max="7427" width="6.19921875" style="108" bestFit="1" customWidth="1"/>
    <col min="7428" max="7428" width="9.59765625" style="108" bestFit="1" customWidth="1"/>
    <col min="7429" max="7429" width="7.09765625" style="108" bestFit="1" customWidth="1"/>
    <col min="7430" max="7430" width="9.09765625" style="108" bestFit="1" customWidth="1"/>
    <col min="7431" max="7431" width="8.5" style="108" bestFit="1" customWidth="1"/>
    <col min="7432" max="7666" width="10" style="108"/>
    <col min="7667" max="7667" width="3.59765625" style="108" customWidth="1"/>
    <col min="7668" max="7668" width="24.69921875" style="108" bestFit="1" customWidth="1"/>
    <col min="7669" max="7674" width="9" style="108" customWidth="1"/>
    <col min="7675" max="7675" width="8.59765625" style="108" customWidth="1"/>
    <col min="7676" max="7676" width="5.59765625" style="108" bestFit="1" customWidth="1"/>
    <col min="7677" max="7677" width="7" style="108" bestFit="1" customWidth="1"/>
    <col min="7678" max="7682" width="5.59765625" style="108" bestFit="1" customWidth="1"/>
    <col min="7683" max="7683" width="6.19921875" style="108" bestFit="1" customWidth="1"/>
    <col min="7684" max="7684" width="9.59765625" style="108" bestFit="1" customWidth="1"/>
    <col min="7685" max="7685" width="7.09765625" style="108" bestFit="1" customWidth="1"/>
    <col min="7686" max="7686" width="9.09765625" style="108" bestFit="1" customWidth="1"/>
    <col min="7687" max="7687" width="8.5" style="108" bestFit="1" customWidth="1"/>
    <col min="7688" max="7922" width="10" style="108"/>
    <col min="7923" max="7923" width="3.59765625" style="108" customWidth="1"/>
    <col min="7924" max="7924" width="24.69921875" style="108" bestFit="1" customWidth="1"/>
    <col min="7925" max="7930" width="9" style="108" customWidth="1"/>
    <col min="7931" max="7931" width="8.59765625" style="108" customWidth="1"/>
    <col min="7932" max="7932" width="5.59765625" style="108" bestFit="1" customWidth="1"/>
    <col min="7933" max="7933" width="7" style="108" bestFit="1" customWidth="1"/>
    <col min="7934" max="7938" width="5.59765625" style="108" bestFit="1" customWidth="1"/>
    <col min="7939" max="7939" width="6.19921875" style="108" bestFit="1" customWidth="1"/>
    <col min="7940" max="7940" width="9.59765625" style="108" bestFit="1" customWidth="1"/>
    <col min="7941" max="7941" width="7.09765625" style="108" bestFit="1" customWidth="1"/>
    <col min="7942" max="7942" width="9.09765625" style="108" bestFit="1" customWidth="1"/>
    <col min="7943" max="7943" width="8.5" style="108" bestFit="1" customWidth="1"/>
    <col min="7944" max="8178" width="10" style="108"/>
    <col min="8179" max="8179" width="3.59765625" style="108" customWidth="1"/>
    <col min="8180" max="8180" width="24.69921875" style="108" bestFit="1" customWidth="1"/>
    <col min="8181" max="8186" width="9" style="108" customWidth="1"/>
    <col min="8187" max="8187" width="8.59765625" style="108" customWidth="1"/>
    <col min="8188" max="8188" width="5.59765625" style="108" bestFit="1" customWidth="1"/>
    <col min="8189" max="8189" width="7" style="108" bestFit="1" customWidth="1"/>
    <col min="8190" max="8194" width="5.59765625" style="108" bestFit="1" customWidth="1"/>
    <col min="8195" max="8195" width="6.19921875" style="108" bestFit="1" customWidth="1"/>
    <col min="8196" max="8196" width="9.59765625" style="108" bestFit="1" customWidth="1"/>
    <col min="8197" max="8197" width="7.09765625" style="108" bestFit="1" customWidth="1"/>
    <col min="8198" max="8198" width="9.09765625" style="108" bestFit="1" customWidth="1"/>
    <col min="8199" max="8199" width="8.5" style="108" bestFit="1" customWidth="1"/>
    <col min="8200" max="8434" width="10" style="108"/>
    <col min="8435" max="8435" width="3.59765625" style="108" customWidth="1"/>
    <col min="8436" max="8436" width="24.69921875" style="108" bestFit="1" customWidth="1"/>
    <col min="8437" max="8442" width="9" style="108" customWidth="1"/>
    <col min="8443" max="8443" width="8.59765625" style="108" customWidth="1"/>
    <col min="8444" max="8444" width="5.59765625" style="108" bestFit="1" customWidth="1"/>
    <col min="8445" max="8445" width="7" style="108" bestFit="1" customWidth="1"/>
    <col min="8446" max="8450" width="5.59765625" style="108" bestFit="1" customWidth="1"/>
    <col min="8451" max="8451" width="6.19921875" style="108" bestFit="1" customWidth="1"/>
    <col min="8452" max="8452" width="9.59765625" style="108" bestFit="1" customWidth="1"/>
    <col min="8453" max="8453" width="7.09765625" style="108" bestFit="1" customWidth="1"/>
    <col min="8454" max="8454" width="9.09765625" style="108" bestFit="1" customWidth="1"/>
    <col min="8455" max="8455" width="8.5" style="108" bestFit="1" customWidth="1"/>
    <col min="8456" max="8690" width="10" style="108"/>
    <col min="8691" max="8691" width="3.59765625" style="108" customWidth="1"/>
    <col min="8692" max="8692" width="24.69921875" style="108" bestFit="1" customWidth="1"/>
    <col min="8693" max="8698" width="9" style="108" customWidth="1"/>
    <col min="8699" max="8699" width="8.59765625" style="108" customWidth="1"/>
    <col min="8700" max="8700" width="5.59765625" style="108" bestFit="1" customWidth="1"/>
    <col min="8701" max="8701" width="7" style="108" bestFit="1" customWidth="1"/>
    <col min="8702" max="8706" width="5.59765625" style="108" bestFit="1" customWidth="1"/>
    <col min="8707" max="8707" width="6.19921875" style="108" bestFit="1" customWidth="1"/>
    <col min="8708" max="8708" width="9.59765625" style="108" bestFit="1" customWidth="1"/>
    <col min="8709" max="8709" width="7.09765625" style="108" bestFit="1" customWidth="1"/>
    <col min="8710" max="8710" width="9.09765625" style="108" bestFit="1" customWidth="1"/>
    <col min="8711" max="8711" width="8.5" style="108" bestFit="1" customWidth="1"/>
    <col min="8712" max="8946" width="10" style="108"/>
    <col min="8947" max="8947" width="3.59765625" style="108" customWidth="1"/>
    <col min="8948" max="8948" width="24.69921875" style="108" bestFit="1" customWidth="1"/>
    <col min="8949" max="8954" width="9" style="108" customWidth="1"/>
    <col min="8955" max="8955" width="8.59765625" style="108" customWidth="1"/>
    <col min="8956" max="8956" width="5.59765625" style="108" bestFit="1" customWidth="1"/>
    <col min="8957" max="8957" width="7" style="108" bestFit="1" customWidth="1"/>
    <col min="8958" max="8962" width="5.59765625" style="108" bestFit="1" customWidth="1"/>
    <col min="8963" max="8963" width="6.19921875" style="108" bestFit="1" customWidth="1"/>
    <col min="8964" max="8964" width="9.59765625" style="108" bestFit="1" customWidth="1"/>
    <col min="8965" max="8965" width="7.09765625" style="108" bestFit="1" customWidth="1"/>
    <col min="8966" max="8966" width="9.09765625" style="108" bestFit="1" customWidth="1"/>
    <col min="8967" max="8967" width="8.5" style="108" bestFit="1" customWidth="1"/>
    <col min="8968" max="9202" width="10" style="108"/>
    <col min="9203" max="9203" width="3.59765625" style="108" customWidth="1"/>
    <col min="9204" max="9204" width="24.69921875" style="108" bestFit="1" customWidth="1"/>
    <col min="9205" max="9210" width="9" style="108" customWidth="1"/>
    <col min="9211" max="9211" width="8.59765625" style="108" customWidth="1"/>
    <col min="9212" max="9212" width="5.59765625" style="108" bestFit="1" customWidth="1"/>
    <col min="9213" max="9213" width="7" style="108" bestFit="1" customWidth="1"/>
    <col min="9214" max="9218" width="5.59765625" style="108" bestFit="1" customWidth="1"/>
    <col min="9219" max="9219" width="6.19921875" style="108" bestFit="1" customWidth="1"/>
    <col min="9220" max="9220" width="9.59765625" style="108" bestFit="1" customWidth="1"/>
    <col min="9221" max="9221" width="7.09765625" style="108" bestFit="1" customWidth="1"/>
    <col min="9222" max="9222" width="9.09765625" style="108" bestFit="1" customWidth="1"/>
    <col min="9223" max="9223" width="8.5" style="108" bestFit="1" customWidth="1"/>
    <col min="9224" max="9458" width="10" style="108"/>
    <col min="9459" max="9459" width="3.59765625" style="108" customWidth="1"/>
    <col min="9460" max="9460" width="24.69921875" style="108" bestFit="1" customWidth="1"/>
    <col min="9461" max="9466" width="9" style="108" customWidth="1"/>
    <col min="9467" max="9467" width="8.59765625" style="108" customWidth="1"/>
    <col min="9468" max="9468" width="5.59765625" style="108" bestFit="1" customWidth="1"/>
    <col min="9469" max="9469" width="7" style="108" bestFit="1" customWidth="1"/>
    <col min="9470" max="9474" width="5.59765625" style="108" bestFit="1" customWidth="1"/>
    <col min="9475" max="9475" width="6.19921875" style="108" bestFit="1" customWidth="1"/>
    <col min="9476" max="9476" width="9.59765625" style="108" bestFit="1" customWidth="1"/>
    <col min="9477" max="9477" width="7.09765625" style="108" bestFit="1" customWidth="1"/>
    <col min="9478" max="9478" width="9.09765625" style="108" bestFit="1" customWidth="1"/>
    <col min="9479" max="9479" width="8.5" style="108" bestFit="1" customWidth="1"/>
    <col min="9480" max="9714" width="10" style="108"/>
    <col min="9715" max="9715" width="3.59765625" style="108" customWidth="1"/>
    <col min="9716" max="9716" width="24.69921875" style="108" bestFit="1" customWidth="1"/>
    <col min="9717" max="9722" width="9" style="108" customWidth="1"/>
    <col min="9723" max="9723" width="8.59765625" style="108" customWidth="1"/>
    <col min="9724" max="9724" width="5.59765625" style="108" bestFit="1" customWidth="1"/>
    <col min="9725" max="9725" width="7" style="108" bestFit="1" customWidth="1"/>
    <col min="9726" max="9730" width="5.59765625" style="108" bestFit="1" customWidth="1"/>
    <col min="9731" max="9731" width="6.19921875" style="108" bestFit="1" customWidth="1"/>
    <col min="9732" max="9732" width="9.59765625" style="108" bestFit="1" customWidth="1"/>
    <col min="9733" max="9733" width="7.09765625" style="108" bestFit="1" customWidth="1"/>
    <col min="9734" max="9734" width="9.09765625" style="108" bestFit="1" customWidth="1"/>
    <col min="9735" max="9735" width="8.5" style="108" bestFit="1" customWidth="1"/>
    <col min="9736" max="9970" width="10" style="108"/>
    <col min="9971" max="9971" width="3.59765625" style="108" customWidth="1"/>
    <col min="9972" max="9972" width="24.69921875" style="108" bestFit="1" customWidth="1"/>
    <col min="9973" max="9978" width="9" style="108" customWidth="1"/>
    <col min="9979" max="9979" width="8.59765625" style="108" customWidth="1"/>
    <col min="9980" max="9980" width="5.59765625" style="108" bestFit="1" customWidth="1"/>
    <col min="9981" max="9981" width="7" style="108" bestFit="1" customWidth="1"/>
    <col min="9982" max="9986" width="5.59765625" style="108" bestFit="1" customWidth="1"/>
    <col min="9987" max="9987" width="6.19921875" style="108" bestFit="1" customWidth="1"/>
    <col min="9988" max="9988" width="9.59765625" style="108" bestFit="1" customWidth="1"/>
    <col min="9989" max="9989" width="7.09765625" style="108" bestFit="1" customWidth="1"/>
    <col min="9990" max="9990" width="9.09765625" style="108" bestFit="1" customWidth="1"/>
    <col min="9991" max="9991" width="8.5" style="108" bestFit="1" customWidth="1"/>
    <col min="9992" max="10226" width="10" style="108"/>
    <col min="10227" max="10227" width="3.59765625" style="108" customWidth="1"/>
    <col min="10228" max="10228" width="24.69921875" style="108" bestFit="1" customWidth="1"/>
    <col min="10229" max="10234" width="9" style="108" customWidth="1"/>
    <col min="10235" max="10235" width="8.59765625" style="108" customWidth="1"/>
    <col min="10236" max="10236" width="5.59765625" style="108" bestFit="1" customWidth="1"/>
    <col min="10237" max="10237" width="7" style="108" bestFit="1" customWidth="1"/>
    <col min="10238" max="10242" width="5.59765625" style="108" bestFit="1" customWidth="1"/>
    <col min="10243" max="10243" width="6.19921875" style="108" bestFit="1" customWidth="1"/>
    <col min="10244" max="10244" width="9.59765625" style="108" bestFit="1" customWidth="1"/>
    <col min="10245" max="10245" width="7.09765625" style="108" bestFit="1" customWidth="1"/>
    <col min="10246" max="10246" width="9.09765625" style="108" bestFit="1" customWidth="1"/>
    <col min="10247" max="10247" width="8.5" style="108" bestFit="1" customWidth="1"/>
    <col min="10248" max="10482" width="10" style="108"/>
    <col min="10483" max="10483" width="3.59765625" style="108" customWidth="1"/>
    <col min="10484" max="10484" width="24.69921875" style="108" bestFit="1" customWidth="1"/>
    <col min="10485" max="10490" width="9" style="108" customWidth="1"/>
    <col min="10491" max="10491" width="8.59765625" style="108" customWidth="1"/>
    <col min="10492" max="10492" width="5.59765625" style="108" bestFit="1" customWidth="1"/>
    <col min="10493" max="10493" width="7" style="108" bestFit="1" customWidth="1"/>
    <col min="10494" max="10498" width="5.59765625" style="108" bestFit="1" customWidth="1"/>
    <col min="10499" max="10499" width="6.19921875" style="108" bestFit="1" customWidth="1"/>
    <col min="10500" max="10500" width="9.59765625" style="108" bestFit="1" customWidth="1"/>
    <col min="10501" max="10501" width="7.09765625" style="108" bestFit="1" customWidth="1"/>
    <col min="10502" max="10502" width="9.09765625" style="108" bestFit="1" customWidth="1"/>
    <col min="10503" max="10503" width="8.5" style="108" bestFit="1" customWidth="1"/>
    <col min="10504" max="10738" width="10" style="108"/>
    <col min="10739" max="10739" width="3.59765625" style="108" customWidth="1"/>
    <col min="10740" max="10740" width="24.69921875" style="108" bestFit="1" customWidth="1"/>
    <col min="10741" max="10746" width="9" style="108" customWidth="1"/>
    <col min="10747" max="10747" width="8.59765625" style="108" customWidth="1"/>
    <col min="10748" max="10748" width="5.59765625" style="108" bestFit="1" customWidth="1"/>
    <col min="10749" max="10749" width="7" style="108" bestFit="1" customWidth="1"/>
    <col min="10750" max="10754" width="5.59765625" style="108" bestFit="1" customWidth="1"/>
    <col min="10755" max="10755" width="6.19921875" style="108" bestFit="1" customWidth="1"/>
    <col min="10756" max="10756" width="9.59765625" style="108" bestFit="1" customWidth="1"/>
    <col min="10757" max="10757" width="7.09765625" style="108" bestFit="1" customWidth="1"/>
    <col min="10758" max="10758" width="9.09765625" style="108" bestFit="1" customWidth="1"/>
    <col min="10759" max="10759" width="8.5" style="108" bestFit="1" customWidth="1"/>
    <col min="10760" max="10994" width="10" style="108"/>
    <col min="10995" max="10995" width="3.59765625" style="108" customWidth="1"/>
    <col min="10996" max="10996" width="24.69921875" style="108" bestFit="1" customWidth="1"/>
    <col min="10997" max="11002" width="9" style="108" customWidth="1"/>
    <col min="11003" max="11003" width="8.59765625" style="108" customWidth="1"/>
    <col min="11004" max="11004" width="5.59765625" style="108" bestFit="1" customWidth="1"/>
    <col min="11005" max="11005" width="7" style="108" bestFit="1" customWidth="1"/>
    <col min="11006" max="11010" width="5.59765625" style="108" bestFit="1" customWidth="1"/>
    <col min="11011" max="11011" width="6.19921875" style="108" bestFit="1" customWidth="1"/>
    <col min="11012" max="11012" width="9.59765625" style="108" bestFit="1" customWidth="1"/>
    <col min="11013" max="11013" width="7.09765625" style="108" bestFit="1" customWidth="1"/>
    <col min="11014" max="11014" width="9.09765625" style="108" bestFit="1" customWidth="1"/>
    <col min="11015" max="11015" width="8.5" style="108" bestFit="1" customWidth="1"/>
    <col min="11016" max="11250" width="10" style="108"/>
    <col min="11251" max="11251" width="3.59765625" style="108" customWidth="1"/>
    <col min="11252" max="11252" width="24.69921875" style="108" bestFit="1" customWidth="1"/>
    <col min="11253" max="11258" width="9" style="108" customWidth="1"/>
    <col min="11259" max="11259" width="8.59765625" style="108" customWidth="1"/>
    <col min="11260" max="11260" width="5.59765625" style="108" bestFit="1" customWidth="1"/>
    <col min="11261" max="11261" width="7" style="108" bestFit="1" customWidth="1"/>
    <col min="11262" max="11266" width="5.59765625" style="108" bestFit="1" customWidth="1"/>
    <col min="11267" max="11267" width="6.19921875" style="108" bestFit="1" customWidth="1"/>
    <col min="11268" max="11268" width="9.59765625" style="108" bestFit="1" customWidth="1"/>
    <col min="11269" max="11269" width="7.09765625" style="108" bestFit="1" customWidth="1"/>
    <col min="11270" max="11270" width="9.09765625" style="108" bestFit="1" customWidth="1"/>
    <col min="11271" max="11271" width="8.5" style="108" bestFit="1" customWidth="1"/>
    <col min="11272" max="11506" width="10" style="108"/>
    <col min="11507" max="11507" width="3.59765625" style="108" customWidth="1"/>
    <col min="11508" max="11508" width="24.69921875" style="108" bestFit="1" customWidth="1"/>
    <col min="11509" max="11514" width="9" style="108" customWidth="1"/>
    <col min="11515" max="11515" width="8.59765625" style="108" customWidth="1"/>
    <col min="11516" max="11516" width="5.59765625" style="108" bestFit="1" customWidth="1"/>
    <col min="11517" max="11517" width="7" style="108" bestFit="1" customWidth="1"/>
    <col min="11518" max="11522" width="5.59765625" style="108" bestFit="1" customWidth="1"/>
    <col min="11523" max="11523" width="6.19921875" style="108" bestFit="1" customWidth="1"/>
    <col min="11524" max="11524" width="9.59765625" style="108" bestFit="1" customWidth="1"/>
    <col min="11525" max="11525" width="7.09765625" style="108" bestFit="1" customWidth="1"/>
    <col min="11526" max="11526" width="9.09765625" style="108" bestFit="1" customWidth="1"/>
    <col min="11527" max="11527" width="8.5" style="108" bestFit="1" customWidth="1"/>
    <col min="11528" max="11762" width="10" style="108"/>
    <col min="11763" max="11763" width="3.59765625" style="108" customWidth="1"/>
    <col min="11764" max="11764" width="24.69921875" style="108" bestFit="1" customWidth="1"/>
    <col min="11765" max="11770" width="9" style="108" customWidth="1"/>
    <col min="11771" max="11771" width="8.59765625" style="108" customWidth="1"/>
    <col min="11772" max="11772" width="5.59765625" style="108" bestFit="1" customWidth="1"/>
    <col min="11773" max="11773" width="7" style="108" bestFit="1" customWidth="1"/>
    <col min="11774" max="11778" width="5.59765625" style="108" bestFit="1" customWidth="1"/>
    <col min="11779" max="11779" width="6.19921875" style="108" bestFit="1" customWidth="1"/>
    <col min="11780" max="11780" width="9.59765625" style="108" bestFit="1" customWidth="1"/>
    <col min="11781" max="11781" width="7.09765625" style="108" bestFit="1" customWidth="1"/>
    <col min="11782" max="11782" width="9.09765625" style="108" bestFit="1" customWidth="1"/>
    <col min="11783" max="11783" width="8.5" style="108" bestFit="1" customWidth="1"/>
    <col min="11784" max="12018" width="10" style="108"/>
    <col min="12019" max="12019" width="3.59765625" style="108" customWidth="1"/>
    <col min="12020" max="12020" width="24.69921875" style="108" bestFit="1" customWidth="1"/>
    <col min="12021" max="12026" width="9" style="108" customWidth="1"/>
    <col min="12027" max="12027" width="8.59765625" style="108" customWidth="1"/>
    <col min="12028" max="12028" width="5.59765625" style="108" bestFit="1" customWidth="1"/>
    <col min="12029" max="12029" width="7" style="108" bestFit="1" customWidth="1"/>
    <col min="12030" max="12034" width="5.59765625" style="108" bestFit="1" customWidth="1"/>
    <col min="12035" max="12035" width="6.19921875" style="108" bestFit="1" customWidth="1"/>
    <col min="12036" max="12036" width="9.59765625" style="108" bestFit="1" customWidth="1"/>
    <col min="12037" max="12037" width="7.09765625" style="108" bestFit="1" customWidth="1"/>
    <col min="12038" max="12038" width="9.09765625" style="108" bestFit="1" customWidth="1"/>
    <col min="12039" max="12039" width="8.5" style="108" bestFit="1" customWidth="1"/>
    <col min="12040" max="12274" width="10" style="108"/>
    <col min="12275" max="12275" width="3.59765625" style="108" customWidth="1"/>
    <col min="12276" max="12276" width="24.69921875" style="108" bestFit="1" customWidth="1"/>
    <col min="12277" max="12282" width="9" style="108" customWidth="1"/>
    <col min="12283" max="12283" width="8.59765625" style="108" customWidth="1"/>
    <col min="12284" max="12284" width="5.59765625" style="108" bestFit="1" customWidth="1"/>
    <col min="12285" max="12285" width="7" style="108" bestFit="1" customWidth="1"/>
    <col min="12286" max="12290" width="5.59765625" style="108" bestFit="1" customWidth="1"/>
    <col min="12291" max="12291" width="6.19921875" style="108" bestFit="1" customWidth="1"/>
    <col min="12292" max="12292" width="9.59765625" style="108" bestFit="1" customWidth="1"/>
    <col min="12293" max="12293" width="7.09765625" style="108" bestFit="1" customWidth="1"/>
    <col min="12294" max="12294" width="9.09765625" style="108" bestFit="1" customWidth="1"/>
    <col min="12295" max="12295" width="8.5" style="108" bestFit="1" customWidth="1"/>
    <col min="12296" max="12530" width="10" style="108"/>
    <col min="12531" max="12531" width="3.59765625" style="108" customWidth="1"/>
    <col min="12532" max="12532" width="24.69921875" style="108" bestFit="1" customWidth="1"/>
    <col min="12533" max="12538" width="9" style="108" customWidth="1"/>
    <col min="12539" max="12539" width="8.59765625" style="108" customWidth="1"/>
    <col min="12540" max="12540" width="5.59765625" style="108" bestFit="1" customWidth="1"/>
    <col min="12541" max="12541" width="7" style="108" bestFit="1" customWidth="1"/>
    <col min="12542" max="12546" width="5.59765625" style="108" bestFit="1" customWidth="1"/>
    <col min="12547" max="12547" width="6.19921875" style="108" bestFit="1" customWidth="1"/>
    <col min="12548" max="12548" width="9.59765625" style="108" bestFit="1" customWidth="1"/>
    <col min="12549" max="12549" width="7.09765625" style="108" bestFit="1" customWidth="1"/>
    <col min="12550" max="12550" width="9.09765625" style="108" bestFit="1" customWidth="1"/>
    <col min="12551" max="12551" width="8.5" style="108" bestFit="1" customWidth="1"/>
    <col min="12552" max="12786" width="10" style="108"/>
    <col min="12787" max="12787" width="3.59765625" style="108" customWidth="1"/>
    <col min="12788" max="12788" width="24.69921875" style="108" bestFit="1" customWidth="1"/>
    <col min="12789" max="12794" width="9" style="108" customWidth="1"/>
    <col min="12795" max="12795" width="8.59765625" style="108" customWidth="1"/>
    <col min="12796" max="12796" width="5.59765625" style="108" bestFit="1" customWidth="1"/>
    <col min="12797" max="12797" width="7" style="108" bestFit="1" customWidth="1"/>
    <col min="12798" max="12802" width="5.59765625" style="108" bestFit="1" customWidth="1"/>
    <col min="12803" max="12803" width="6.19921875" style="108" bestFit="1" customWidth="1"/>
    <col min="12804" max="12804" width="9.59765625" style="108" bestFit="1" customWidth="1"/>
    <col min="12805" max="12805" width="7.09765625" style="108" bestFit="1" customWidth="1"/>
    <col min="12806" max="12806" width="9.09765625" style="108" bestFit="1" customWidth="1"/>
    <col min="12807" max="12807" width="8.5" style="108" bestFit="1" customWidth="1"/>
    <col min="12808" max="13042" width="10" style="108"/>
    <col min="13043" max="13043" width="3.59765625" style="108" customWidth="1"/>
    <col min="13044" max="13044" width="24.69921875" style="108" bestFit="1" customWidth="1"/>
    <col min="13045" max="13050" width="9" style="108" customWidth="1"/>
    <col min="13051" max="13051" width="8.59765625" style="108" customWidth="1"/>
    <col min="13052" max="13052" width="5.59765625" style="108" bestFit="1" customWidth="1"/>
    <col min="13053" max="13053" width="7" style="108" bestFit="1" customWidth="1"/>
    <col min="13054" max="13058" width="5.59765625" style="108" bestFit="1" customWidth="1"/>
    <col min="13059" max="13059" width="6.19921875" style="108" bestFit="1" customWidth="1"/>
    <col min="13060" max="13060" width="9.59765625" style="108" bestFit="1" customWidth="1"/>
    <col min="13061" max="13061" width="7.09765625" style="108" bestFit="1" customWidth="1"/>
    <col min="13062" max="13062" width="9.09765625" style="108" bestFit="1" customWidth="1"/>
    <col min="13063" max="13063" width="8.5" style="108" bestFit="1" customWidth="1"/>
    <col min="13064" max="13298" width="10" style="108"/>
    <col min="13299" max="13299" width="3.59765625" style="108" customWidth="1"/>
    <col min="13300" max="13300" width="24.69921875" style="108" bestFit="1" customWidth="1"/>
    <col min="13301" max="13306" width="9" style="108" customWidth="1"/>
    <col min="13307" max="13307" width="8.59765625" style="108" customWidth="1"/>
    <col min="13308" max="13308" width="5.59765625" style="108" bestFit="1" customWidth="1"/>
    <col min="13309" max="13309" width="7" style="108" bestFit="1" customWidth="1"/>
    <col min="13310" max="13314" width="5.59765625" style="108" bestFit="1" customWidth="1"/>
    <col min="13315" max="13315" width="6.19921875" style="108" bestFit="1" customWidth="1"/>
    <col min="13316" max="13316" width="9.59765625" style="108" bestFit="1" customWidth="1"/>
    <col min="13317" max="13317" width="7.09765625" style="108" bestFit="1" customWidth="1"/>
    <col min="13318" max="13318" width="9.09765625" style="108" bestFit="1" customWidth="1"/>
    <col min="13319" max="13319" width="8.5" style="108" bestFit="1" customWidth="1"/>
    <col min="13320" max="13554" width="10" style="108"/>
    <col min="13555" max="13555" width="3.59765625" style="108" customWidth="1"/>
    <col min="13556" max="13556" width="24.69921875" style="108" bestFit="1" customWidth="1"/>
    <col min="13557" max="13562" width="9" style="108" customWidth="1"/>
    <col min="13563" max="13563" width="8.59765625" style="108" customWidth="1"/>
    <col min="13564" max="13564" width="5.59765625" style="108" bestFit="1" customWidth="1"/>
    <col min="13565" max="13565" width="7" style="108" bestFit="1" customWidth="1"/>
    <col min="13566" max="13570" width="5.59765625" style="108" bestFit="1" customWidth="1"/>
    <col min="13571" max="13571" width="6.19921875" style="108" bestFit="1" customWidth="1"/>
    <col min="13572" max="13572" width="9.59765625" style="108" bestFit="1" customWidth="1"/>
    <col min="13573" max="13573" width="7.09765625" style="108" bestFit="1" customWidth="1"/>
    <col min="13574" max="13574" width="9.09765625" style="108" bestFit="1" customWidth="1"/>
    <col min="13575" max="13575" width="8.5" style="108" bestFit="1" customWidth="1"/>
    <col min="13576" max="13810" width="10" style="108"/>
    <col min="13811" max="13811" width="3.59765625" style="108" customWidth="1"/>
    <col min="13812" max="13812" width="24.69921875" style="108" bestFit="1" customWidth="1"/>
    <col min="13813" max="13818" width="9" style="108" customWidth="1"/>
    <col min="13819" max="13819" width="8.59765625" style="108" customWidth="1"/>
    <col min="13820" max="13820" width="5.59765625" style="108" bestFit="1" customWidth="1"/>
    <col min="13821" max="13821" width="7" style="108" bestFit="1" customWidth="1"/>
    <col min="13822" max="13826" width="5.59765625" style="108" bestFit="1" customWidth="1"/>
    <col min="13827" max="13827" width="6.19921875" style="108" bestFit="1" customWidth="1"/>
    <col min="13828" max="13828" width="9.59765625" style="108" bestFit="1" customWidth="1"/>
    <col min="13829" max="13829" width="7.09765625" style="108" bestFit="1" customWidth="1"/>
    <col min="13830" max="13830" width="9.09765625" style="108" bestFit="1" customWidth="1"/>
    <col min="13831" max="13831" width="8.5" style="108" bestFit="1" customWidth="1"/>
    <col min="13832" max="14066" width="10" style="108"/>
    <col min="14067" max="14067" width="3.59765625" style="108" customWidth="1"/>
    <col min="14068" max="14068" width="24.69921875" style="108" bestFit="1" customWidth="1"/>
    <col min="14069" max="14074" width="9" style="108" customWidth="1"/>
    <col min="14075" max="14075" width="8.59765625" style="108" customWidth="1"/>
    <col min="14076" max="14076" width="5.59765625" style="108" bestFit="1" customWidth="1"/>
    <col min="14077" max="14077" width="7" style="108" bestFit="1" customWidth="1"/>
    <col min="14078" max="14082" width="5.59765625" style="108" bestFit="1" customWidth="1"/>
    <col min="14083" max="14083" width="6.19921875" style="108" bestFit="1" customWidth="1"/>
    <col min="14084" max="14084" width="9.59765625" style="108" bestFit="1" customWidth="1"/>
    <col min="14085" max="14085" width="7.09765625" style="108" bestFit="1" customWidth="1"/>
    <col min="14086" max="14086" width="9.09765625" style="108" bestFit="1" customWidth="1"/>
    <col min="14087" max="14087" width="8.5" style="108" bestFit="1" customWidth="1"/>
    <col min="14088" max="14322" width="10" style="108"/>
    <col min="14323" max="14323" width="3.59765625" style="108" customWidth="1"/>
    <col min="14324" max="14324" width="24.69921875" style="108" bestFit="1" customWidth="1"/>
    <col min="14325" max="14330" width="9" style="108" customWidth="1"/>
    <col min="14331" max="14331" width="8.59765625" style="108" customWidth="1"/>
    <col min="14332" max="14332" width="5.59765625" style="108" bestFit="1" customWidth="1"/>
    <col min="14333" max="14333" width="7" style="108" bestFit="1" customWidth="1"/>
    <col min="14334" max="14338" width="5.59765625" style="108" bestFit="1" customWidth="1"/>
    <col min="14339" max="14339" width="6.19921875" style="108" bestFit="1" customWidth="1"/>
    <col min="14340" max="14340" width="9.59765625" style="108" bestFit="1" customWidth="1"/>
    <col min="14341" max="14341" width="7.09765625" style="108" bestFit="1" customWidth="1"/>
    <col min="14342" max="14342" width="9.09765625" style="108" bestFit="1" customWidth="1"/>
    <col min="14343" max="14343" width="8.5" style="108" bestFit="1" customWidth="1"/>
    <col min="14344" max="14578" width="10" style="108"/>
    <col min="14579" max="14579" width="3.59765625" style="108" customWidth="1"/>
    <col min="14580" max="14580" width="24.69921875" style="108" bestFit="1" customWidth="1"/>
    <col min="14581" max="14586" width="9" style="108" customWidth="1"/>
    <col min="14587" max="14587" width="8.59765625" style="108" customWidth="1"/>
    <col min="14588" max="14588" width="5.59765625" style="108" bestFit="1" customWidth="1"/>
    <col min="14589" max="14589" width="7" style="108" bestFit="1" customWidth="1"/>
    <col min="14590" max="14594" width="5.59765625" style="108" bestFit="1" customWidth="1"/>
    <col min="14595" max="14595" width="6.19921875" style="108" bestFit="1" customWidth="1"/>
    <col min="14596" max="14596" width="9.59765625" style="108" bestFit="1" customWidth="1"/>
    <col min="14597" max="14597" width="7.09765625" style="108" bestFit="1" customWidth="1"/>
    <col min="14598" max="14598" width="9.09765625" style="108" bestFit="1" customWidth="1"/>
    <col min="14599" max="14599" width="8.5" style="108" bestFit="1" customWidth="1"/>
    <col min="14600" max="14834" width="10" style="108"/>
    <col min="14835" max="14835" width="3.59765625" style="108" customWidth="1"/>
    <col min="14836" max="14836" width="24.69921875" style="108" bestFit="1" customWidth="1"/>
    <col min="14837" max="14842" width="9" style="108" customWidth="1"/>
    <col min="14843" max="14843" width="8.59765625" style="108" customWidth="1"/>
    <col min="14844" max="14844" width="5.59765625" style="108" bestFit="1" customWidth="1"/>
    <col min="14845" max="14845" width="7" style="108" bestFit="1" customWidth="1"/>
    <col min="14846" max="14850" width="5.59765625" style="108" bestFit="1" customWidth="1"/>
    <col min="14851" max="14851" width="6.19921875" style="108" bestFit="1" customWidth="1"/>
    <col min="14852" max="14852" width="9.59765625" style="108" bestFit="1" customWidth="1"/>
    <col min="14853" max="14853" width="7.09765625" style="108" bestFit="1" customWidth="1"/>
    <col min="14854" max="14854" width="9.09765625" style="108" bestFit="1" customWidth="1"/>
    <col min="14855" max="14855" width="8.5" style="108" bestFit="1" customWidth="1"/>
    <col min="14856" max="15090" width="10" style="108"/>
    <col min="15091" max="15091" width="3.59765625" style="108" customWidth="1"/>
    <col min="15092" max="15092" width="24.69921875" style="108" bestFit="1" customWidth="1"/>
    <col min="15093" max="15098" width="9" style="108" customWidth="1"/>
    <col min="15099" max="15099" width="8.59765625" style="108" customWidth="1"/>
    <col min="15100" max="15100" width="5.59765625" style="108" bestFit="1" customWidth="1"/>
    <col min="15101" max="15101" width="7" style="108" bestFit="1" customWidth="1"/>
    <col min="15102" max="15106" width="5.59765625" style="108" bestFit="1" customWidth="1"/>
    <col min="15107" max="15107" width="6.19921875" style="108" bestFit="1" customWidth="1"/>
    <col min="15108" max="15108" width="9.59765625" style="108" bestFit="1" customWidth="1"/>
    <col min="15109" max="15109" width="7.09765625" style="108" bestFit="1" customWidth="1"/>
    <col min="15110" max="15110" width="9.09765625" style="108" bestFit="1" customWidth="1"/>
    <col min="15111" max="15111" width="8.5" style="108" bestFit="1" customWidth="1"/>
    <col min="15112" max="15346" width="10" style="108"/>
    <col min="15347" max="15347" width="3.59765625" style="108" customWidth="1"/>
    <col min="15348" max="15348" width="24.69921875" style="108" bestFit="1" customWidth="1"/>
    <col min="15349" max="15354" width="9" style="108" customWidth="1"/>
    <col min="15355" max="15355" width="8.59765625" style="108" customWidth="1"/>
    <col min="15356" max="15356" width="5.59765625" style="108" bestFit="1" customWidth="1"/>
    <col min="15357" max="15357" width="7" style="108" bestFit="1" customWidth="1"/>
    <col min="15358" max="15362" width="5.59765625" style="108" bestFit="1" customWidth="1"/>
    <col min="15363" max="15363" width="6.19921875" style="108" bestFit="1" customWidth="1"/>
    <col min="15364" max="15364" width="9.59765625" style="108" bestFit="1" customWidth="1"/>
    <col min="15365" max="15365" width="7.09765625" style="108" bestFit="1" customWidth="1"/>
    <col min="15366" max="15366" width="9.09765625" style="108" bestFit="1" customWidth="1"/>
    <col min="15367" max="15367" width="8.5" style="108" bestFit="1" customWidth="1"/>
    <col min="15368" max="15602" width="10" style="108"/>
    <col min="15603" max="15603" width="3.59765625" style="108" customWidth="1"/>
    <col min="15604" max="15604" width="24.69921875" style="108" bestFit="1" customWidth="1"/>
    <col min="15605" max="15610" width="9" style="108" customWidth="1"/>
    <col min="15611" max="15611" width="8.59765625" style="108" customWidth="1"/>
    <col min="15612" max="15612" width="5.59765625" style="108" bestFit="1" customWidth="1"/>
    <col min="15613" max="15613" width="7" style="108" bestFit="1" customWidth="1"/>
    <col min="15614" max="15618" width="5.59765625" style="108" bestFit="1" customWidth="1"/>
    <col min="15619" max="15619" width="6.19921875" style="108" bestFit="1" customWidth="1"/>
    <col min="15620" max="15620" width="9.59765625" style="108" bestFit="1" customWidth="1"/>
    <col min="15621" max="15621" width="7.09765625" style="108" bestFit="1" customWidth="1"/>
    <col min="15622" max="15622" width="9.09765625" style="108" bestFit="1" customWidth="1"/>
    <col min="15623" max="15623" width="8.5" style="108" bestFit="1" customWidth="1"/>
    <col min="15624" max="15858" width="10" style="108"/>
    <col min="15859" max="15859" width="3.59765625" style="108" customWidth="1"/>
    <col min="15860" max="15860" width="24.69921875" style="108" bestFit="1" customWidth="1"/>
    <col min="15861" max="15866" width="9" style="108" customWidth="1"/>
    <col min="15867" max="15867" width="8.59765625" style="108" customWidth="1"/>
    <col min="15868" max="15868" width="5.59765625" style="108" bestFit="1" customWidth="1"/>
    <col min="15869" max="15869" width="7" style="108" bestFit="1" customWidth="1"/>
    <col min="15870" max="15874" width="5.59765625" style="108" bestFit="1" customWidth="1"/>
    <col min="15875" max="15875" width="6.19921875" style="108" bestFit="1" customWidth="1"/>
    <col min="15876" max="15876" width="9.59765625" style="108" bestFit="1" customWidth="1"/>
    <col min="15877" max="15877" width="7.09765625" style="108" bestFit="1" customWidth="1"/>
    <col min="15878" max="15878" width="9.09765625" style="108" bestFit="1" customWidth="1"/>
    <col min="15879" max="15879" width="8.5" style="108" bestFit="1" customWidth="1"/>
    <col min="15880" max="16114" width="10" style="108"/>
    <col min="16115" max="16115" width="3.59765625" style="108" customWidth="1"/>
    <col min="16116" max="16116" width="24.69921875" style="108" bestFit="1" customWidth="1"/>
    <col min="16117" max="16122" width="9" style="108" customWidth="1"/>
    <col min="16123" max="16123" width="8.59765625" style="108" customWidth="1"/>
    <col min="16124" max="16124" width="5.59765625" style="108" bestFit="1" customWidth="1"/>
    <col min="16125" max="16125" width="7" style="108" bestFit="1" customWidth="1"/>
    <col min="16126" max="16130" width="5.59765625" style="108" bestFit="1" customWidth="1"/>
    <col min="16131" max="16131" width="6.19921875" style="108" bestFit="1" customWidth="1"/>
    <col min="16132" max="16132" width="9.59765625" style="108" bestFit="1" customWidth="1"/>
    <col min="16133" max="16133" width="7.09765625" style="108" bestFit="1" customWidth="1"/>
    <col min="16134" max="16134" width="9.09765625" style="108" bestFit="1" customWidth="1"/>
    <col min="16135" max="16135" width="8.5" style="108" bestFit="1" customWidth="1"/>
    <col min="16136" max="16384" width="11" style="108"/>
  </cols>
  <sheetData>
    <row r="1" spans="1:13" ht="13.95" customHeight="1" x14ac:dyDescent="0.25">
      <c r="A1" s="780" t="s">
        <v>33</v>
      </c>
      <c r="B1" s="780"/>
      <c r="C1" s="780"/>
      <c r="D1" s="106"/>
      <c r="E1" s="106"/>
      <c r="F1" s="106"/>
      <c r="G1" s="106"/>
    </row>
    <row r="2" spans="1:13" ht="13.95" customHeight="1" x14ac:dyDescent="0.25">
      <c r="A2" s="781"/>
      <c r="B2" s="781"/>
      <c r="C2" s="781"/>
      <c r="D2" s="109"/>
      <c r="E2" s="109"/>
      <c r="F2" s="109"/>
      <c r="G2" s="79" t="s">
        <v>151</v>
      </c>
    </row>
    <row r="3" spans="1:13" ht="13.95" customHeight="1" x14ac:dyDescent="0.25">
      <c r="A3" s="134"/>
      <c r="B3" s="785">
        <f>INDICE!A3</f>
        <v>44835</v>
      </c>
      <c r="C3" s="786"/>
      <c r="D3" s="786" t="s">
        <v>115</v>
      </c>
      <c r="E3" s="786"/>
      <c r="F3" s="786" t="s">
        <v>116</v>
      </c>
      <c r="G3" s="786"/>
    </row>
    <row r="4" spans="1:13" ht="30.6" customHeight="1" x14ac:dyDescent="0.25">
      <c r="A4" s="122"/>
      <c r="B4" s="135" t="s">
        <v>189</v>
      </c>
      <c r="C4" s="136" t="s">
        <v>190</v>
      </c>
      <c r="D4" s="135" t="s">
        <v>189</v>
      </c>
      <c r="E4" s="136" t="s">
        <v>190</v>
      </c>
      <c r="F4" s="135" t="s">
        <v>189</v>
      </c>
      <c r="G4" s="136" t="s">
        <v>190</v>
      </c>
    </row>
    <row r="5" spans="1:13" ht="13.95" customHeight="1" x14ac:dyDescent="0.25">
      <c r="A5" s="107" t="s">
        <v>191</v>
      </c>
      <c r="B5" s="112">
        <v>456.51442999999978</v>
      </c>
      <c r="C5" s="115">
        <v>23.303139999999985</v>
      </c>
      <c r="D5" s="112">
        <v>4510.1866</v>
      </c>
      <c r="E5" s="112">
        <v>260.91586000000001</v>
      </c>
      <c r="F5" s="112">
        <v>5361.4483100000016</v>
      </c>
      <c r="G5" s="112">
        <v>309.41946999999999</v>
      </c>
      <c r="L5" s="137"/>
      <c r="M5" s="137"/>
    </row>
    <row r="6" spans="1:13" ht="13.95" customHeight="1" x14ac:dyDescent="0.25">
      <c r="A6" s="107" t="s">
        <v>192</v>
      </c>
      <c r="B6" s="112">
        <v>1396.5628100000033</v>
      </c>
      <c r="C6" s="112">
        <v>400.09248000000042</v>
      </c>
      <c r="D6" s="112">
        <v>13902.444420000002</v>
      </c>
      <c r="E6" s="112">
        <v>4507.3842599999998</v>
      </c>
      <c r="F6" s="112">
        <v>16690.188900000005</v>
      </c>
      <c r="G6" s="112">
        <v>5474.0510500000009</v>
      </c>
      <c r="L6" s="137"/>
      <c r="M6" s="137"/>
    </row>
    <row r="7" spans="1:13" ht="13.95" customHeight="1" x14ac:dyDescent="0.25">
      <c r="A7" s="118" t="s">
        <v>186</v>
      </c>
      <c r="B7" s="119">
        <v>1853.077240000003</v>
      </c>
      <c r="C7" s="119">
        <v>423.39562000000041</v>
      </c>
      <c r="D7" s="119">
        <v>18412.631020000001</v>
      </c>
      <c r="E7" s="119">
        <v>4768.3001199999999</v>
      </c>
      <c r="F7" s="119">
        <v>22051.637210000008</v>
      </c>
      <c r="G7" s="119">
        <v>5783.4705200000008</v>
      </c>
    </row>
    <row r="8" spans="1:13" ht="13.95" customHeight="1" x14ac:dyDescent="0.25">
      <c r="G8" s="79" t="s">
        <v>220</v>
      </c>
    </row>
    <row r="9" spans="1:13" ht="13.95" customHeight="1" x14ac:dyDescent="0.25">
      <c r="A9" s="101" t="s">
        <v>434</v>
      </c>
    </row>
    <row r="10" spans="1:13" ht="13.95" customHeight="1" x14ac:dyDescent="0.25">
      <c r="A10" s="101" t="s">
        <v>221</v>
      </c>
    </row>
    <row r="14" spans="1:13" ht="13.95" customHeight="1" x14ac:dyDescent="0.25">
      <c r="B14" s="485"/>
      <c r="D14" s="485"/>
      <c r="F14" s="485"/>
    </row>
    <row r="15" spans="1:13" ht="13.95" customHeight="1" x14ac:dyDescent="0.25">
      <c r="B15" s="485"/>
      <c r="D15" s="485"/>
      <c r="F15" s="485"/>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3.2" x14ac:dyDescent="0.25"/>
  <cols>
    <col min="1" max="1" width="16.5" style="3" customWidth="1"/>
    <col min="2" max="2" width="6.5" style="3" customWidth="1"/>
    <col min="3" max="3" width="7.5" style="3" customWidth="1"/>
    <col min="4" max="4" width="8.59765625" style="3" customWidth="1"/>
    <col min="5" max="5" width="12.59765625" style="3" customWidth="1"/>
    <col min="6" max="6" width="0.5" style="3" customWidth="1"/>
    <col min="7" max="7" width="7.19921875" style="3" customWidth="1"/>
    <col min="8" max="9" width="9" style="3" customWidth="1"/>
    <col min="10" max="10" width="9.19921875" style="3" customWidth="1"/>
    <col min="11" max="11" width="8.5" style="3" customWidth="1"/>
    <col min="12" max="12" width="11" style="3"/>
    <col min="13" max="13" width="10.19921875" style="3" customWidth="1"/>
    <col min="14" max="14" width="11.69921875" style="3" customWidth="1"/>
    <col min="15" max="250" width="11" style="3"/>
    <col min="251" max="251" width="14.5" style="3" customWidth="1"/>
    <col min="252" max="252" width="9.59765625" style="3" customWidth="1"/>
    <col min="253" max="253" width="6.09765625" style="3" bestFit="1" customWidth="1"/>
    <col min="254" max="254" width="7.59765625" style="3" bestFit="1" customWidth="1"/>
    <col min="255" max="255" width="5.59765625" style="3" customWidth="1"/>
    <col min="256" max="256" width="6.59765625" style="3" bestFit="1" customWidth="1"/>
    <col min="257" max="257" width="7.59765625" style="3" bestFit="1" customWidth="1"/>
    <col min="258" max="258" width="11.09765625" style="3" bestFit="1" customWidth="1"/>
    <col min="259" max="259" width="5.59765625" style="3" customWidth="1"/>
    <col min="260" max="260" width="7.59765625" style="3" bestFit="1" customWidth="1"/>
    <col min="261" max="261" width="10.5" style="3" bestFit="1" customWidth="1"/>
    <col min="262" max="262" width="6.5" style="3" customWidth="1"/>
    <col min="263" max="264" width="8" style="3" bestFit="1" customWidth="1"/>
    <col min="265" max="265" width="8.09765625" style="3" customWidth="1"/>
    <col min="266" max="266" width="10.69921875" style="3" bestFit="1" customWidth="1"/>
    <col min="267" max="267" width="7.5" style="3" customWidth="1"/>
    <col min="268" max="268" width="11" style="3"/>
    <col min="269" max="269" width="9.09765625" style="3" customWidth="1"/>
    <col min="270" max="270" width="10.5" style="3" bestFit="1" customWidth="1"/>
    <col min="271" max="506" width="11" style="3"/>
    <col min="507" max="507" width="14.5" style="3" customWidth="1"/>
    <col min="508" max="508" width="9.59765625" style="3" customWidth="1"/>
    <col min="509" max="509" width="6.09765625" style="3" bestFit="1" customWidth="1"/>
    <col min="510" max="510" width="7.59765625" style="3" bestFit="1" customWidth="1"/>
    <col min="511" max="511" width="5.59765625" style="3" customWidth="1"/>
    <col min="512" max="512" width="6.59765625" style="3" bestFit="1" customWidth="1"/>
    <col min="513" max="513" width="7.59765625" style="3" bestFit="1" customWidth="1"/>
    <col min="514" max="514" width="11.09765625" style="3" bestFit="1" customWidth="1"/>
    <col min="515" max="515" width="5.59765625" style="3" customWidth="1"/>
    <col min="516" max="516" width="7.59765625" style="3" bestFit="1" customWidth="1"/>
    <col min="517" max="517" width="10.5" style="3" bestFit="1" customWidth="1"/>
    <col min="518" max="518" width="6.5" style="3" customWidth="1"/>
    <col min="519" max="520" width="8" style="3" bestFit="1" customWidth="1"/>
    <col min="521" max="521" width="8.09765625" style="3" customWidth="1"/>
    <col min="522" max="522" width="10.69921875" style="3" bestFit="1" customWidth="1"/>
    <col min="523" max="523" width="7.5" style="3" customWidth="1"/>
    <col min="524" max="524" width="11" style="3"/>
    <col min="525" max="525" width="9.09765625" style="3" customWidth="1"/>
    <col min="526" max="526" width="10.5" style="3" bestFit="1" customWidth="1"/>
    <col min="527" max="762" width="11" style="3"/>
    <col min="763" max="763" width="14.5" style="3" customWidth="1"/>
    <col min="764" max="764" width="9.59765625" style="3" customWidth="1"/>
    <col min="765" max="765" width="6.09765625" style="3" bestFit="1" customWidth="1"/>
    <col min="766" max="766" width="7.59765625" style="3" bestFit="1" customWidth="1"/>
    <col min="767" max="767" width="5.59765625" style="3" customWidth="1"/>
    <col min="768" max="768" width="6.59765625" style="3" bestFit="1" customWidth="1"/>
    <col min="769" max="769" width="7.59765625" style="3" bestFit="1" customWidth="1"/>
    <col min="770" max="770" width="11.09765625" style="3" bestFit="1" customWidth="1"/>
    <col min="771" max="771" width="5.59765625" style="3" customWidth="1"/>
    <col min="772" max="772" width="7.59765625" style="3" bestFit="1" customWidth="1"/>
    <col min="773" max="773" width="10.5" style="3" bestFit="1" customWidth="1"/>
    <col min="774" max="774" width="6.5" style="3" customWidth="1"/>
    <col min="775" max="776" width="8" style="3" bestFit="1" customWidth="1"/>
    <col min="777" max="777" width="8.09765625" style="3" customWidth="1"/>
    <col min="778" max="778" width="10.69921875" style="3" bestFit="1" customWidth="1"/>
    <col min="779" max="779" width="7.5" style="3" customWidth="1"/>
    <col min="780" max="780" width="11" style="3"/>
    <col min="781" max="781" width="9.09765625" style="3" customWidth="1"/>
    <col min="782" max="782" width="10.5" style="3" bestFit="1" customWidth="1"/>
    <col min="783" max="1018" width="11" style="3"/>
    <col min="1019" max="1019" width="14.5" style="3" customWidth="1"/>
    <col min="1020" max="1020" width="9.59765625" style="3" customWidth="1"/>
    <col min="1021" max="1021" width="6.09765625" style="3" bestFit="1" customWidth="1"/>
    <col min="1022" max="1022" width="7.59765625" style="3" bestFit="1" customWidth="1"/>
    <col min="1023" max="1023" width="5.59765625" style="3" customWidth="1"/>
    <col min="1024" max="1024" width="6.59765625" style="3" bestFit="1" customWidth="1"/>
    <col min="1025" max="1025" width="7.59765625" style="3" bestFit="1" customWidth="1"/>
    <col min="1026" max="1026" width="11.09765625" style="3" bestFit="1" customWidth="1"/>
    <col min="1027" max="1027" width="5.59765625" style="3" customWidth="1"/>
    <col min="1028" max="1028" width="7.59765625" style="3" bestFit="1" customWidth="1"/>
    <col min="1029" max="1029" width="10.5" style="3" bestFit="1" customWidth="1"/>
    <col min="1030" max="1030" width="6.5" style="3" customWidth="1"/>
    <col min="1031" max="1032" width="8" style="3" bestFit="1" customWidth="1"/>
    <col min="1033" max="1033" width="8.09765625" style="3" customWidth="1"/>
    <col min="1034" max="1034" width="10.69921875" style="3" bestFit="1" customWidth="1"/>
    <col min="1035" max="1035" width="7.5" style="3" customWidth="1"/>
    <col min="1036" max="1036" width="11" style="3"/>
    <col min="1037" max="1037" width="9.09765625" style="3" customWidth="1"/>
    <col min="1038" max="1038" width="10.5" style="3" bestFit="1" customWidth="1"/>
    <col min="1039" max="1274" width="11" style="3"/>
    <col min="1275" max="1275" width="14.5" style="3" customWidth="1"/>
    <col min="1276" max="1276" width="9.59765625" style="3" customWidth="1"/>
    <col min="1277" max="1277" width="6.09765625" style="3" bestFit="1" customWidth="1"/>
    <col min="1278" max="1278" width="7.59765625" style="3" bestFit="1" customWidth="1"/>
    <col min="1279" max="1279" width="5.59765625" style="3" customWidth="1"/>
    <col min="1280" max="1280" width="6.59765625" style="3" bestFit="1" customWidth="1"/>
    <col min="1281" max="1281" width="7.59765625" style="3" bestFit="1" customWidth="1"/>
    <col min="1282" max="1282" width="11.09765625" style="3" bestFit="1" customWidth="1"/>
    <col min="1283" max="1283" width="5.59765625" style="3" customWidth="1"/>
    <col min="1284" max="1284" width="7.59765625" style="3" bestFit="1" customWidth="1"/>
    <col min="1285" max="1285" width="10.5" style="3" bestFit="1" customWidth="1"/>
    <col min="1286" max="1286" width="6.5" style="3" customWidth="1"/>
    <col min="1287" max="1288" width="8" style="3" bestFit="1" customWidth="1"/>
    <col min="1289" max="1289" width="8.09765625" style="3" customWidth="1"/>
    <col min="1290" max="1290" width="10.69921875" style="3" bestFit="1" customWidth="1"/>
    <col min="1291" max="1291" width="7.5" style="3" customWidth="1"/>
    <col min="1292" max="1292" width="11" style="3"/>
    <col min="1293" max="1293" width="9.09765625" style="3" customWidth="1"/>
    <col min="1294" max="1294" width="10.5" style="3" bestFit="1" customWidth="1"/>
    <col min="1295" max="1530" width="11" style="3"/>
    <col min="1531" max="1531" width="14.5" style="3" customWidth="1"/>
    <col min="1532" max="1532" width="9.59765625" style="3" customWidth="1"/>
    <col min="1533" max="1533" width="6.09765625" style="3" bestFit="1" customWidth="1"/>
    <col min="1534" max="1534" width="7.59765625" style="3" bestFit="1" customWidth="1"/>
    <col min="1535" max="1535" width="5.59765625" style="3" customWidth="1"/>
    <col min="1536" max="1536" width="6.59765625" style="3" bestFit="1" customWidth="1"/>
    <col min="1537" max="1537" width="7.59765625" style="3" bestFit="1" customWidth="1"/>
    <col min="1538" max="1538" width="11.09765625" style="3" bestFit="1" customWidth="1"/>
    <col min="1539" max="1539" width="5.59765625" style="3" customWidth="1"/>
    <col min="1540" max="1540" width="7.59765625" style="3" bestFit="1" customWidth="1"/>
    <col min="1541" max="1541" width="10.5" style="3" bestFit="1" customWidth="1"/>
    <col min="1542" max="1542" width="6.5" style="3" customWidth="1"/>
    <col min="1543" max="1544" width="8" style="3" bestFit="1" customWidth="1"/>
    <col min="1545" max="1545" width="8.09765625" style="3" customWidth="1"/>
    <col min="1546" max="1546" width="10.69921875" style="3" bestFit="1" customWidth="1"/>
    <col min="1547" max="1547" width="7.5" style="3" customWidth="1"/>
    <col min="1548" max="1548" width="11" style="3"/>
    <col min="1549" max="1549" width="9.09765625" style="3" customWidth="1"/>
    <col min="1550" max="1550" width="10.5" style="3" bestFit="1" customWidth="1"/>
    <col min="1551" max="1786" width="11" style="3"/>
    <col min="1787" max="1787" width="14.5" style="3" customWidth="1"/>
    <col min="1788" max="1788" width="9.59765625" style="3" customWidth="1"/>
    <col min="1789" max="1789" width="6.09765625" style="3" bestFit="1" customWidth="1"/>
    <col min="1790" max="1790" width="7.59765625" style="3" bestFit="1" customWidth="1"/>
    <col min="1791" max="1791" width="5.59765625" style="3" customWidth="1"/>
    <col min="1792" max="1792" width="6.59765625" style="3" bestFit="1" customWidth="1"/>
    <col min="1793" max="1793" width="7.59765625" style="3" bestFit="1" customWidth="1"/>
    <col min="1794" max="1794" width="11.09765625" style="3" bestFit="1" customWidth="1"/>
    <col min="1795" max="1795" width="5.59765625" style="3" customWidth="1"/>
    <col min="1796" max="1796" width="7.59765625" style="3" bestFit="1" customWidth="1"/>
    <col min="1797" max="1797" width="10.5" style="3" bestFit="1" customWidth="1"/>
    <col min="1798" max="1798" width="6.5" style="3" customWidth="1"/>
    <col min="1799" max="1800" width="8" style="3" bestFit="1" customWidth="1"/>
    <col min="1801" max="1801" width="8.09765625" style="3" customWidth="1"/>
    <col min="1802" max="1802" width="10.69921875" style="3" bestFit="1" customWidth="1"/>
    <col min="1803" max="1803" width="7.5" style="3" customWidth="1"/>
    <col min="1804" max="1804" width="11" style="3"/>
    <col min="1805" max="1805" width="9.09765625" style="3" customWidth="1"/>
    <col min="1806" max="1806" width="10.5" style="3" bestFit="1" customWidth="1"/>
    <col min="1807" max="2042" width="11" style="3"/>
    <col min="2043" max="2043" width="14.5" style="3" customWidth="1"/>
    <col min="2044" max="2044" width="9.59765625" style="3" customWidth="1"/>
    <col min="2045" max="2045" width="6.09765625" style="3" bestFit="1" customWidth="1"/>
    <col min="2046" max="2046" width="7.59765625" style="3" bestFit="1" customWidth="1"/>
    <col min="2047" max="2047" width="5.59765625" style="3" customWidth="1"/>
    <col min="2048" max="2048" width="6.59765625" style="3" bestFit="1" customWidth="1"/>
    <col min="2049" max="2049" width="7.59765625" style="3" bestFit="1" customWidth="1"/>
    <col min="2050" max="2050" width="11.09765625" style="3" bestFit="1" customWidth="1"/>
    <col min="2051" max="2051" width="5.59765625" style="3" customWidth="1"/>
    <col min="2052" max="2052" width="7.59765625" style="3" bestFit="1" customWidth="1"/>
    <col min="2053" max="2053" width="10.5" style="3" bestFit="1" customWidth="1"/>
    <col min="2054" max="2054" width="6.5" style="3" customWidth="1"/>
    <col min="2055" max="2056" width="8" style="3" bestFit="1" customWidth="1"/>
    <col min="2057" max="2057" width="8.09765625" style="3" customWidth="1"/>
    <col min="2058" max="2058" width="10.69921875" style="3" bestFit="1" customWidth="1"/>
    <col min="2059" max="2059" width="7.5" style="3" customWidth="1"/>
    <col min="2060" max="2060" width="11" style="3"/>
    <col min="2061" max="2061" width="9.09765625" style="3" customWidth="1"/>
    <col min="2062" max="2062" width="10.5" style="3" bestFit="1" customWidth="1"/>
    <col min="2063" max="2298" width="11" style="3"/>
    <col min="2299" max="2299" width="14.5" style="3" customWidth="1"/>
    <col min="2300" max="2300" width="9.59765625" style="3" customWidth="1"/>
    <col min="2301" max="2301" width="6.09765625" style="3" bestFit="1" customWidth="1"/>
    <col min="2302" max="2302" width="7.59765625" style="3" bestFit="1" customWidth="1"/>
    <col min="2303" max="2303" width="5.59765625" style="3" customWidth="1"/>
    <col min="2304" max="2304" width="6.59765625" style="3" bestFit="1" customWidth="1"/>
    <col min="2305" max="2305" width="7.59765625" style="3" bestFit="1" customWidth="1"/>
    <col min="2306" max="2306" width="11.09765625" style="3" bestFit="1" customWidth="1"/>
    <col min="2307" max="2307" width="5.59765625" style="3" customWidth="1"/>
    <col min="2308" max="2308" width="7.59765625" style="3" bestFit="1" customWidth="1"/>
    <col min="2309" max="2309" width="10.5" style="3" bestFit="1" customWidth="1"/>
    <col min="2310" max="2310" width="6.5" style="3" customWidth="1"/>
    <col min="2311" max="2312" width="8" style="3" bestFit="1" customWidth="1"/>
    <col min="2313" max="2313" width="8.09765625" style="3" customWidth="1"/>
    <col min="2314" max="2314" width="10.69921875" style="3" bestFit="1" customWidth="1"/>
    <col min="2315" max="2315" width="7.5" style="3" customWidth="1"/>
    <col min="2316" max="2316" width="11" style="3"/>
    <col min="2317" max="2317" width="9.09765625" style="3" customWidth="1"/>
    <col min="2318" max="2318" width="10.5" style="3" bestFit="1" customWidth="1"/>
    <col min="2319" max="2554" width="11" style="3"/>
    <col min="2555" max="2555" width="14.5" style="3" customWidth="1"/>
    <col min="2556" max="2556" width="9.59765625" style="3" customWidth="1"/>
    <col min="2557" max="2557" width="6.09765625" style="3" bestFit="1" customWidth="1"/>
    <col min="2558" max="2558" width="7.59765625" style="3" bestFit="1" customWidth="1"/>
    <col min="2559" max="2559" width="5.59765625" style="3" customWidth="1"/>
    <col min="2560" max="2560" width="6.59765625" style="3" bestFit="1" customWidth="1"/>
    <col min="2561" max="2561" width="7.59765625" style="3" bestFit="1" customWidth="1"/>
    <col min="2562" max="2562" width="11.09765625" style="3" bestFit="1" customWidth="1"/>
    <col min="2563" max="2563" width="5.59765625" style="3" customWidth="1"/>
    <col min="2564" max="2564" width="7.59765625" style="3" bestFit="1" customWidth="1"/>
    <col min="2565" max="2565" width="10.5" style="3" bestFit="1" customWidth="1"/>
    <col min="2566" max="2566" width="6.5" style="3" customWidth="1"/>
    <col min="2567" max="2568" width="8" style="3" bestFit="1" customWidth="1"/>
    <col min="2569" max="2569" width="8.09765625" style="3" customWidth="1"/>
    <col min="2570" max="2570" width="10.69921875" style="3" bestFit="1" customWidth="1"/>
    <col min="2571" max="2571" width="7.5" style="3" customWidth="1"/>
    <col min="2572" max="2572" width="11" style="3"/>
    <col min="2573" max="2573" width="9.09765625" style="3" customWidth="1"/>
    <col min="2574" max="2574" width="10.5" style="3" bestFit="1" customWidth="1"/>
    <col min="2575" max="2810" width="11" style="3"/>
    <col min="2811" max="2811" width="14.5" style="3" customWidth="1"/>
    <col min="2812" max="2812" width="9.59765625" style="3" customWidth="1"/>
    <col min="2813" max="2813" width="6.09765625" style="3" bestFit="1" customWidth="1"/>
    <col min="2814" max="2814" width="7.59765625" style="3" bestFit="1" customWidth="1"/>
    <col min="2815" max="2815" width="5.59765625" style="3" customWidth="1"/>
    <col min="2816" max="2816" width="6.59765625" style="3" bestFit="1" customWidth="1"/>
    <col min="2817" max="2817" width="7.59765625" style="3" bestFit="1" customWidth="1"/>
    <col min="2818" max="2818" width="11.09765625" style="3" bestFit="1" customWidth="1"/>
    <col min="2819" max="2819" width="5.59765625" style="3" customWidth="1"/>
    <col min="2820" max="2820" width="7.59765625" style="3" bestFit="1" customWidth="1"/>
    <col min="2821" max="2821" width="10.5" style="3" bestFit="1" customWidth="1"/>
    <col min="2822" max="2822" width="6.5" style="3" customWidth="1"/>
    <col min="2823" max="2824" width="8" style="3" bestFit="1" customWidth="1"/>
    <col min="2825" max="2825" width="8.09765625" style="3" customWidth="1"/>
    <col min="2826" max="2826" width="10.69921875" style="3" bestFit="1" customWidth="1"/>
    <col min="2827" max="2827" width="7.5" style="3" customWidth="1"/>
    <col min="2828" max="2828" width="11" style="3"/>
    <col min="2829" max="2829" width="9.09765625" style="3" customWidth="1"/>
    <col min="2830" max="2830" width="10.5" style="3" bestFit="1" customWidth="1"/>
    <col min="2831" max="3066" width="11" style="3"/>
    <col min="3067" max="3067" width="14.5" style="3" customWidth="1"/>
    <col min="3068" max="3068" width="9.59765625" style="3" customWidth="1"/>
    <col min="3069" max="3069" width="6.09765625" style="3" bestFit="1" customWidth="1"/>
    <col min="3070" max="3070" width="7.59765625" style="3" bestFit="1" customWidth="1"/>
    <col min="3071" max="3071" width="5.59765625" style="3" customWidth="1"/>
    <col min="3072" max="3072" width="6.59765625" style="3" bestFit="1" customWidth="1"/>
    <col min="3073" max="3073" width="7.59765625" style="3" bestFit="1" customWidth="1"/>
    <col min="3074" max="3074" width="11.09765625" style="3" bestFit="1" customWidth="1"/>
    <col min="3075" max="3075" width="5.59765625" style="3" customWidth="1"/>
    <col min="3076" max="3076" width="7.59765625" style="3" bestFit="1" customWidth="1"/>
    <col min="3077" max="3077" width="10.5" style="3" bestFit="1" customWidth="1"/>
    <col min="3078" max="3078" width="6.5" style="3" customWidth="1"/>
    <col min="3079" max="3080" width="8" style="3" bestFit="1" customWidth="1"/>
    <col min="3081" max="3081" width="8.09765625" style="3" customWidth="1"/>
    <col min="3082" max="3082" width="10.69921875" style="3" bestFit="1" customWidth="1"/>
    <col min="3083" max="3083" width="7.5" style="3" customWidth="1"/>
    <col min="3084" max="3084" width="11" style="3"/>
    <col min="3085" max="3085" width="9.09765625" style="3" customWidth="1"/>
    <col min="3086" max="3086" width="10.5" style="3" bestFit="1" customWidth="1"/>
    <col min="3087" max="3322" width="11" style="3"/>
    <col min="3323" max="3323" width="14.5" style="3" customWidth="1"/>
    <col min="3324" max="3324" width="9.59765625" style="3" customWidth="1"/>
    <col min="3325" max="3325" width="6.09765625" style="3" bestFit="1" customWidth="1"/>
    <col min="3326" max="3326" width="7.59765625" style="3" bestFit="1" customWidth="1"/>
    <col min="3327" max="3327" width="5.59765625" style="3" customWidth="1"/>
    <col min="3328" max="3328" width="6.59765625" style="3" bestFit="1" customWidth="1"/>
    <col min="3329" max="3329" width="7.59765625" style="3" bestFit="1" customWidth="1"/>
    <col min="3330" max="3330" width="11.09765625" style="3" bestFit="1" customWidth="1"/>
    <col min="3331" max="3331" width="5.59765625" style="3" customWidth="1"/>
    <col min="3332" max="3332" width="7.59765625" style="3" bestFit="1" customWidth="1"/>
    <col min="3333" max="3333" width="10.5" style="3" bestFit="1" customWidth="1"/>
    <col min="3334" max="3334" width="6.5" style="3" customWidth="1"/>
    <col min="3335" max="3336" width="8" style="3" bestFit="1" customWidth="1"/>
    <col min="3337" max="3337" width="8.09765625" style="3" customWidth="1"/>
    <col min="3338" max="3338" width="10.69921875" style="3" bestFit="1" customWidth="1"/>
    <col min="3339" max="3339" width="7.5" style="3" customWidth="1"/>
    <col min="3340" max="3340" width="11" style="3"/>
    <col min="3341" max="3341" width="9.09765625" style="3" customWidth="1"/>
    <col min="3342" max="3342" width="10.5" style="3" bestFit="1" customWidth="1"/>
    <col min="3343" max="3578" width="11" style="3"/>
    <col min="3579" max="3579" width="14.5" style="3" customWidth="1"/>
    <col min="3580" max="3580" width="9.59765625" style="3" customWidth="1"/>
    <col min="3581" max="3581" width="6.09765625" style="3" bestFit="1" customWidth="1"/>
    <col min="3582" max="3582" width="7.59765625" style="3" bestFit="1" customWidth="1"/>
    <col min="3583" max="3583" width="5.59765625" style="3" customWidth="1"/>
    <col min="3584" max="3584" width="6.59765625" style="3" bestFit="1" customWidth="1"/>
    <col min="3585" max="3585" width="7.59765625" style="3" bestFit="1" customWidth="1"/>
    <col min="3586" max="3586" width="11.09765625" style="3" bestFit="1" customWidth="1"/>
    <col min="3587" max="3587" width="5.59765625" style="3" customWidth="1"/>
    <col min="3588" max="3588" width="7.59765625" style="3" bestFit="1" customWidth="1"/>
    <col min="3589" max="3589" width="10.5" style="3" bestFit="1" customWidth="1"/>
    <col min="3590" max="3590" width="6.5" style="3" customWidth="1"/>
    <col min="3591" max="3592" width="8" style="3" bestFit="1" customWidth="1"/>
    <col min="3593" max="3593" width="8.09765625" style="3" customWidth="1"/>
    <col min="3594" max="3594" width="10.69921875" style="3" bestFit="1" customWidth="1"/>
    <col min="3595" max="3595" width="7.5" style="3" customWidth="1"/>
    <col min="3596" max="3596" width="11" style="3"/>
    <col min="3597" max="3597" width="9.09765625" style="3" customWidth="1"/>
    <col min="3598" max="3598" width="10.5" style="3" bestFit="1" customWidth="1"/>
    <col min="3599" max="3834" width="11" style="3"/>
    <col min="3835" max="3835" width="14.5" style="3" customWidth="1"/>
    <col min="3836" max="3836" width="9.59765625" style="3" customWidth="1"/>
    <col min="3837" max="3837" width="6.09765625" style="3" bestFit="1" customWidth="1"/>
    <col min="3838" max="3838" width="7.59765625" style="3" bestFit="1" customWidth="1"/>
    <col min="3839" max="3839" width="5.59765625" style="3" customWidth="1"/>
    <col min="3840" max="3840" width="6.59765625" style="3" bestFit="1" customWidth="1"/>
    <col min="3841" max="3841" width="7.59765625" style="3" bestFit="1" customWidth="1"/>
    <col min="3842" max="3842" width="11.09765625" style="3" bestFit="1" customWidth="1"/>
    <col min="3843" max="3843" width="5.59765625" style="3" customWidth="1"/>
    <col min="3844" max="3844" width="7.59765625" style="3" bestFit="1" customWidth="1"/>
    <col min="3845" max="3845" width="10.5" style="3" bestFit="1" customWidth="1"/>
    <col min="3846" max="3846" width="6.5" style="3" customWidth="1"/>
    <col min="3847" max="3848" width="8" style="3" bestFit="1" customWidth="1"/>
    <col min="3849" max="3849" width="8.09765625" style="3" customWidth="1"/>
    <col min="3850" max="3850" width="10.69921875" style="3" bestFit="1" customWidth="1"/>
    <col min="3851" max="3851" width="7.5" style="3" customWidth="1"/>
    <col min="3852" max="3852" width="11" style="3"/>
    <col min="3853" max="3853" width="9.09765625" style="3" customWidth="1"/>
    <col min="3854" max="3854" width="10.5" style="3" bestFit="1" customWidth="1"/>
    <col min="3855" max="4090" width="11" style="3"/>
    <col min="4091" max="4091" width="14.5" style="3" customWidth="1"/>
    <col min="4092" max="4092" width="9.59765625" style="3" customWidth="1"/>
    <col min="4093" max="4093" width="6.09765625" style="3" bestFit="1" customWidth="1"/>
    <col min="4094" max="4094" width="7.59765625" style="3" bestFit="1" customWidth="1"/>
    <col min="4095" max="4095" width="5.59765625" style="3" customWidth="1"/>
    <col min="4096" max="4096" width="6.59765625" style="3" bestFit="1" customWidth="1"/>
    <col min="4097" max="4097" width="7.59765625" style="3" bestFit="1" customWidth="1"/>
    <col min="4098" max="4098" width="11.09765625" style="3" bestFit="1" customWidth="1"/>
    <col min="4099" max="4099" width="5.59765625" style="3" customWidth="1"/>
    <col min="4100" max="4100" width="7.59765625" style="3" bestFit="1" customWidth="1"/>
    <col min="4101" max="4101" width="10.5" style="3" bestFit="1" customWidth="1"/>
    <col min="4102" max="4102" width="6.5" style="3" customWidth="1"/>
    <col min="4103" max="4104" width="8" style="3" bestFit="1" customWidth="1"/>
    <col min="4105" max="4105" width="8.09765625" style="3" customWidth="1"/>
    <col min="4106" max="4106" width="10.69921875" style="3" bestFit="1" customWidth="1"/>
    <col min="4107" max="4107" width="7.5" style="3" customWidth="1"/>
    <col min="4108" max="4108" width="11" style="3"/>
    <col min="4109" max="4109" width="9.09765625" style="3" customWidth="1"/>
    <col min="4110" max="4110" width="10.5" style="3" bestFit="1" customWidth="1"/>
    <col min="4111" max="4346" width="11" style="3"/>
    <col min="4347" max="4347" width="14.5" style="3" customWidth="1"/>
    <col min="4348" max="4348" width="9.59765625" style="3" customWidth="1"/>
    <col min="4349" max="4349" width="6.09765625" style="3" bestFit="1" customWidth="1"/>
    <col min="4350" max="4350" width="7.59765625" style="3" bestFit="1" customWidth="1"/>
    <col min="4351" max="4351" width="5.59765625" style="3" customWidth="1"/>
    <col min="4352" max="4352" width="6.59765625" style="3" bestFit="1" customWidth="1"/>
    <col min="4353" max="4353" width="7.59765625" style="3" bestFit="1" customWidth="1"/>
    <col min="4354" max="4354" width="11.09765625" style="3" bestFit="1" customWidth="1"/>
    <col min="4355" max="4355" width="5.59765625" style="3" customWidth="1"/>
    <col min="4356" max="4356" width="7.59765625" style="3" bestFit="1" customWidth="1"/>
    <col min="4357" max="4357" width="10.5" style="3" bestFit="1" customWidth="1"/>
    <col min="4358" max="4358" width="6.5" style="3" customWidth="1"/>
    <col min="4359" max="4360" width="8" style="3" bestFit="1" customWidth="1"/>
    <col min="4361" max="4361" width="8.09765625" style="3" customWidth="1"/>
    <col min="4362" max="4362" width="10.69921875" style="3" bestFit="1" customWidth="1"/>
    <col min="4363" max="4363" width="7.5" style="3" customWidth="1"/>
    <col min="4364" max="4364" width="11" style="3"/>
    <col min="4365" max="4365" width="9.09765625" style="3" customWidth="1"/>
    <col min="4366" max="4366" width="10.5" style="3" bestFit="1" customWidth="1"/>
    <col min="4367" max="4602" width="11" style="3"/>
    <col min="4603" max="4603" width="14.5" style="3" customWidth="1"/>
    <col min="4604" max="4604" width="9.59765625" style="3" customWidth="1"/>
    <col min="4605" max="4605" width="6.09765625" style="3" bestFit="1" customWidth="1"/>
    <col min="4606" max="4606" width="7.59765625" style="3" bestFit="1" customWidth="1"/>
    <col min="4607" max="4607" width="5.59765625" style="3" customWidth="1"/>
    <col min="4608" max="4608" width="6.59765625" style="3" bestFit="1" customWidth="1"/>
    <col min="4609" max="4609" width="7.59765625" style="3" bestFit="1" customWidth="1"/>
    <col min="4610" max="4610" width="11.09765625" style="3" bestFit="1" customWidth="1"/>
    <col min="4611" max="4611" width="5.59765625" style="3" customWidth="1"/>
    <col min="4612" max="4612" width="7.59765625" style="3" bestFit="1" customWidth="1"/>
    <col min="4613" max="4613" width="10.5" style="3" bestFit="1" customWidth="1"/>
    <col min="4614" max="4614" width="6.5" style="3" customWidth="1"/>
    <col min="4615" max="4616" width="8" style="3" bestFit="1" customWidth="1"/>
    <col min="4617" max="4617" width="8.09765625" style="3" customWidth="1"/>
    <col min="4618" max="4618" width="10.69921875" style="3" bestFit="1" customWidth="1"/>
    <col min="4619" max="4619" width="7.5" style="3" customWidth="1"/>
    <col min="4620" max="4620" width="11" style="3"/>
    <col min="4621" max="4621" width="9.09765625" style="3" customWidth="1"/>
    <col min="4622" max="4622" width="10.5" style="3" bestFit="1" customWidth="1"/>
    <col min="4623" max="4858" width="11" style="3"/>
    <col min="4859" max="4859" width="14.5" style="3" customWidth="1"/>
    <col min="4860" max="4860" width="9.59765625" style="3" customWidth="1"/>
    <col min="4861" max="4861" width="6.09765625" style="3" bestFit="1" customWidth="1"/>
    <col min="4862" max="4862" width="7.59765625" style="3" bestFit="1" customWidth="1"/>
    <col min="4863" max="4863" width="5.59765625" style="3" customWidth="1"/>
    <col min="4864" max="4864" width="6.59765625" style="3" bestFit="1" customWidth="1"/>
    <col min="4865" max="4865" width="7.59765625" style="3" bestFit="1" customWidth="1"/>
    <col min="4866" max="4866" width="11.09765625" style="3" bestFit="1" customWidth="1"/>
    <col min="4867" max="4867" width="5.59765625" style="3" customWidth="1"/>
    <col min="4868" max="4868" width="7.59765625" style="3" bestFit="1" customWidth="1"/>
    <col min="4869" max="4869" width="10.5" style="3" bestFit="1" customWidth="1"/>
    <col min="4870" max="4870" width="6.5" style="3" customWidth="1"/>
    <col min="4871" max="4872" width="8" style="3" bestFit="1" customWidth="1"/>
    <col min="4873" max="4873" width="8.09765625" style="3" customWidth="1"/>
    <col min="4874" max="4874" width="10.69921875" style="3" bestFit="1" customWidth="1"/>
    <col min="4875" max="4875" width="7.5" style="3" customWidth="1"/>
    <col min="4876" max="4876" width="11" style="3"/>
    <col min="4877" max="4877" width="9.09765625" style="3" customWidth="1"/>
    <col min="4878" max="4878" width="10.5" style="3" bestFit="1" customWidth="1"/>
    <col min="4879" max="5114" width="11" style="3"/>
    <col min="5115" max="5115" width="14.5" style="3" customWidth="1"/>
    <col min="5116" max="5116" width="9.59765625" style="3" customWidth="1"/>
    <col min="5117" max="5117" width="6.09765625" style="3" bestFit="1" customWidth="1"/>
    <col min="5118" max="5118" width="7.59765625" style="3" bestFit="1" customWidth="1"/>
    <col min="5119" max="5119" width="5.59765625" style="3" customWidth="1"/>
    <col min="5120" max="5120" width="6.59765625" style="3" bestFit="1" customWidth="1"/>
    <col min="5121" max="5121" width="7.59765625" style="3" bestFit="1" customWidth="1"/>
    <col min="5122" max="5122" width="11.09765625" style="3" bestFit="1" customWidth="1"/>
    <col min="5123" max="5123" width="5.59765625" style="3" customWidth="1"/>
    <col min="5124" max="5124" width="7.59765625" style="3" bestFit="1" customWidth="1"/>
    <col min="5125" max="5125" width="10.5" style="3" bestFit="1" customWidth="1"/>
    <col min="5126" max="5126" width="6.5" style="3" customWidth="1"/>
    <col min="5127" max="5128" width="8" style="3" bestFit="1" customWidth="1"/>
    <col min="5129" max="5129" width="8.09765625" style="3" customWidth="1"/>
    <col min="5130" max="5130" width="10.69921875" style="3" bestFit="1" customWidth="1"/>
    <col min="5131" max="5131" width="7.5" style="3" customWidth="1"/>
    <col min="5132" max="5132" width="11" style="3"/>
    <col min="5133" max="5133" width="9.09765625" style="3" customWidth="1"/>
    <col min="5134" max="5134" width="10.5" style="3" bestFit="1" customWidth="1"/>
    <col min="5135" max="5370" width="11" style="3"/>
    <col min="5371" max="5371" width="14.5" style="3" customWidth="1"/>
    <col min="5372" max="5372" width="9.59765625" style="3" customWidth="1"/>
    <col min="5373" max="5373" width="6.09765625" style="3" bestFit="1" customWidth="1"/>
    <col min="5374" max="5374" width="7.59765625" style="3" bestFit="1" customWidth="1"/>
    <col min="5375" max="5375" width="5.59765625" style="3" customWidth="1"/>
    <col min="5376" max="5376" width="6.59765625" style="3" bestFit="1" customWidth="1"/>
    <col min="5377" max="5377" width="7.59765625" style="3" bestFit="1" customWidth="1"/>
    <col min="5378" max="5378" width="11.09765625" style="3" bestFit="1" customWidth="1"/>
    <col min="5379" max="5379" width="5.59765625" style="3" customWidth="1"/>
    <col min="5380" max="5380" width="7.59765625" style="3" bestFit="1" customWidth="1"/>
    <col min="5381" max="5381" width="10.5" style="3" bestFit="1" customWidth="1"/>
    <col min="5382" max="5382" width="6.5" style="3" customWidth="1"/>
    <col min="5383" max="5384" width="8" style="3" bestFit="1" customWidth="1"/>
    <col min="5385" max="5385" width="8.09765625" style="3" customWidth="1"/>
    <col min="5386" max="5386" width="10.69921875" style="3" bestFit="1" customWidth="1"/>
    <col min="5387" max="5387" width="7.5" style="3" customWidth="1"/>
    <col min="5388" max="5388" width="11" style="3"/>
    <col min="5389" max="5389" width="9.09765625" style="3" customWidth="1"/>
    <col min="5390" max="5390" width="10.5" style="3" bestFit="1" customWidth="1"/>
    <col min="5391" max="5626" width="11" style="3"/>
    <col min="5627" max="5627" width="14.5" style="3" customWidth="1"/>
    <col min="5628" max="5628" width="9.59765625" style="3" customWidth="1"/>
    <col min="5629" max="5629" width="6.09765625" style="3" bestFit="1" customWidth="1"/>
    <col min="5630" max="5630" width="7.59765625" style="3" bestFit="1" customWidth="1"/>
    <col min="5631" max="5631" width="5.59765625" style="3" customWidth="1"/>
    <col min="5632" max="5632" width="6.59765625" style="3" bestFit="1" customWidth="1"/>
    <col min="5633" max="5633" width="7.59765625" style="3" bestFit="1" customWidth="1"/>
    <col min="5634" max="5634" width="11.09765625" style="3" bestFit="1" customWidth="1"/>
    <col min="5635" max="5635" width="5.59765625" style="3" customWidth="1"/>
    <col min="5636" max="5636" width="7.59765625" style="3" bestFit="1" customWidth="1"/>
    <col min="5637" max="5637" width="10.5" style="3" bestFit="1" customWidth="1"/>
    <col min="5638" max="5638" width="6.5" style="3" customWidth="1"/>
    <col min="5639" max="5640" width="8" style="3" bestFit="1" customWidth="1"/>
    <col min="5641" max="5641" width="8.09765625" style="3" customWidth="1"/>
    <col min="5642" max="5642" width="10.69921875" style="3" bestFit="1" customWidth="1"/>
    <col min="5643" max="5643" width="7.5" style="3" customWidth="1"/>
    <col min="5644" max="5644" width="11" style="3"/>
    <col min="5645" max="5645" width="9.09765625" style="3" customWidth="1"/>
    <col min="5646" max="5646" width="10.5" style="3" bestFit="1" customWidth="1"/>
    <col min="5647" max="5882" width="11" style="3"/>
    <col min="5883" max="5883" width="14.5" style="3" customWidth="1"/>
    <col min="5884" max="5884" width="9.59765625" style="3" customWidth="1"/>
    <col min="5885" max="5885" width="6.09765625" style="3" bestFit="1" customWidth="1"/>
    <col min="5886" max="5886" width="7.59765625" style="3" bestFit="1" customWidth="1"/>
    <col min="5887" max="5887" width="5.59765625" style="3" customWidth="1"/>
    <col min="5888" max="5888" width="6.59765625" style="3" bestFit="1" customWidth="1"/>
    <col min="5889" max="5889" width="7.59765625" style="3" bestFit="1" customWidth="1"/>
    <col min="5890" max="5890" width="11.09765625" style="3" bestFit="1" customWidth="1"/>
    <col min="5891" max="5891" width="5.59765625" style="3" customWidth="1"/>
    <col min="5892" max="5892" width="7.59765625" style="3" bestFit="1" customWidth="1"/>
    <col min="5893" max="5893" width="10.5" style="3" bestFit="1" customWidth="1"/>
    <col min="5894" max="5894" width="6.5" style="3" customWidth="1"/>
    <col min="5895" max="5896" width="8" style="3" bestFit="1" customWidth="1"/>
    <col min="5897" max="5897" width="8.09765625" style="3" customWidth="1"/>
    <col min="5898" max="5898" width="10.69921875" style="3" bestFit="1" customWidth="1"/>
    <col min="5899" max="5899" width="7.5" style="3" customWidth="1"/>
    <col min="5900" max="5900" width="11" style="3"/>
    <col min="5901" max="5901" width="9.09765625" style="3" customWidth="1"/>
    <col min="5902" max="5902" width="10.5" style="3" bestFit="1" customWidth="1"/>
    <col min="5903" max="6138" width="11" style="3"/>
    <col min="6139" max="6139" width="14.5" style="3" customWidth="1"/>
    <col min="6140" max="6140" width="9.59765625" style="3" customWidth="1"/>
    <col min="6141" max="6141" width="6.09765625" style="3" bestFit="1" customWidth="1"/>
    <col min="6142" max="6142" width="7.59765625" style="3" bestFit="1" customWidth="1"/>
    <col min="6143" max="6143" width="5.59765625" style="3" customWidth="1"/>
    <col min="6144" max="6144" width="6.59765625" style="3" bestFit="1" customWidth="1"/>
    <col min="6145" max="6145" width="7.59765625" style="3" bestFit="1" customWidth="1"/>
    <col min="6146" max="6146" width="11.09765625" style="3" bestFit="1" customWidth="1"/>
    <col min="6147" max="6147" width="5.59765625" style="3" customWidth="1"/>
    <col min="6148" max="6148" width="7.59765625" style="3" bestFit="1" customWidth="1"/>
    <col min="6149" max="6149" width="10.5" style="3" bestFit="1" customWidth="1"/>
    <col min="6150" max="6150" width="6.5" style="3" customWidth="1"/>
    <col min="6151" max="6152" width="8" style="3" bestFit="1" customWidth="1"/>
    <col min="6153" max="6153" width="8.09765625" style="3" customWidth="1"/>
    <col min="6154" max="6154" width="10.69921875" style="3" bestFit="1" customWidth="1"/>
    <col min="6155" max="6155" width="7.5" style="3" customWidth="1"/>
    <col min="6156" max="6156" width="11" style="3"/>
    <col min="6157" max="6157" width="9.09765625" style="3" customWidth="1"/>
    <col min="6158" max="6158" width="10.5" style="3" bestFit="1" customWidth="1"/>
    <col min="6159" max="6394" width="11" style="3"/>
    <col min="6395" max="6395" width="14.5" style="3" customWidth="1"/>
    <col min="6396" max="6396" width="9.59765625" style="3" customWidth="1"/>
    <col min="6397" max="6397" width="6.09765625" style="3" bestFit="1" customWidth="1"/>
    <col min="6398" max="6398" width="7.59765625" style="3" bestFit="1" customWidth="1"/>
    <col min="6399" max="6399" width="5.59765625" style="3" customWidth="1"/>
    <col min="6400" max="6400" width="6.59765625" style="3" bestFit="1" customWidth="1"/>
    <col min="6401" max="6401" width="7.59765625" style="3" bestFit="1" customWidth="1"/>
    <col min="6402" max="6402" width="11.09765625" style="3" bestFit="1" customWidth="1"/>
    <col min="6403" max="6403" width="5.59765625" style="3" customWidth="1"/>
    <col min="6404" max="6404" width="7.59765625" style="3" bestFit="1" customWidth="1"/>
    <col min="6405" max="6405" width="10.5" style="3" bestFit="1" customWidth="1"/>
    <col min="6406" max="6406" width="6.5" style="3" customWidth="1"/>
    <col min="6407" max="6408" width="8" style="3" bestFit="1" customWidth="1"/>
    <col min="6409" max="6409" width="8.09765625" style="3" customWidth="1"/>
    <col min="6410" max="6410" width="10.69921875" style="3" bestFit="1" customWidth="1"/>
    <col min="6411" max="6411" width="7.5" style="3" customWidth="1"/>
    <col min="6412" max="6412" width="11" style="3"/>
    <col min="6413" max="6413" width="9.09765625" style="3" customWidth="1"/>
    <col min="6414" max="6414" width="10.5" style="3" bestFit="1" customWidth="1"/>
    <col min="6415" max="6650" width="11" style="3"/>
    <col min="6651" max="6651" width="14.5" style="3" customWidth="1"/>
    <col min="6652" max="6652" width="9.59765625" style="3" customWidth="1"/>
    <col min="6653" max="6653" width="6.09765625" style="3" bestFit="1" customWidth="1"/>
    <col min="6654" max="6654" width="7.59765625" style="3" bestFit="1" customWidth="1"/>
    <col min="6655" max="6655" width="5.59765625" style="3" customWidth="1"/>
    <col min="6656" max="6656" width="6.59765625" style="3" bestFit="1" customWidth="1"/>
    <col min="6657" max="6657" width="7.59765625" style="3" bestFit="1" customWidth="1"/>
    <col min="6658" max="6658" width="11.09765625" style="3" bestFit="1" customWidth="1"/>
    <col min="6659" max="6659" width="5.59765625" style="3" customWidth="1"/>
    <col min="6660" max="6660" width="7.59765625" style="3" bestFit="1" customWidth="1"/>
    <col min="6661" max="6661" width="10.5" style="3" bestFit="1" customWidth="1"/>
    <col min="6662" max="6662" width="6.5" style="3" customWidth="1"/>
    <col min="6663" max="6664" width="8" style="3" bestFit="1" customWidth="1"/>
    <col min="6665" max="6665" width="8.09765625" style="3" customWidth="1"/>
    <col min="6666" max="6666" width="10.69921875" style="3" bestFit="1" customWidth="1"/>
    <col min="6667" max="6667" width="7.5" style="3" customWidth="1"/>
    <col min="6668" max="6668" width="11" style="3"/>
    <col min="6669" max="6669" width="9.09765625" style="3" customWidth="1"/>
    <col min="6670" max="6670" width="10.5" style="3" bestFit="1" customWidth="1"/>
    <col min="6671" max="6906" width="11" style="3"/>
    <col min="6907" max="6907" width="14.5" style="3" customWidth="1"/>
    <col min="6908" max="6908" width="9.59765625" style="3" customWidth="1"/>
    <col min="6909" max="6909" width="6.09765625" style="3" bestFit="1" customWidth="1"/>
    <col min="6910" max="6910" width="7.59765625" style="3" bestFit="1" customWidth="1"/>
    <col min="6911" max="6911" width="5.59765625" style="3" customWidth="1"/>
    <col min="6912" max="6912" width="6.59765625" style="3" bestFit="1" customWidth="1"/>
    <col min="6913" max="6913" width="7.59765625" style="3" bestFit="1" customWidth="1"/>
    <col min="6914" max="6914" width="11.09765625" style="3" bestFit="1" customWidth="1"/>
    <col min="6915" max="6915" width="5.59765625" style="3" customWidth="1"/>
    <col min="6916" max="6916" width="7.59765625" style="3" bestFit="1" customWidth="1"/>
    <col min="6917" max="6917" width="10.5" style="3" bestFit="1" customWidth="1"/>
    <col min="6918" max="6918" width="6.5" style="3" customWidth="1"/>
    <col min="6919" max="6920" width="8" style="3" bestFit="1" customWidth="1"/>
    <col min="6921" max="6921" width="8.09765625" style="3" customWidth="1"/>
    <col min="6922" max="6922" width="10.69921875" style="3" bestFit="1" customWidth="1"/>
    <col min="6923" max="6923" width="7.5" style="3" customWidth="1"/>
    <col min="6924" max="6924" width="11" style="3"/>
    <col min="6925" max="6925" width="9.09765625" style="3" customWidth="1"/>
    <col min="6926" max="6926" width="10.5" style="3" bestFit="1" customWidth="1"/>
    <col min="6927" max="7162" width="11" style="3"/>
    <col min="7163" max="7163" width="14.5" style="3" customWidth="1"/>
    <col min="7164" max="7164" width="9.59765625" style="3" customWidth="1"/>
    <col min="7165" max="7165" width="6.09765625" style="3" bestFit="1" customWidth="1"/>
    <col min="7166" max="7166" width="7.59765625" style="3" bestFit="1" customWidth="1"/>
    <col min="7167" max="7167" width="5.59765625" style="3" customWidth="1"/>
    <col min="7168" max="7168" width="6.59765625" style="3" bestFit="1" customWidth="1"/>
    <col min="7169" max="7169" width="7.59765625" style="3" bestFit="1" customWidth="1"/>
    <col min="7170" max="7170" width="11.09765625" style="3" bestFit="1" customWidth="1"/>
    <col min="7171" max="7171" width="5.59765625" style="3" customWidth="1"/>
    <col min="7172" max="7172" width="7.59765625" style="3" bestFit="1" customWidth="1"/>
    <col min="7173" max="7173" width="10.5" style="3" bestFit="1" customWidth="1"/>
    <col min="7174" max="7174" width="6.5" style="3" customWidth="1"/>
    <col min="7175" max="7176" width="8" style="3" bestFit="1" customWidth="1"/>
    <col min="7177" max="7177" width="8.09765625" style="3" customWidth="1"/>
    <col min="7178" max="7178" width="10.69921875" style="3" bestFit="1" customWidth="1"/>
    <col min="7179" max="7179" width="7.5" style="3" customWidth="1"/>
    <col min="7180" max="7180" width="11" style="3"/>
    <col min="7181" max="7181" width="9.09765625" style="3" customWidth="1"/>
    <col min="7182" max="7182" width="10.5" style="3" bestFit="1" customWidth="1"/>
    <col min="7183" max="7418" width="11" style="3"/>
    <col min="7419" max="7419" width="14.5" style="3" customWidth="1"/>
    <col min="7420" max="7420" width="9.59765625" style="3" customWidth="1"/>
    <col min="7421" max="7421" width="6.09765625" style="3" bestFit="1" customWidth="1"/>
    <col min="7422" max="7422" width="7.59765625" style="3" bestFit="1" customWidth="1"/>
    <col min="7423" max="7423" width="5.59765625" style="3" customWidth="1"/>
    <col min="7424" max="7424" width="6.59765625" style="3" bestFit="1" customWidth="1"/>
    <col min="7425" max="7425" width="7.59765625" style="3" bestFit="1" customWidth="1"/>
    <col min="7426" max="7426" width="11.09765625" style="3" bestFit="1" customWidth="1"/>
    <col min="7427" max="7427" width="5.59765625" style="3" customWidth="1"/>
    <col min="7428" max="7428" width="7.59765625" style="3" bestFit="1" customWidth="1"/>
    <col min="7429" max="7429" width="10.5" style="3" bestFit="1" customWidth="1"/>
    <col min="7430" max="7430" width="6.5" style="3" customWidth="1"/>
    <col min="7431" max="7432" width="8" style="3" bestFit="1" customWidth="1"/>
    <col min="7433" max="7433" width="8.09765625" style="3" customWidth="1"/>
    <col min="7434" max="7434" width="10.69921875" style="3" bestFit="1" customWidth="1"/>
    <col min="7435" max="7435" width="7.5" style="3" customWidth="1"/>
    <col min="7436" max="7436" width="11" style="3"/>
    <col min="7437" max="7437" width="9.09765625" style="3" customWidth="1"/>
    <col min="7438" max="7438" width="10.5" style="3" bestFit="1" customWidth="1"/>
    <col min="7439" max="7674" width="11" style="3"/>
    <col min="7675" max="7675" width="14.5" style="3" customWidth="1"/>
    <col min="7676" max="7676" width="9.59765625" style="3" customWidth="1"/>
    <col min="7677" max="7677" width="6.09765625" style="3" bestFit="1" customWidth="1"/>
    <col min="7678" max="7678" width="7.59765625" style="3" bestFit="1" customWidth="1"/>
    <col min="7679" max="7679" width="5.59765625" style="3" customWidth="1"/>
    <col min="7680" max="7680" width="6.59765625" style="3" bestFit="1" customWidth="1"/>
    <col min="7681" max="7681" width="7.59765625" style="3" bestFit="1" customWidth="1"/>
    <col min="7682" max="7682" width="11.09765625" style="3" bestFit="1" customWidth="1"/>
    <col min="7683" max="7683" width="5.59765625" style="3" customWidth="1"/>
    <col min="7684" max="7684" width="7.59765625" style="3" bestFit="1" customWidth="1"/>
    <col min="7685" max="7685" width="10.5" style="3" bestFit="1" customWidth="1"/>
    <col min="7686" max="7686" width="6.5" style="3" customWidth="1"/>
    <col min="7687" max="7688" width="8" style="3" bestFit="1" customWidth="1"/>
    <col min="7689" max="7689" width="8.09765625" style="3" customWidth="1"/>
    <col min="7690" max="7690" width="10.69921875" style="3" bestFit="1" customWidth="1"/>
    <col min="7691" max="7691" width="7.5" style="3" customWidth="1"/>
    <col min="7692" max="7692" width="11" style="3"/>
    <col min="7693" max="7693" width="9.09765625" style="3" customWidth="1"/>
    <col min="7694" max="7694" width="10.5" style="3" bestFit="1" customWidth="1"/>
    <col min="7695" max="7930" width="11" style="3"/>
    <col min="7931" max="7931" width="14.5" style="3" customWidth="1"/>
    <col min="7932" max="7932" width="9.59765625" style="3" customWidth="1"/>
    <col min="7933" max="7933" width="6.09765625" style="3" bestFit="1" customWidth="1"/>
    <col min="7934" max="7934" width="7.59765625" style="3" bestFit="1" customWidth="1"/>
    <col min="7935" max="7935" width="5.59765625" style="3" customWidth="1"/>
    <col min="7936" max="7936" width="6.59765625" style="3" bestFit="1" customWidth="1"/>
    <col min="7937" max="7937" width="7.59765625" style="3" bestFit="1" customWidth="1"/>
    <col min="7938" max="7938" width="11.09765625" style="3" bestFit="1" customWidth="1"/>
    <col min="7939" max="7939" width="5.59765625" style="3" customWidth="1"/>
    <col min="7940" max="7940" width="7.59765625" style="3" bestFit="1" customWidth="1"/>
    <col min="7941" max="7941" width="10.5" style="3" bestFit="1" customWidth="1"/>
    <col min="7942" max="7942" width="6.5" style="3" customWidth="1"/>
    <col min="7943" max="7944" width="8" style="3" bestFit="1" customWidth="1"/>
    <col min="7945" max="7945" width="8.09765625" style="3" customWidth="1"/>
    <col min="7946" max="7946" width="10.69921875" style="3" bestFit="1" customWidth="1"/>
    <col min="7947" max="7947" width="7.5" style="3" customWidth="1"/>
    <col min="7948" max="7948" width="11" style="3"/>
    <col min="7949" max="7949" width="9.09765625" style="3" customWidth="1"/>
    <col min="7950" max="7950" width="10.5" style="3" bestFit="1" customWidth="1"/>
    <col min="7951" max="8186" width="11" style="3"/>
    <col min="8187" max="8187" width="14.5" style="3" customWidth="1"/>
    <col min="8188" max="8188" width="9.59765625" style="3" customWidth="1"/>
    <col min="8189" max="8189" width="6.09765625" style="3" bestFit="1" customWidth="1"/>
    <col min="8190" max="8190" width="7.59765625" style="3" bestFit="1" customWidth="1"/>
    <col min="8191" max="8191" width="5.59765625" style="3" customWidth="1"/>
    <col min="8192" max="8192" width="6.59765625" style="3" bestFit="1" customWidth="1"/>
    <col min="8193" max="8193" width="7.59765625" style="3" bestFit="1" customWidth="1"/>
    <col min="8194" max="8194" width="11.09765625" style="3" bestFit="1" customWidth="1"/>
    <col min="8195" max="8195" width="5.59765625" style="3" customWidth="1"/>
    <col min="8196" max="8196" width="7.59765625" style="3" bestFit="1" customWidth="1"/>
    <col min="8197" max="8197" width="10.5" style="3" bestFit="1" customWidth="1"/>
    <col min="8198" max="8198" width="6.5" style="3" customWidth="1"/>
    <col min="8199" max="8200" width="8" style="3" bestFit="1" customWidth="1"/>
    <col min="8201" max="8201" width="8.09765625" style="3" customWidth="1"/>
    <col min="8202" max="8202" width="10.69921875" style="3" bestFit="1" customWidth="1"/>
    <col min="8203" max="8203" width="7.5" style="3" customWidth="1"/>
    <col min="8204" max="8204" width="11" style="3"/>
    <col min="8205" max="8205" width="9.09765625" style="3" customWidth="1"/>
    <col min="8206" max="8206" width="10.5" style="3" bestFit="1" customWidth="1"/>
    <col min="8207" max="8442" width="11" style="3"/>
    <col min="8443" max="8443" width="14.5" style="3" customWidth="1"/>
    <col min="8444" max="8444" width="9.59765625" style="3" customWidth="1"/>
    <col min="8445" max="8445" width="6.09765625" style="3" bestFit="1" customWidth="1"/>
    <col min="8446" max="8446" width="7.59765625" style="3" bestFit="1" customWidth="1"/>
    <col min="8447" max="8447" width="5.59765625" style="3" customWidth="1"/>
    <col min="8448" max="8448" width="6.59765625" style="3" bestFit="1" customWidth="1"/>
    <col min="8449" max="8449" width="7.59765625" style="3" bestFit="1" customWidth="1"/>
    <col min="8450" max="8450" width="11.09765625" style="3" bestFit="1" customWidth="1"/>
    <col min="8451" max="8451" width="5.59765625" style="3" customWidth="1"/>
    <col min="8452" max="8452" width="7.59765625" style="3" bestFit="1" customWidth="1"/>
    <col min="8453" max="8453" width="10.5" style="3" bestFit="1" customWidth="1"/>
    <col min="8454" max="8454" width="6.5" style="3" customWidth="1"/>
    <col min="8455" max="8456" width="8" style="3" bestFit="1" customWidth="1"/>
    <col min="8457" max="8457" width="8.09765625" style="3" customWidth="1"/>
    <col min="8458" max="8458" width="10.69921875" style="3" bestFit="1" customWidth="1"/>
    <col min="8459" max="8459" width="7.5" style="3" customWidth="1"/>
    <col min="8460" max="8460" width="11" style="3"/>
    <col min="8461" max="8461" width="9.09765625" style="3" customWidth="1"/>
    <col min="8462" max="8462" width="10.5" style="3" bestFit="1" customWidth="1"/>
    <col min="8463" max="8698" width="11" style="3"/>
    <col min="8699" max="8699" width="14.5" style="3" customWidth="1"/>
    <col min="8700" max="8700" width="9.59765625" style="3" customWidth="1"/>
    <col min="8701" max="8701" width="6.09765625" style="3" bestFit="1" customWidth="1"/>
    <col min="8702" max="8702" width="7.59765625" style="3" bestFit="1" customWidth="1"/>
    <col min="8703" max="8703" width="5.59765625" style="3" customWidth="1"/>
    <col min="8704" max="8704" width="6.59765625" style="3" bestFit="1" customWidth="1"/>
    <col min="8705" max="8705" width="7.59765625" style="3" bestFit="1" customWidth="1"/>
    <col min="8706" max="8706" width="11.09765625" style="3" bestFit="1" customWidth="1"/>
    <col min="8707" max="8707" width="5.59765625" style="3" customWidth="1"/>
    <col min="8708" max="8708" width="7.59765625" style="3" bestFit="1" customWidth="1"/>
    <col min="8709" max="8709" width="10.5" style="3" bestFit="1" customWidth="1"/>
    <col min="8710" max="8710" width="6.5" style="3" customWidth="1"/>
    <col min="8711" max="8712" width="8" style="3" bestFit="1" customWidth="1"/>
    <col min="8713" max="8713" width="8.09765625" style="3" customWidth="1"/>
    <col min="8714" max="8714" width="10.69921875" style="3" bestFit="1" customWidth="1"/>
    <col min="8715" max="8715" width="7.5" style="3" customWidth="1"/>
    <col min="8716" max="8716" width="11" style="3"/>
    <col min="8717" max="8717" width="9.09765625" style="3" customWidth="1"/>
    <col min="8718" max="8718" width="10.5" style="3" bestFit="1" customWidth="1"/>
    <col min="8719" max="8954" width="11" style="3"/>
    <col min="8955" max="8955" width="14.5" style="3" customWidth="1"/>
    <col min="8956" max="8956" width="9.59765625" style="3" customWidth="1"/>
    <col min="8957" max="8957" width="6.09765625" style="3" bestFit="1" customWidth="1"/>
    <col min="8958" max="8958" width="7.59765625" style="3" bestFit="1" customWidth="1"/>
    <col min="8959" max="8959" width="5.59765625" style="3" customWidth="1"/>
    <col min="8960" max="8960" width="6.59765625" style="3" bestFit="1" customWidth="1"/>
    <col min="8961" max="8961" width="7.59765625" style="3" bestFit="1" customWidth="1"/>
    <col min="8962" max="8962" width="11.09765625" style="3" bestFit="1" customWidth="1"/>
    <col min="8963" max="8963" width="5.59765625" style="3" customWidth="1"/>
    <col min="8964" max="8964" width="7.59765625" style="3" bestFit="1" customWidth="1"/>
    <col min="8965" max="8965" width="10.5" style="3" bestFit="1" customWidth="1"/>
    <col min="8966" max="8966" width="6.5" style="3" customWidth="1"/>
    <col min="8967" max="8968" width="8" style="3" bestFit="1" customWidth="1"/>
    <col min="8969" max="8969" width="8.09765625" style="3" customWidth="1"/>
    <col min="8970" max="8970" width="10.69921875" style="3" bestFit="1" customWidth="1"/>
    <col min="8971" max="8971" width="7.5" style="3" customWidth="1"/>
    <col min="8972" max="8972" width="11" style="3"/>
    <col min="8973" max="8973" width="9.09765625" style="3" customWidth="1"/>
    <col min="8974" max="8974" width="10.5" style="3" bestFit="1" customWidth="1"/>
    <col min="8975" max="9210" width="11" style="3"/>
    <col min="9211" max="9211" width="14.5" style="3" customWidth="1"/>
    <col min="9212" max="9212" width="9.59765625" style="3" customWidth="1"/>
    <col min="9213" max="9213" width="6.09765625" style="3" bestFit="1" customWidth="1"/>
    <col min="9214" max="9214" width="7.59765625" style="3" bestFit="1" customWidth="1"/>
    <col min="9215" max="9215" width="5.59765625" style="3" customWidth="1"/>
    <col min="9216" max="9216" width="6.59765625" style="3" bestFit="1" customWidth="1"/>
    <col min="9217" max="9217" width="7.59765625" style="3" bestFit="1" customWidth="1"/>
    <col min="9218" max="9218" width="11.09765625" style="3" bestFit="1" customWidth="1"/>
    <col min="9219" max="9219" width="5.59765625" style="3" customWidth="1"/>
    <col min="9220" max="9220" width="7.59765625" style="3" bestFit="1" customWidth="1"/>
    <col min="9221" max="9221" width="10.5" style="3" bestFit="1" customWidth="1"/>
    <col min="9222" max="9222" width="6.5" style="3" customWidth="1"/>
    <col min="9223" max="9224" width="8" style="3" bestFit="1" customWidth="1"/>
    <col min="9225" max="9225" width="8.09765625" style="3" customWidth="1"/>
    <col min="9226" max="9226" width="10.69921875" style="3" bestFit="1" customWidth="1"/>
    <col min="9227" max="9227" width="7.5" style="3" customWidth="1"/>
    <col min="9228" max="9228" width="11" style="3"/>
    <col min="9229" max="9229" width="9.09765625" style="3" customWidth="1"/>
    <col min="9230" max="9230" width="10.5" style="3" bestFit="1" customWidth="1"/>
    <col min="9231" max="9466" width="11" style="3"/>
    <col min="9467" max="9467" width="14.5" style="3" customWidth="1"/>
    <col min="9468" max="9468" width="9.59765625" style="3" customWidth="1"/>
    <col min="9469" max="9469" width="6.09765625" style="3" bestFit="1" customWidth="1"/>
    <col min="9470" max="9470" width="7.59765625" style="3" bestFit="1" customWidth="1"/>
    <col min="9471" max="9471" width="5.59765625" style="3" customWidth="1"/>
    <col min="9472" max="9472" width="6.59765625" style="3" bestFit="1" customWidth="1"/>
    <col min="9473" max="9473" width="7.59765625" style="3" bestFit="1" customWidth="1"/>
    <col min="9474" max="9474" width="11.09765625" style="3" bestFit="1" customWidth="1"/>
    <col min="9475" max="9475" width="5.59765625" style="3" customWidth="1"/>
    <col min="9476" max="9476" width="7.59765625" style="3" bestFit="1" customWidth="1"/>
    <col min="9477" max="9477" width="10.5" style="3" bestFit="1" customWidth="1"/>
    <col min="9478" max="9478" width="6.5" style="3" customWidth="1"/>
    <col min="9479" max="9480" width="8" style="3" bestFit="1" customWidth="1"/>
    <col min="9481" max="9481" width="8.09765625" style="3" customWidth="1"/>
    <col min="9482" max="9482" width="10.69921875" style="3" bestFit="1" customWidth="1"/>
    <col min="9483" max="9483" width="7.5" style="3" customWidth="1"/>
    <col min="9484" max="9484" width="11" style="3"/>
    <col min="9485" max="9485" width="9.09765625" style="3" customWidth="1"/>
    <col min="9486" max="9486" width="10.5" style="3" bestFit="1" customWidth="1"/>
    <col min="9487" max="9722" width="11" style="3"/>
    <col min="9723" max="9723" width="14.5" style="3" customWidth="1"/>
    <col min="9724" max="9724" width="9.59765625" style="3" customWidth="1"/>
    <col min="9725" max="9725" width="6.09765625" style="3" bestFit="1" customWidth="1"/>
    <col min="9726" max="9726" width="7.59765625" style="3" bestFit="1" customWidth="1"/>
    <col min="9727" max="9727" width="5.59765625" style="3" customWidth="1"/>
    <col min="9728" max="9728" width="6.59765625" style="3" bestFit="1" customWidth="1"/>
    <col min="9729" max="9729" width="7.59765625" style="3" bestFit="1" customWidth="1"/>
    <col min="9730" max="9730" width="11.09765625" style="3" bestFit="1" customWidth="1"/>
    <col min="9731" max="9731" width="5.59765625" style="3" customWidth="1"/>
    <col min="9732" max="9732" width="7.59765625" style="3" bestFit="1" customWidth="1"/>
    <col min="9733" max="9733" width="10.5" style="3" bestFit="1" customWidth="1"/>
    <col min="9734" max="9734" width="6.5" style="3" customWidth="1"/>
    <col min="9735" max="9736" width="8" style="3" bestFit="1" customWidth="1"/>
    <col min="9737" max="9737" width="8.09765625" style="3" customWidth="1"/>
    <col min="9738" max="9738" width="10.69921875" style="3" bestFit="1" customWidth="1"/>
    <col min="9739" max="9739" width="7.5" style="3" customWidth="1"/>
    <col min="9740" max="9740" width="11" style="3"/>
    <col min="9741" max="9741" width="9.09765625" style="3" customWidth="1"/>
    <col min="9742" max="9742" width="10.5" style="3" bestFit="1" customWidth="1"/>
    <col min="9743" max="9978" width="11" style="3"/>
    <col min="9979" max="9979" width="14.5" style="3" customWidth="1"/>
    <col min="9980" max="9980" width="9.59765625" style="3" customWidth="1"/>
    <col min="9981" max="9981" width="6.09765625" style="3" bestFit="1" customWidth="1"/>
    <col min="9982" max="9982" width="7.59765625" style="3" bestFit="1" customWidth="1"/>
    <col min="9983" max="9983" width="5.59765625" style="3" customWidth="1"/>
    <col min="9984" max="9984" width="6.59765625" style="3" bestFit="1" customWidth="1"/>
    <col min="9985" max="9985" width="7.59765625" style="3" bestFit="1" customWidth="1"/>
    <col min="9986" max="9986" width="11.09765625" style="3" bestFit="1" customWidth="1"/>
    <col min="9987" max="9987" width="5.59765625" style="3" customWidth="1"/>
    <col min="9988" max="9988" width="7.59765625" style="3" bestFit="1" customWidth="1"/>
    <col min="9989" max="9989" width="10.5" style="3" bestFit="1" customWidth="1"/>
    <col min="9990" max="9990" width="6.5" style="3" customWidth="1"/>
    <col min="9991" max="9992" width="8" style="3" bestFit="1" customWidth="1"/>
    <col min="9993" max="9993" width="8.09765625" style="3" customWidth="1"/>
    <col min="9994" max="9994" width="10.69921875" style="3" bestFit="1" customWidth="1"/>
    <col min="9995" max="9995" width="7.5" style="3" customWidth="1"/>
    <col min="9996" max="9996" width="11" style="3"/>
    <col min="9997" max="9997" width="9.09765625" style="3" customWidth="1"/>
    <col min="9998" max="9998" width="10.5" style="3" bestFit="1" customWidth="1"/>
    <col min="9999" max="10234" width="11" style="3"/>
    <col min="10235" max="10235" width="14.5" style="3" customWidth="1"/>
    <col min="10236" max="10236" width="9.59765625" style="3" customWidth="1"/>
    <col min="10237" max="10237" width="6.09765625" style="3" bestFit="1" customWidth="1"/>
    <col min="10238" max="10238" width="7.59765625" style="3" bestFit="1" customWidth="1"/>
    <col min="10239" max="10239" width="5.59765625" style="3" customWidth="1"/>
    <col min="10240" max="10240" width="6.59765625" style="3" bestFit="1" customWidth="1"/>
    <col min="10241" max="10241" width="7.59765625" style="3" bestFit="1" customWidth="1"/>
    <col min="10242" max="10242" width="11.09765625" style="3" bestFit="1" customWidth="1"/>
    <col min="10243" max="10243" width="5.59765625" style="3" customWidth="1"/>
    <col min="10244" max="10244" width="7.59765625" style="3" bestFit="1" customWidth="1"/>
    <col min="10245" max="10245" width="10.5" style="3" bestFit="1" customWidth="1"/>
    <col min="10246" max="10246" width="6.5" style="3" customWidth="1"/>
    <col min="10247" max="10248" width="8" style="3" bestFit="1" customWidth="1"/>
    <col min="10249" max="10249" width="8.09765625" style="3" customWidth="1"/>
    <col min="10250" max="10250" width="10.69921875" style="3" bestFit="1" customWidth="1"/>
    <col min="10251" max="10251" width="7.5" style="3" customWidth="1"/>
    <col min="10252" max="10252" width="11" style="3"/>
    <col min="10253" max="10253" width="9.09765625" style="3" customWidth="1"/>
    <col min="10254" max="10254" width="10.5" style="3" bestFit="1" customWidth="1"/>
    <col min="10255" max="10490" width="11" style="3"/>
    <col min="10491" max="10491" width="14.5" style="3" customWidth="1"/>
    <col min="10492" max="10492" width="9.59765625" style="3" customWidth="1"/>
    <col min="10493" max="10493" width="6.09765625" style="3" bestFit="1" customWidth="1"/>
    <col min="10494" max="10494" width="7.59765625" style="3" bestFit="1" customWidth="1"/>
    <col min="10495" max="10495" width="5.59765625" style="3" customWidth="1"/>
    <col min="10496" max="10496" width="6.59765625" style="3" bestFit="1" customWidth="1"/>
    <col min="10497" max="10497" width="7.59765625" style="3" bestFit="1" customWidth="1"/>
    <col min="10498" max="10498" width="11.09765625" style="3" bestFit="1" customWidth="1"/>
    <col min="10499" max="10499" width="5.59765625" style="3" customWidth="1"/>
    <col min="10500" max="10500" width="7.59765625" style="3" bestFit="1" customWidth="1"/>
    <col min="10501" max="10501" width="10.5" style="3" bestFit="1" customWidth="1"/>
    <col min="10502" max="10502" width="6.5" style="3" customWidth="1"/>
    <col min="10503" max="10504" width="8" style="3" bestFit="1" customWidth="1"/>
    <col min="10505" max="10505" width="8.09765625" style="3" customWidth="1"/>
    <col min="10506" max="10506" width="10.69921875" style="3" bestFit="1" customWidth="1"/>
    <col min="10507" max="10507" width="7.5" style="3" customWidth="1"/>
    <col min="10508" max="10508" width="11" style="3"/>
    <col min="10509" max="10509" width="9.09765625" style="3" customWidth="1"/>
    <col min="10510" max="10510" width="10.5" style="3" bestFit="1" customWidth="1"/>
    <col min="10511" max="10746" width="11" style="3"/>
    <col min="10747" max="10747" width="14.5" style="3" customWidth="1"/>
    <col min="10748" max="10748" width="9.59765625" style="3" customWidth="1"/>
    <col min="10749" max="10749" width="6.09765625" style="3" bestFit="1" customWidth="1"/>
    <col min="10750" max="10750" width="7.59765625" style="3" bestFit="1" customWidth="1"/>
    <col min="10751" max="10751" width="5.59765625" style="3" customWidth="1"/>
    <col min="10752" max="10752" width="6.59765625" style="3" bestFit="1" customWidth="1"/>
    <col min="10753" max="10753" width="7.59765625" style="3" bestFit="1" customWidth="1"/>
    <col min="10754" max="10754" width="11.09765625" style="3" bestFit="1" customWidth="1"/>
    <col min="10755" max="10755" width="5.59765625" style="3" customWidth="1"/>
    <col min="10756" max="10756" width="7.59765625" style="3" bestFit="1" customWidth="1"/>
    <col min="10757" max="10757" width="10.5" style="3" bestFit="1" customWidth="1"/>
    <col min="10758" max="10758" width="6.5" style="3" customWidth="1"/>
    <col min="10759" max="10760" width="8" style="3" bestFit="1" customWidth="1"/>
    <col min="10761" max="10761" width="8.09765625" style="3" customWidth="1"/>
    <col min="10762" max="10762" width="10.69921875" style="3" bestFit="1" customWidth="1"/>
    <col min="10763" max="10763" width="7.5" style="3" customWidth="1"/>
    <col min="10764" max="10764" width="11" style="3"/>
    <col min="10765" max="10765" width="9.09765625" style="3" customWidth="1"/>
    <col min="10766" max="10766" width="10.5" style="3" bestFit="1" customWidth="1"/>
    <col min="10767" max="11002" width="11" style="3"/>
    <col min="11003" max="11003" width="14.5" style="3" customWidth="1"/>
    <col min="11004" max="11004" width="9.59765625" style="3" customWidth="1"/>
    <col min="11005" max="11005" width="6.09765625" style="3" bestFit="1" customWidth="1"/>
    <col min="11006" max="11006" width="7.59765625" style="3" bestFit="1" customWidth="1"/>
    <col min="11007" max="11007" width="5.59765625" style="3" customWidth="1"/>
    <col min="11008" max="11008" width="6.59765625" style="3" bestFit="1" customWidth="1"/>
    <col min="11009" max="11009" width="7.59765625" style="3" bestFit="1" customWidth="1"/>
    <col min="11010" max="11010" width="11.09765625" style="3" bestFit="1" customWidth="1"/>
    <col min="11011" max="11011" width="5.59765625" style="3" customWidth="1"/>
    <col min="11012" max="11012" width="7.59765625" style="3" bestFit="1" customWidth="1"/>
    <col min="11013" max="11013" width="10.5" style="3" bestFit="1" customWidth="1"/>
    <col min="11014" max="11014" width="6.5" style="3" customWidth="1"/>
    <col min="11015" max="11016" width="8" style="3" bestFit="1" customWidth="1"/>
    <col min="11017" max="11017" width="8.09765625" style="3" customWidth="1"/>
    <col min="11018" max="11018" width="10.69921875" style="3" bestFit="1" customWidth="1"/>
    <col min="11019" max="11019" width="7.5" style="3" customWidth="1"/>
    <col min="11020" max="11020" width="11" style="3"/>
    <col min="11021" max="11021" width="9.09765625" style="3" customWidth="1"/>
    <col min="11022" max="11022" width="10.5" style="3" bestFit="1" customWidth="1"/>
    <col min="11023" max="11258" width="11" style="3"/>
    <col min="11259" max="11259" width="14.5" style="3" customWidth="1"/>
    <col min="11260" max="11260" width="9.59765625" style="3" customWidth="1"/>
    <col min="11261" max="11261" width="6.09765625" style="3" bestFit="1" customWidth="1"/>
    <col min="11262" max="11262" width="7.59765625" style="3" bestFit="1" customWidth="1"/>
    <col min="11263" max="11263" width="5.59765625" style="3" customWidth="1"/>
    <col min="11264" max="11264" width="6.59765625" style="3" bestFit="1" customWidth="1"/>
    <col min="11265" max="11265" width="7.59765625" style="3" bestFit="1" customWidth="1"/>
    <col min="11266" max="11266" width="11.09765625" style="3" bestFit="1" customWidth="1"/>
    <col min="11267" max="11267" width="5.59765625" style="3" customWidth="1"/>
    <col min="11268" max="11268" width="7.59765625" style="3" bestFit="1" customWidth="1"/>
    <col min="11269" max="11269" width="10.5" style="3" bestFit="1" customWidth="1"/>
    <col min="11270" max="11270" width="6.5" style="3" customWidth="1"/>
    <col min="11271" max="11272" width="8" style="3" bestFit="1" customWidth="1"/>
    <col min="11273" max="11273" width="8.09765625" style="3" customWidth="1"/>
    <col min="11274" max="11274" width="10.69921875" style="3" bestFit="1" customWidth="1"/>
    <col min="11275" max="11275" width="7.5" style="3" customWidth="1"/>
    <col min="11276" max="11276" width="11" style="3"/>
    <col min="11277" max="11277" width="9.09765625" style="3" customWidth="1"/>
    <col min="11278" max="11278" width="10.5" style="3" bestFit="1" customWidth="1"/>
    <col min="11279" max="11514" width="11" style="3"/>
    <col min="11515" max="11515" width="14.5" style="3" customWidth="1"/>
    <col min="11516" max="11516" width="9.59765625" style="3" customWidth="1"/>
    <col min="11517" max="11517" width="6.09765625" style="3" bestFit="1" customWidth="1"/>
    <col min="11518" max="11518" width="7.59765625" style="3" bestFit="1" customWidth="1"/>
    <col min="11519" max="11519" width="5.59765625" style="3" customWidth="1"/>
    <col min="11520" max="11520" width="6.59765625" style="3" bestFit="1" customWidth="1"/>
    <col min="11521" max="11521" width="7.59765625" style="3" bestFit="1" customWidth="1"/>
    <col min="11522" max="11522" width="11.09765625" style="3" bestFit="1" customWidth="1"/>
    <col min="11523" max="11523" width="5.59765625" style="3" customWidth="1"/>
    <col min="11524" max="11524" width="7.59765625" style="3" bestFit="1" customWidth="1"/>
    <col min="11525" max="11525" width="10.5" style="3" bestFit="1" customWidth="1"/>
    <col min="11526" max="11526" width="6.5" style="3" customWidth="1"/>
    <col min="11527" max="11528" width="8" style="3" bestFit="1" customWidth="1"/>
    <col min="11529" max="11529" width="8.09765625" style="3" customWidth="1"/>
    <col min="11530" max="11530" width="10.69921875" style="3" bestFit="1" customWidth="1"/>
    <col min="11531" max="11531" width="7.5" style="3" customWidth="1"/>
    <col min="11532" max="11532" width="11" style="3"/>
    <col min="11533" max="11533" width="9.09765625" style="3" customWidth="1"/>
    <col min="11534" max="11534" width="10.5" style="3" bestFit="1" customWidth="1"/>
    <col min="11535" max="11770" width="11" style="3"/>
    <col min="11771" max="11771" width="14.5" style="3" customWidth="1"/>
    <col min="11772" max="11772" width="9.59765625" style="3" customWidth="1"/>
    <col min="11773" max="11773" width="6.09765625" style="3" bestFit="1" customWidth="1"/>
    <col min="11774" max="11774" width="7.59765625" style="3" bestFit="1" customWidth="1"/>
    <col min="11775" max="11775" width="5.59765625" style="3" customWidth="1"/>
    <col min="11776" max="11776" width="6.59765625" style="3" bestFit="1" customWidth="1"/>
    <col min="11777" max="11777" width="7.59765625" style="3" bestFit="1" customWidth="1"/>
    <col min="11778" max="11778" width="11.09765625" style="3" bestFit="1" customWidth="1"/>
    <col min="11779" max="11779" width="5.59765625" style="3" customWidth="1"/>
    <col min="11780" max="11780" width="7.59765625" style="3" bestFit="1" customWidth="1"/>
    <col min="11781" max="11781" width="10.5" style="3" bestFit="1" customWidth="1"/>
    <col min="11782" max="11782" width="6.5" style="3" customWidth="1"/>
    <col min="11783" max="11784" width="8" style="3" bestFit="1" customWidth="1"/>
    <col min="11785" max="11785" width="8.09765625" style="3" customWidth="1"/>
    <col min="11786" max="11786" width="10.69921875" style="3" bestFit="1" customWidth="1"/>
    <col min="11787" max="11787" width="7.5" style="3" customWidth="1"/>
    <col min="11788" max="11788" width="11" style="3"/>
    <col min="11789" max="11789" width="9.09765625" style="3" customWidth="1"/>
    <col min="11790" max="11790" width="10.5" style="3" bestFit="1" customWidth="1"/>
    <col min="11791" max="12026" width="11" style="3"/>
    <col min="12027" max="12027" width="14.5" style="3" customWidth="1"/>
    <col min="12028" max="12028" width="9.59765625" style="3" customWidth="1"/>
    <col min="12029" max="12029" width="6.09765625" style="3" bestFit="1" customWidth="1"/>
    <col min="12030" max="12030" width="7.59765625" style="3" bestFit="1" customWidth="1"/>
    <col min="12031" max="12031" width="5.59765625" style="3" customWidth="1"/>
    <col min="12032" max="12032" width="6.59765625" style="3" bestFit="1" customWidth="1"/>
    <col min="12033" max="12033" width="7.59765625" style="3" bestFit="1" customWidth="1"/>
    <col min="12034" max="12034" width="11.09765625" style="3" bestFit="1" customWidth="1"/>
    <col min="12035" max="12035" width="5.59765625" style="3" customWidth="1"/>
    <col min="12036" max="12036" width="7.59765625" style="3" bestFit="1" customWidth="1"/>
    <col min="12037" max="12037" width="10.5" style="3" bestFit="1" customWidth="1"/>
    <col min="12038" max="12038" width="6.5" style="3" customWidth="1"/>
    <col min="12039" max="12040" width="8" style="3" bestFit="1" customWidth="1"/>
    <col min="12041" max="12041" width="8.09765625" style="3" customWidth="1"/>
    <col min="12042" max="12042" width="10.69921875" style="3" bestFit="1" customWidth="1"/>
    <col min="12043" max="12043" width="7.5" style="3" customWidth="1"/>
    <col min="12044" max="12044" width="11" style="3"/>
    <col min="12045" max="12045" width="9.09765625" style="3" customWidth="1"/>
    <col min="12046" max="12046" width="10.5" style="3" bestFit="1" customWidth="1"/>
    <col min="12047" max="12282" width="11" style="3"/>
    <col min="12283" max="12283" width="14.5" style="3" customWidth="1"/>
    <col min="12284" max="12284" width="9.59765625" style="3" customWidth="1"/>
    <col min="12285" max="12285" width="6.09765625" style="3" bestFit="1" customWidth="1"/>
    <col min="12286" max="12286" width="7.59765625" style="3" bestFit="1" customWidth="1"/>
    <col min="12287" max="12287" width="5.59765625" style="3" customWidth="1"/>
    <col min="12288" max="12288" width="6.59765625" style="3" bestFit="1" customWidth="1"/>
    <col min="12289" max="12289" width="7.59765625" style="3" bestFit="1" customWidth="1"/>
    <col min="12290" max="12290" width="11.09765625" style="3" bestFit="1" customWidth="1"/>
    <col min="12291" max="12291" width="5.59765625" style="3" customWidth="1"/>
    <col min="12292" max="12292" width="7.59765625" style="3" bestFit="1" customWidth="1"/>
    <col min="12293" max="12293" width="10.5" style="3" bestFit="1" customWidth="1"/>
    <col min="12294" max="12294" width="6.5" style="3" customWidth="1"/>
    <col min="12295" max="12296" width="8" style="3" bestFit="1" customWidth="1"/>
    <col min="12297" max="12297" width="8.09765625" style="3" customWidth="1"/>
    <col min="12298" max="12298" width="10.69921875" style="3" bestFit="1" customWidth="1"/>
    <col min="12299" max="12299" width="7.5" style="3" customWidth="1"/>
    <col min="12300" max="12300" width="11" style="3"/>
    <col min="12301" max="12301" width="9.09765625" style="3" customWidth="1"/>
    <col min="12302" max="12302" width="10.5" style="3" bestFit="1" customWidth="1"/>
    <col min="12303" max="12538" width="11" style="3"/>
    <col min="12539" max="12539" width="14.5" style="3" customWidth="1"/>
    <col min="12540" max="12540" width="9.59765625" style="3" customWidth="1"/>
    <col min="12541" max="12541" width="6.09765625" style="3" bestFit="1" customWidth="1"/>
    <col min="12542" max="12542" width="7.59765625" style="3" bestFit="1" customWidth="1"/>
    <col min="12543" max="12543" width="5.59765625" style="3" customWidth="1"/>
    <col min="12544" max="12544" width="6.59765625" style="3" bestFit="1" customWidth="1"/>
    <col min="12545" max="12545" width="7.59765625" style="3" bestFit="1" customWidth="1"/>
    <col min="12546" max="12546" width="11.09765625" style="3" bestFit="1" customWidth="1"/>
    <col min="12547" max="12547" width="5.59765625" style="3" customWidth="1"/>
    <col min="12548" max="12548" width="7.59765625" style="3" bestFit="1" customWidth="1"/>
    <col min="12549" max="12549" width="10.5" style="3" bestFit="1" customWidth="1"/>
    <col min="12550" max="12550" width="6.5" style="3" customWidth="1"/>
    <col min="12551" max="12552" width="8" style="3" bestFit="1" customWidth="1"/>
    <col min="12553" max="12553" width="8.09765625" style="3" customWidth="1"/>
    <col min="12554" max="12554" width="10.69921875" style="3" bestFit="1" customWidth="1"/>
    <col min="12555" max="12555" width="7.5" style="3" customWidth="1"/>
    <col min="12556" max="12556" width="11" style="3"/>
    <col min="12557" max="12557" width="9.09765625" style="3" customWidth="1"/>
    <col min="12558" max="12558" width="10.5" style="3" bestFit="1" customWidth="1"/>
    <col min="12559" max="12794" width="11" style="3"/>
    <col min="12795" max="12795" width="14.5" style="3" customWidth="1"/>
    <col min="12796" max="12796" width="9.59765625" style="3" customWidth="1"/>
    <col min="12797" max="12797" width="6.09765625" style="3" bestFit="1" customWidth="1"/>
    <col min="12798" max="12798" width="7.59765625" style="3" bestFit="1" customWidth="1"/>
    <col min="12799" max="12799" width="5.59765625" style="3" customWidth="1"/>
    <col min="12800" max="12800" width="6.59765625" style="3" bestFit="1" customWidth="1"/>
    <col min="12801" max="12801" width="7.59765625" style="3" bestFit="1" customWidth="1"/>
    <col min="12802" max="12802" width="11.09765625" style="3" bestFit="1" customWidth="1"/>
    <col min="12803" max="12803" width="5.59765625" style="3" customWidth="1"/>
    <col min="12804" max="12804" width="7.59765625" style="3" bestFit="1" customWidth="1"/>
    <col min="12805" max="12805" width="10.5" style="3" bestFit="1" customWidth="1"/>
    <col min="12806" max="12806" width="6.5" style="3" customWidth="1"/>
    <col min="12807" max="12808" width="8" style="3" bestFit="1" customWidth="1"/>
    <col min="12809" max="12809" width="8.09765625" style="3" customWidth="1"/>
    <col min="12810" max="12810" width="10.69921875" style="3" bestFit="1" customWidth="1"/>
    <col min="12811" max="12811" width="7.5" style="3" customWidth="1"/>
    <col min="12812" max="12812" width="11" style="3"/>
    <col min="12813" max="12813" width="9.09765625" style="3" customWidth="1"/>
    <col min="12814" max="12814" width="10.5" style="3" bestFit="1" customWidth="1"/>
    <col min="12815" max="13050" width="11" style="3"/>
    <col min="13051" max="13051" width="14.5" style="3" customWidth="1"/>
    <col min="13052" max="13052" width="9.59765625" style="3" customWidth="1"/>
    <col min="13053" max="13053" width="6.09765625" style="3" bestFit="1" customWidth="1"/>
    <col min="13054" max="13054" width="7.59765625" style="3" bestFit="1" customWidth="1"/>
    <col min="13055" max="13055" width="5.59765625" style="3" customWidth="1"/>
    <col min="13056" max="13056" width="6.59765625" style="3" bestFit="1" customWidth="1"/>
    <col min="13057" max="13057" width="7.59765625" style="3" bestFit="1" customWidth="1"/>
    <col min="13058" max="13058" width="11.09765625" style="3" bestFit="1" customWidth="1"/>
    <col min="13059" max="13059" width="5.59765625" style="3" customWidth="1"/>
    <col min="13060" max="13060" width="7.59765625" style="3" bestFit="1" customWidth="1"/>
    <col min="13061" max="13061" width="10.5" style="3" bestFit="1" customWidth="1"/>
    <col min="13062" max="13062" width="6.5" style="3" customWidth="1"/>
    <col min="13063" max="13064" width="8" style="3" bestFit="1" customWidth="1"/>
    <col min="13065" max="13065" width="8.09765625" style="3" customWidth="1"/>
    <col min="13066" max="13066" width="10.69921875" style="3" bestFit="1" customWidth="1"/>
    <col min="13067" max="13067" width="7.5" style="3" customWidth="1"/>
    <col min="13068" max="13068" width="11" style="3"/>
    <col min="13069" max="13069" width="9.09765625" style="3" customWidth="1"/>
    <col min="13070" max="13070" width="10.5" style="3" bestFit="1" customWidth="1"/>
    <col min="13071" max="13306" width="11" style="3"/>
    <col min="13307" max="13307" width="14.5" style="3" customWidth="1"/>
    <col min="13308" max="13308" width="9.59765625" style="3" customWidth="1"/>
    <col min="13309" max="13309" width="6.09765625" style="3" bestFit="1" customWidth="1"/>
    <col min="13310" max="13310" width="7.59765625" style="3" bestFit="1" customWidth="1"/>
    <col min="13311" max="13311" width="5.59765625" style="3" customWidth="1"/>
    <col min="13312" max="13312" width="6.59765625" style="3" bestFit="1" customWidth="1"/>
    <col min="13313" max="13313" width="7.59765625" style="3" bestFit="1" customWidth="1"/>
    <col min="13314" max="13314" width="11.09765625" style="3" bestFit="1" customWidth="1"/>
    <col min="13315" max="13315" width="5.59765625" style="3" customWidth="1"/>
    <col min="13316" max="13316" width="7.59765625" style="3" bestFit="1" customWidth="1"/>
    <col min="13317" max="13317" width="10.5" style="3" bestFit="1" customWidth="1"/>
    <col min="13318" max="13318" width="6.5" style="3" customWidth="1"/>
    <col min="13319" max="13320" width="8" style="3" bestFit="1" customWidth="1"/>
    <col min="13321" max="13321" width="8.09765625" style="3" customWidth="1"/>
    <col min="13322" max="13322" width="10.69921875" style="3" bestFit="1" customWidth="1"/>
    <col min="13323" max="13323" width="7.5" style="3" customWidth="1"/>
    <col min="13324" max="13324" width="11" style="3"/>
    <col min="13325" max="13325" width="9.09765625" style="3" customWidth="1"/>
    <col min="13326" max="13326" width="10.5" style="3" bestFit="1" customWidth="1"/>
    <col min="13327" max="13562" width="11" style="3"/>
    <col min="13563" max="13563" width="14.5" style="3" customWidth="1"/>
    <col min="13564" max="13564" width="9.59765625" style="3" customWidth="1"/>
    <col min="13565" max="13565" width="6.09765625" style="3" bestFit="1" customWidth="1"/>
    <col min="13566" max="13566" width="7.59765625" style="3" bestFit="1" customWidth="1"/>
    <col min="13567" max="13567" width="5.59765625" style="3" customWidth="1"/>
    <col min="13568" max="13568" width="6.59765625" style="3" bestFit="1" customWidth="1"/>
    <col min="13569" max="13569" width="7.59765625" style="3" bestFit="1" customWidth="1"/>
    <col min="13570" max="13570" width="11.09765625" style="3" bestFit="1" customWidth="1"/>
    <col min="13571" max="13571" width="5.59765625" style="3" customWidth="1"/>
    <col min="13572" max="13572" width="7.59765625" style="3" bestFit="1" customWidth="1"/>
    <col min="13573" max="13573" width="10.5" style="3" bestFit="1" customWidth="1"/>
    <col min="13574" max="13574" width="6.5" style="3" customWidth="1"/>
    <col min="13575" max="13576" width="8" style="3" bestFit="1" customWidth="1"/>
    <col min="13577" max="13577" width="8.09765625" style="3" customWidth="1"/>
    <col min="13578" max="13578" width="10.69921875" style="3" bestFit="1" customWidth="1"/>
    <col min="13579" max="13579" width="7.5" style="3" customWidth="1"/>
    <col min="13580" max="13580" width="11" style="3"/>
    <col min="13581" max="13581" width="9.09765625" style="3" customWidth="1"/>
    <col min="13582" max="13582" width="10.5" style="3" bestFit="1" customWidth="1"/>
    <col min="13583" max="13818" width="11" style="3"/>
    <col min="13819" max="13819" width="14.5" style="3" customWidth="1"/>
    <col min="13820" max="13820" width="9.59765625" style="3" customWidth="1"/>
    <col min="13821" max="13821" width="6.09765625" style="3" bestFit="1" customWidth="1"/>
    <col min="13822" max="13822" width="7.59765625" style="3" bestFit="1" customWidth="1"/>
    <col min="13823" max="13823" width="5.59765625" style="3" customWidth="1"/>
    <col min="13824" max="13824" width="6.59765625" style="3" bestFit="1" customWidth="1"/>
    <col min="13825" max="13825" width="7.59765625" style="3" bestFit="1" customWidth="1"/>
    <col min="13826" max="13826" width="11.09765625" style="3" bestFit="1" customWidth="1"/>
    <col min="13827" max="13827" width="5.59765625" style="3" customWidth="1"/>
    <col min="13828" max="13828" width="7.59765625" style="3" bestFit="1" customWidth="1"/>
    <col min="13829" max="13829" width="10.5" style="3" bestFit="1" customWidth="1"/>
    <col min="13830" max="13830" width="6.5" style="3" customWidth="1"/>
    <col min="13831" max="13832" width="8" style="3" bestFit="1" customWidth="1"/>
    <col min="13833" max="13833" width="8.09765625" style="3" customWidth="1"/>
    <col min="13834" max="13834" width="10.69921875" style="3" bestFit="1" customWidth="1"/>
    <col min="13835" max="13835" width="7.5" style="3" customWidth="1"/>
    <col min="13836" max="13836" width="11" style="3"/>
    <col min="13837" max="13837" width="9.09765625" style="3" customWidth="1"/>
    <col min="13838" max="13838" width="10.5" style="3" bestFit="1" customWidth="1"/>
    <col min="13839" max="14074" width="11" style="3"/>
    <col min="14075" max="14075" width="14.5" style="3" customWidth="1"/>
    <col min="14076" max="14076" width="9.59765625" style="3" customWidth="1"/>
    <col min="14077" max="14077" width="6.09765625" style="3" bestFit="1" customWidth="1"/>
    <col min="14078" max="14078" width="7.59765625" style="3" bestFit="1" customWidth="1"/>
    <col min="14079" max="14079" width="5.59765625" style="3" customWidth="1"/>
    <col min="14080" max="14080" width="6.59765625" style="3" bestFit="1" customWidth="1"/>
    <col min="14081" max="14081" width="7.59765625" style="3" bestFit="1" customWidth="1"/>
    <col min="14082" max="14082" width="11.09765625" style="3" bestFit="1" customWidth="1"/>
    <col min="14083" max="14083" width="5.59765625" style="3" customWidth="1"/>
    <col min="14084" max="14084" width="7.59765625" style="3" bestFit="1" customWidth="1"/>
    <col min="14085" max="14085" width="10.5" style="3" bestFit="1" customWidth="1"/>
    <col min="14086" max="14086" width="6.5" style="3" customWidth="1"/>
    <col min="14087" max="14088" width="8" style="3" bestFit="1" customWidth="1"/>
    <col min="14089" max="14089" width="8.09765625" style="3" customWidth="1"/>
    <col min="14090" max="14090" width="10.69921875" style="3" bestFit="1" customWidth="1"/>
    <col min="14091" max="14091" width="7.5" style="3" customWidth="1"/>
    <col min="14092" max="14092" width="11" style="3"/>
    <col min="14093" max="14093" width="9.09765625" style="3" customWidth="1"/>
    <col min="14094" max="14094" width="10.5" style="3" bestFit="1" customWidth="1"/>
    <col min="14095" max="14330" width="11" style="3"/>
    <col min="14331" max="14331" width="14.5" style="3" customWidth="1"/>
    <col min="14332" max="14332" width="9.59765625" style="3" customWidth="1"/>
    <col min="14333" max="14333" width="6.09765625" style="3" bestFit="1" customWidth="1"/>
    <col min="14334" max="14334" width="7.59765625" style="3" bestFit="1" customWidth="1"/>
    <col min="14335" max="14335" width="5.59765625" style="3" customWidth="1"/>
    <col min="14336" max="14336" width="6.59765625" style="3" bestFit="1" customWidth="1"/>
    <col min="14337" max="14337" width="7.59765625" style="3" bestFit="1" customWidth="1"/>
    <col min="14338" max="14338" width="11.09765625" style="3" bestFit="1" customWidth="1"/>
    <col min="14339" max="14339" width="5.59765625" style="3" customWidth="1"/>
    <col min="14340" max="14340" width="7.59765625" style="3" bestFit="1" customWidth="1"/>
    <col min="14341" max="14341" width="10.5" style="3" bestFit="1" customWidth="1"/>
    <col min="14342" max="14342" width="6.5" style="3" customWidth="1"/>
    <col min="14343" max="14344" width="8" style="3" bestFit="1" customWidth="1"/>
    <col min="14345" max="14345" width="8.09765625" style="3" customWidth="1"/>
    <col min="14346" max="14346" width="10.69921875" style="3" bestFit="1" customWidth="1"/>
    <col min="14347" max="14347" width="7.5" style="3" customWidth="1"/>
    <col min="14348" max="14348" width="11" style="3"/>
    <col min="14349" max="14349" width="9.09765625" style="3" customWidth="1"/>
    <col min="14350" max="14350" width="10.5" style="3" bestFit="1" customWidth="1"/>
    <col min="14351" max="14586" width="11" style="3"/>
    <col min="14587" max="14587" width="14.5" style="3" customWidth="1"/>
    <col min="14588" max="14588" width="9.59765625" style="3" customWidth="1"/>
    <col min="14589" max="14589" width="6.09765625" style="3" bestFit="1" customWidth="1"/>
    <col min="14590" max="14590" width="7.59765625" style="3" bestFit="1" customWidth="1"/>
    <col min="14591" max="14591" width="5.59765625" style="3" customWidth="1"/>
    <col min="14592" max="14592" width="6.59765625" style="3" bestFit="1" customWidth="1"/>
    <col min="14593" max="14593" width="7.59765625" style="3" bestFit="1" customWidth="1"/>
    <col min="14594" max="14594" width="11.09765625" style="3" bestFit="1" customWidth="1"/>
    <col min="14595" max="14595" width="5.59765625" style="3" customWidth="1"/>
    <col min="14596" max="14596" width="7.59765625" style="3" bestFit="1" customWidth="1"/>
    <col min="14597" max="14597" width="10.5" style="3" bestFit="1" customWidth="1"/>
    <col min="14598" max="14598" width="6.5" style="3" customWidth="1"/>
    <col min="14599" max="14600" width="8" style="3" bestFit="1" customWidth="1"/>
    <col min="14601" max="14601" width="8.09765625" style="3" customWidth="1"/>
    <col min="14602" max="14602" width="10.69921875" style="3" bestFit="1" customWidth="1"/>
    <col min="14603" max="14603" width="7.5" style="3" customWidth="1"/>
    <col min="14604" max="14604" width="11" style="3"/>
    <col min="14605" max="14605" width="9.09765625" style="3" customWidth="1"/>
    <col min="14606" max="14606" width="10.5" style="3" bestFit="1" customWidth="1"/>
    <col min="14607" max="14842" width="11" style="3"/>
    <col min="14843" max="14843" width="14.5" style="3" customWidth="1"/>
    <col min="14844" max="14844" width="9.59765625" style="3" customWidth="1"/>
    <col min="14845" max="14845" width="6.09765625" style="3" bestFit="1" customWidth="1"/>
    <col min="14846" max="14846" width="7.59765625" style="3" bestFit="1" customWidth="1"/>
    <col min="14847" max="14847" width="5.59765625" style="3" customWidth="1"/>
    <col min="14848" max="14848" width="6.59765625" style="3" bestFit="1" customWidth="1"/>
    <col min="14849" max="14849" width="7.59765625" style="3" bestFit="1" customWidth="1"/>
    <col min="14850" max="14850" width="11.09765625" style="3" bestFit="1" customWidth="1"/>
    <col min="14851" max="14851" width="5.59765625" style="3" customWidth="1"/>
    <col min="14852" max="14852" width="7.59765625" style="3" bestFit="1" customWidth="1"/>
    <col min="14853" max="14853" width="10.5" style="3" bestFit="1" customWidth="1"/>
    <col min="14854" max="14854" width="6.5" style="3" customWidth="1"/>
    <col min="14855" max="14856" width="8" style="3" bestFit="1" customWidth="1"/>
    <col min="14857" max="14857" width="8.09765625" style="3" customWidth="1"/>
    <col min="14858" max="14858" width="10.69921875" style="3" bestFit="1" customWidth="1"/>
    <col min="14859" max="14859" width="7.5" style="3" customWidth="1"/>
    <col min="14860" max="14860" width="11" style="3"/>
    <col min="14861" max="14861" width="9.09765625" style="3" customWidth="1"/>
    <col min="14862" max="14862" width="10.5" style="3" bestFit="1" customWidth="1"/>
    <col min="14863" max="15098" width="11" style="3"/>
    <col min="15099" max="15099" width="14.5" style="3" customWidth="1"/>
    <col min="15100" max="15100" width="9.59765625" style="3" customWidth="1"/>
    <col min="15101" max="15101" width="6.09765625" style="3" bestFit="1" customWidth="1"/>
    <col min="15102" max="15102" width="7.59765625" style="3" bestFit="1" customWidth="1"/>
    <col min="15103" max="15103" width="5.59765625" style="3" customWidth="1"/>
    <col min="15104" max="15104" width="6.59765625" style="3" bestFit="1" customWidth="1"/>
    <col min="15105" max="15105" width="7.59765625" style="3" bestFit="1" customWidth="1"/>
    <col min="15106" max="15106" width="11.09765625" style="3" bestFit="1" customWidth="1"/>
    <col min="15107" max="15107" width="5.59765625" style="3" customWidth="1"/>
    <col min="15108" max="15108" width="7.59765625" style="3" bestFit="1" customWidth="1"/>
    <col min="15109" max="15109" width="10.5" style="3" bestFit="1" customWidth="1"/>
    <col min="15110" max="15110" width="6.5" style="3" customWidth="1"/>
    <col min="15111" max="15112" width="8" style="3" bestFit="1" customWidth="1"/>
    <col min="15113" max="15113" width="8.09765625" style="3" customWidth="1"/>
    <col min="15114" max="15114" width="10.69921875" style="3" bestFit="1" customWidth="1"/>
    <col min="15115" max="15115" width="7.5" style="3" customWidth="1"/>
    <col min="15116" max="15116" width="11" style="3"/>
    <col min="15117" max="15117" width="9.09765625" style="3" customWidth="1"/>
    <col min="15118" max="15118" width="10.5" style="3" bestFit="1" customWidth="1"/>
    <col min="15119" max="15354" width="11" style="3"/>
    <col min="15355" max="15355" width="14.5" style="3" customWidth="1"/>
    <col min="15356" max="15356" width="9.59765625" style="3" customWidth="1"/>
    <col min="15357" max="15357" width="6.09765625" style="3" bestFit="1" customWidth="1"/>
    <col min="15358" max="15358" width="7.59765625" style="3" bestFit="1" customWidth="1"/>
    <col min="15359" max="15359" width="5.59765625" style="3" customWidth="1"/>
    <col min="15360" max="15360" width="6.59765625" style="3" bestFit="1" customWidth="1"/>
    <col min="15361" max="15361" width="7.59765625" style="3" bestFit="1" customWidth="1"/>
    <col min="15362" max="15362" width="11.09765625" style="3" bestFit="1" customWidth="1"/>
    <col min="15363" max="15363" width="5.59765625" style="3" customWidth="1"/>
    <col min="15364" max="15364" width="7.59765625" style="3" bestFit="1" customWidth="1"/>
    <col min="15365" max="15365" width="10.5" style="3" bestFit="1" customWidth="1"/>
    <col min="15366" max="15366" width="6.5" style="3" customWidth="1"/>
    <col min="15367" max="15368" width="8" style="3" bestFit="1" customWidth="1"/>
    <col min="15369" max="15369" width="8.09765625" style="3" customWidth="1"/>
    <col min="15370" max="15370" width="10.69921875" style="3" bestFit="1" customWidth="1"/>
    <col min="15371" max="15371" width="7.5" style="3" customWidth="1"/>
    <col min="15372" max="15372" width="11" style="3"/>
    <col min="15373" max="15373" width="9.09765625" style="3" customWidth="1"/>
    <col min="15374" max="15374" width="10.5" style="3" bestFit="1" customWidth="1"/>
    <col min="15375" max="15610" width="11" style="3"/>
    <col min="15611" max="15611" width="14.5" style="3" customWidth="1"/>
    <col min="15612" max="15612" width="9.59765625" style="3" customWidth="1"/>
    <col min="15613" max="15613" width="6.09765625" style="3" bestFit="1" customWidth="1"/>
    <col min="15614" max="15614" width="7.59765625" style="3" bestFit="1" customWidth="1"/>
    <col min="15615" max="15615" width="5.59765625" style="3" customWidth="1"/>
    <col min="15616" max="15616" width="6.59765625" style="3" bestFit="1" customWidth="1"/>
    <col min="15617" max="15617" width="7.59765625" style="3" bestFit="1" customWidth="1"/>
    <col min="15618" max="15618" width="11.09765625" style="3" bestFit="1" customWidth="1"/>
    <col min="15619" max="15619" width="5.59765625" style="3" customWidth="1"/>
    <col min="15620" max="15620" width="7.59765625" style="3" bestFit="1" customWidth="1"/>
    <col min="15621" max="15621" width="10.5" style="3" bestFit="1" customWidth="1"/>
    <col min="15622" max="15622" width="6.5" style="3" customWidth="1"/>
    <col min="15623" max="15624" width="8" style="3" bestFit="1" customWidth="1"/>
    <col min="15625" max="15625" width="8.09765625" style="3" customWidth="1"/>
    <col min="15626" max="15626" width="10.69921875" style="3" bestFit="1" customWidth="1"/>
    <col min="15627" max="15627" width="7.5" style="3" customWidth="1"/>
    <col min="15628" max="15628" width="11" style="3"/>
    <col min="15629" max="15629" width="9.09765625" style="3" customWidth="1"/>
    <col min="15630" max="15630" width="10.5" style="3" bestFit="1" customWidth="1"/>
    <col min="15631" max="15866" width="11" style="3"/>
    <col min="15867" max="15867" width="14.5" style="3" customWidth="1"/>
    <col min="15868" max="15868" width="9.59765625" style="3" customWidth="1"/>
    <col min="15869" max="15869" width="6.09765625" style="3" bestFit="1" customWidth="1"/>
    <col min="15870" max="15870" width="7.59765625" style="3" bestFit="1" customWidth="1"/>
    <col min="15871" max="15871" width="5.59765625" style="3" customWidth="1"/>
    <col min="15872" max="15872" width="6.59765625" style="3" bestFit="1" customWidth="1"/>
    <col min="15873" max="15873" width="7.59765625" style="3" bestFit="1" customWidth="1"/>
    <col min="15874" max="15874" width="11.09765625" style="3" bestFit="1" customWidth="1"/>
    <col min="15875" max="15875" width="5.59765625" style="3" customWidth="1"/>
    <col min="15876" max="15876" width="7.59765625" style="3" bestFit="1" customWidth="1"/>
    <col min="15877" max="15877" width="10.5" style="3" bestFit="1" customWidth="1"/>
    <col min="15878" max="15878" width="6.5" style="3" customWidth="1"/>
    <col min="15879" max="15880" width="8" style="3" bestFit="1" customWidth="1"/>
    <col min="15881" max="15881" width="8.09765625" style="3" customWidth="1"/>
    <col min="15882" max="15882" width="10.69921875" style="3" bestFit="1" customWidth="1"/>
    <col min="15883" max="15883" width="7.5" style="3" customWidth="1"/>
    <col min="15884" max="15884" width="11" style="3"/>
    <col min="15885" max="15885" width="9.09765625" style="3" customWidth="1"/>
    <col min="15886" max="15886" width="10.5" style="3" bestFit="1" customWidth="1"/>
    <col min="15887" max="16122" width="11" style="3"/>
    <col min="16123" max="16123" width="14.5" style="3" customWidth="1"/>
    <col min="16124" max="16124" width="9.59765625" style="3" customWidth="1"/>
    <col min="16125" max="16125" width="6.09765625" style="3" bestFit="1" customWidth="1"/>
    <col min="16126" max="16126" width="7.59765625" style="3" bestFit="1" customWidth="1"/>
    <col min="16127" max="16127" width="5.59765625" style="3" customWidth="1"/>
    <col min="16128" max="16128" width="6.59765625" style="3" bestFit="1" customWidth="1"/>
    <col min="16129" max="16129" width="7.59765625" style="3" bestFit="1" customWidth="1"/>
    <col min="16130" max="16130" width="11.09765625" style="3" bestFit="1" customWidth="1"/>
    <col min="16131" max="16131" width="5.59765625" style="3" customWidth="1"/>
    <col min="16132" max="16132" width="7.59765625" style="3" bestFit="1" customWidth="1"/>
    <col min="16133" max="16133" width="10.5" style="3" bestFit="1" customWidth="1"/>
    <col min="16134" max="16134" width="6.5" style="3" customWidth="1"/>
    <col min="16135" max="16136" width="8" style="3" bestFit="1" customWidth="1"/>
    <col min="16137" max="16137" width="8.09765625" style="3" customWidth="1"/>
    <col min="16138" max="16138" width="10.69921875" style="3" bestFit="1" customWidth="1"/>
    <col min="16139" max="16139" width="7.5" style="3" customWidth="1"/>
    <col min="16140" max="16140" width="11" style="3"/>
    <col min="16141" max="16141" width="9.09765625" style="3" customWidth="1"/>
    <col min="16142" max="16142" width="10.5" style="3" bestFit="1" customWidth="1"/>
    <col min="16143" max="16384" width="11" style="3"/>
  </cols>
  <sheetData>
    <row r="1" spans="1:13" x14ac:dyDescent="0.25">
      <c r="A1" s="6" t="s">
        <v>437</v>
      </c>
    </row>
    <row r="2" spans="1:13" ht="15.6" x14ac:dyDescent="0.3">
      <c r="A2" s="2"/>
      <c r="J2" s="79" t="s">
        <v>151</v>
      </c>
    </row>
    <row r="3" spans="1:13" ht="13.95" customHeight="1" x14ac:dyDescent="0.25">
      <c r="A3" s="90"/>
      <c r="B3" s="772">
        <f>INDICE!A3</f>
        <v>44835</v>
      </c>
      <c r="C3" s="772"/>
      <c r="D3" s="772">
        <f>INDICE!C3</f>
        <v>0</v>
      </c>
      <c r="E3" s="772"/>
      <c r="F3" s="91"/>
      <c r="G3" s="773" t="s">
        <v>116</v>
      </c>
      <c r="H3" s="773"/>
      <c r="I3" s="773"/>
      <c r="J3" s="773"/>
    </row>
    <row r="4" spans="1:13" x14ac:dyDescent="0.25">
      <c r="A4" s="92"/>
      <c r="B4" s="615" t="s">
        <v>143</v>
      </c>
      <c r="C4" s="615" t="s">
        <v>144</v>
      </c>
      <c r="D4" s="615" t="s">
        <v>179</v>
      </c>
      <c r="E4" s="615" t="s">
        <v>182</v>
      </c>
      <c r="F4" s="615"/>
      <c r="G4" s="615" t="s">
        <v>143</v>
      </c>
      <c r="H4" s="615" t="s">
        <v>144</v>
      </c>
      <c r="I4" s="615" t="s">
        <v>179</v>
      </c>
      <c r="J4" s="615" t="s">
        <v>182</v>
      </c>
    </row>
    <row r="5" spans="1:13" x14ac:dyDescent="0.25">
      <c r="A5" s="370" t="s">
        <v>153</v>
      </c>
      <c r="B5" s="94">
        <f>'GNA CCAA'!B5</f>
        <v>68.649509999999992</v>
      </c>
      <c r="C5" s="94">
        <f>'GNA CCAA'!C5</f>
        <v>2.7090100000000001</v>
      </c>
      <c r="D5" s="94">
        <f>'GO CCAA'!B5</f>
        <v>282.69309000000004</v>
      </c>
      <c r="E5" s="346">
        <f>SUM(B5:D5)</f>
        <v>354.05161000000004</v>
      </c>
      <c r="F5" s="94"/>
      <c r="G5" s="94">
        <f>'GNA CCAA'!F5</f>
        <v>812.22442999999919</v>
      </c>
      <c r="H5" s="94">
        <f>'GNA CCAA'!G5</f>
        <v>30.864269999999983</v>
      </c>
      <c r="I5" s="94">
        <f>'GO CCAA'!G5</f>
        <v>3514.0885700000003</v>
      </c>
      <c r="J5" s="346">
        <f>SUM(G5:I5)</f>
        <v>4357.1772699999992</v>
      </c>
    </row>
    <row r="6" spans="1:13" x14ac:dyDescent="0.25">
      <c r="A6" s="371" t="s">
        <v>154</v>
      </c>
      <c r="B6" s="96">
        <f>'GNA CCAA'!B6</f>
        <v>12.464520000000002</v>
      </c>
      <c r="C6" s="96">
        <f>'GNA CCAA'!C6</f>
        <v>0.49282000000000004</v>
      </c>
      <c r="D6" s="96">
        <f>'GO CCAA'!B6</f>
        <v>66.88485</v>
      </c>
      <c r="E6" s="348">
        <f>SUM(B6:D6)</f>
        <v>79.842190000000002</v>
      </c>
      <c r="F6" s="96"/>
      <c r="G6" s="96">
        <f>'GNA CCAA'!F6</f>
        <v>153.59143000000006</v>
      </c>
      <c r="H6" s="96">
        <f>'GNA CCAA'!G6</f>
        <v>6.2617500000000019</v>
      </c>
      <c r="I6" s="96">
        <f>'GO CCAA'!G6</f>
        <v>843.31950999999958</v>
      </c>
      <c r="J6" s="348">
        <f t="shared" ref="J6:J24" si="0">SUM(G6:I6)</f>
        <v>1003.1726899999996</v>
      </c>
    </row>
    <row r="7" spans="1:13" x14ac:dyDescent="0.25">
      <c r="A7" s="371" t="s">
        <v>155</v>
      </c>
      <c r="B7" s="96">
        <f>'GNA CCAA'!B7</f>
        <v>8.0419299999999989</v>
      </c>
      <c r="C7" s="96">
        <f>'GNA CCAA'!C7</f>
        <v>0.50934999999999986</v>
      </c>
      <c r="D7" s="96">
        <f>'GO CCAA'!B7</f>
        <v>32.533189999999991</v>
      </c>
      <c r="E7" s="348">
        <f t="shared" ref="E7:E24" si="1">SUM(B7:D7)</f>
        <v>41.084469999999989</v>
      </c>
      <c r="F7" s="96"/>
      <c r="G7" s="96">
        <f>'GNA CCAA'!F7</f>
        <v>96.428540000000055</v>
      </c>
      <c r="H7" s="96">
        <f>'GNA CCAA'!G7</f>
        <v>5.6675900000000015</v>
      </c>
      <c r="I7" s="96">
        <f>'GO CCAA'!G7</f>
        <v>392.00894000000017</v>
      </c>
      <c r="J7" s="348">
        <f t="shared" si="0"/>
        <v>494.10507000000024</v>
      </c>
    </row>
    <row r="8" spans="1:13" x14ac:dyDescent="0.25">
      <c r="A8" s="371" t="s">
        <v>156</v>
      </c>
      <c r="B8" s="96">
        <f>'GNA CCAA'!B8</f>
        <v>21.065500000000007</v>
      </c>
      <c r="C8" s="96">
        <f>'GNA CCAA'!C8</f>
        <v>0.94223000000000001</v>
      </c>
      <c r="D8" s="96">
        <f>'GO CCAA'!B8</f>
        <v>29.767980000000001</v>
      </c>
      <c r="E8" s="348">
        <f t="shared" si="1"/>
        <v>51.775710000000004</v>
      </c>
      <c r="F8" s="96"/>
      <c r="G8" s="96">
        <f>'GNA CCAA'!F8</f>
        <v>237.36752999999996</v>
      </c>
      <c r="H8" s="96">
        <f>'GNA CCAA'!G8</f>
        <v>10.413470000000002</v>
      </c>
      <c r="I8" s="96">
        <f>'GO CCAA'!G8</f>
        <v>366.46382000000006</v>
      </c>
      <c r="J8" s="348">
        <f t="shared" si="0"/>
        <v>614.24482</v>
      </c>
    </row>
    <row r="9" spans="1:13" x14ac:dyDescent="0.25">
      <c r="A9" s="371" t="s">
        <v>157</v>
      </c>
      <c r="B9" s="96">
        <f>'GNA CCAA'!B9</f>
        <v>34.764660000000006</v>
      </c>
      <c r="C9" s="96">
        <f>'GNA CCAA'!C9</f>
        <v>7.870070000000001</v>
      </c>
      <c r="D9" s="96">
        <f>'GO CCAA'!B9</f>
        <v>54.40795</v>
      </c>
      <c r="E9" s="348">
        <f t="shared" si="1"/>
        <v>97.042680000000004</v>
      </c>
      <c r="F9" s="96"/>
      <c r="G9" s="96">
        <f>'GNA CCAA'!F9</f>
        <v>404.71226000000001</v>
      </c>
      <c r="H9" s="96">
        <f>'GNA CCAA'!G9</f>
        <v>100.26488999999998</v>
      </c>
      <c r="I9" s="96">
        <f>'GO CCAA'!G9</f>
        <v>647.37092999999993</v>
      </c>
      <c r="J9" s="348">
        <f t="shared" si="0"/>
        <v>1152.34808</v>
      </c>
    </row>
    <row r="10" spans="1:13" x14ac:dyDescent="0.25">
      <c r="A10" s="371" t="s">
        <v>158</v>
      </c>
      <c r="B10" s="96">
        <f>'GNA CCAA'!B10</f>
        <v>5.8794599999999999</v>
      </c>
      <c r="C10" s="96">
        <f>'GNA CCAA'!C10</f>
        <v>0.26449</v>
      </c>
      <c r="D10" s="96">
        <f>'GO CCAA'!B10</f>
        <v>24.524339999999999</v>
      </c>
      <c r="E10" s="348">
        <f t="shared" si="1"/>
        <v>30.668289999999999</v>
      </c>
      <c r="F10" s="96"/>
      <c r="G10" s="96">
        <f>'GNA CCAA'!F10</f>
        <v>71.290410000000023</v>
      </c>
      <c r="H10" s="96">
        <f>'GNA CCAA'!G10</f>
        <v>3.2176400000000007</v>
      </c>
      <c r="I10" s="96">
        <f>'GO CCAA'!G10</f>
        <v>295.22840000000002</v>
      </c>
      <c r="J10" s="348">
        <f t="shared" si="0"/>
        <v>369.73645000000005</v>
      </c>
    </row>
    <row r="11" spans="1:13" x14ac:dyDescent="0.25">
      <c r="A11" s="371" t="s">
        <v>159</v>
      </c>
      <c r="B11" s="96">
        <f>'GNA CCAA'!B11</f>
        <v>23.612839999999984</v>
      </c>
      <c r="C11" s="96">
        <f>'GNA CCAA'!C11</f>
        <v>1.0806399999999996</v>
      </c>
      <c r="D11" s="96">
        <f>'GO CCAA'!B11</f>
        <v>134.66218999999998</v>
      </c>
      <c r="E11" s="348">
        <f t="shared" si="1"/>
        <v>159.35566999999998</v>
      </c>
      <c r="F11" s="96"/>
      <c r="G11" s="96">
        <f>'GNA CCAA'!F11</f>
        <v>287.47649000000041</v>
      </c>
      <c r="H11" s="96">
        <f>'GNA CCAA'!G11</f>
        <v>14.560090000000017</v>
      </c>
      <c r="I11" s="96">
        <f>'GO CCAA'!G11</f>
        <v>1647.8062200000015</v>
      </c>
      <c r="J11" s="348">
        <f t="shared" si="0"/>
        <v>1949.8428000000019</v>
      </c>
    </row>
    <row r="12" spans="1:13" x14ac:dyDescent="0.25">
      <c r="A12" s="371" t="s">
        <v>512</v>
      </c>
      <c r="B12" s="96">
        <f>'GNA CCAA'!B12</f>
        <v>18.081799999999994</v>
      </c>
      <c r="C12" s="96">
        <f>'GNA CCAA'!C12</f>
        <v>0.66381000000000012</v>
      </c>
      <c r="D12" s="96">
        <f>'GO CCAA'!B12</f>
        <v>108.33509000000001</v>
      </c>
      <c r="E12" s="348">
        <f t="shared" si="1"/>
        <v>127.08070000000001</v>
      </c>
      <c r="F12" s="96"/>
      <c r="G12" s="96">
        <f>'GNA CCAA'!F12</f>
        <v>211.73298000000031</v>
      </c>
      <c r="H12" s="96">
        <f>'GNA CCAA'!G12</f>
        <v>8.1092499999999941</v>
      </c>
      <c r="I12" s="96">
        <f>'GO CCAA'!G12</f>
        <v>1271.1227800000001</v>
      </c>
      <c r="J12" s="348">
        <f t="shared" si="0"/>
        <v>1490.9650100000003</v>
      </c>
    </row>
    <row r="13" spans="1:13" x14ac:dyDescent="0.25">
      <c r="A13" s="371" t="s">
        <v>160</v>
      </c>
      <c r="B13" s="96">
        <f>'GNA CCAA'!B13</f>
        <v>80.701369999999997</v>
      </c>
      <c r="C13" s="96">
        <f>'GNA CCAA'!C13</f>
        <v>3.7767499999999989</v>
      </c>
      <c r="D13" s="96">
        <f>'GO CCAA'!B13</f>
        <v>292.17690000000005</v>
      </c>
      <c r="E13" s="348">
        <f t="shared" si="1"/>
        <v>376.65502000000004</v>
      </c>
      <c r="F13" s="96"/>
      <c r="G13" s="96">
        <f>'GNA CCAA'!F13</f>
        <v>947.87132999999892</v>
      </c>
      <c r="H13" s="96">
        <f>'GNA CCAA'!G13</f>
        <v>46.549909999999969</v>
      </c>
      <c r="I13" s="96">
        <f>'GO CCAA'!G13</f>
        <v>3696.6965700000032</v>
      </c>
      <c r="J13" s="348">
        <f t="shared" si="0"/>
        <v>4691.1178100000025</v>
      </c>
    </row>
    <row r="14" spans="1:13" x14ac:dyDescent="0.25">
      <c r="A14" s="371" t="s">
        <v>161</v>
      </c>
      <c r="B14" s="96">
        <f>'GNA CCAA'!B14</f>
        <v>0.48089999999999999</v>
      </c>
      <c r="C14" s="96">
        <f>'GNA CCAA'!C14</f>
        <v>4.4120000000000006E-2</v>
      </c>
      <c r="D14" s="96">
        <f>'GO CCAA'!B14</f>
        <v>1.0508999999999999</v>
      </c>
      <c r="E14" s="348">
        <f t="shared" si="1"/>
        <v>1.57592</v>
      </c>
      <c r="F14" s="96"/>
      <c r="G14" s="96">
        <f>'GNA CCAA'!F14</f>
        <v>5.5791700000000022</v>
      </c>
      <c r="H14" s="96">
        <f>'GNA CCAA'!G14</f>
        <v>0.56473000000000018</v>
      </c>
      <c r="I14" s="96">
        <f>'GO CCAA'!G14</f>
        <v>12.08245</v>
      </c>
      <c r="J14" s="348">
        <f t="shared" si="0"/>
        <v>18.226350000000004</v>
      </c>
    </row>
    <row r="15" spans="1:13" x14ac:dyDescent="0.25">
      <c r="A15" s="371" t="s">
        <v>162</v>
      </c>
      <c r="B15" s="96">
        <f>'GNA CCAA'!B15</f>
        <v>52.009779999999999</v>
      </c>
      <c r="C15" s="96">
        <f>'GNA CCAA'!C15</f>
        <v>2.0281400000000001</v>
      </c>
      <c r="D15" s="96">
        <f>'GO CCAA'!B15</f>
        <v>164.947</v>
      </c>
      <c r="E15" s="348">
        <f t="shared" si="1"/>
        <v>218.98491999999999</v>
      </c>
      <c r="F15" s="96"/>
      <c r="G15" s="96">
        <f>'GNA CCAA'!F15</f>
        <v>605.32011999999963</v>
      </c>
      <c r="H15" s="96">
        <f>'GNA CCAA'!G15</f>
        <v>23.181089999999958</v>
      </c>
      <c r="I15" s="96">
        <f>'GO CCAA'!G15</f>
        <v>2019.3193299999998</v>
      </c>
      <c r="J15" s="348">
        <f t="shared" si="0"/>
        <v>2647.8205399999993</v>
      </c>
      <c r="L15" s="92"/>
      <c r="M15" s="92"/>
    </row>
    <row r="16" spans="1:13" x14ac:dyDescent="0.25">
      <c r="A16" s="371" t="s">
        <v>163</v>
      </c>
      <c r="B16" s="96">
        <f>'GNA CCAA'!B16</f>
        <v>8.2579799999999999</v>
      </c>
      <c r="C16" s="96">
        <f>'GNA CCAA'!C16</f>
        <v>0.27361000000000002</v>
      </c>
      <c r="D16" s="96">
        <f>'GO CCAA'!B16</f>
        <v>56.264570000000006</v>
      </c>
      <c r="E16" s="348">
        <f t="shared" si="1"/>
        <v>64.79616</v>
      </c>
      <c r="F16" s="96"/>
      <c r="G16" s="96">
        <f>'GNA CCAA'!F16</f>
        <v>103.11329000000002</v>
      </c>
      <c r="H16" s="96">
        <f>'GNA CCAA'!G16</f>
        <v>3.1415699999999993</v>
      </c>
      <c r="I16" s="96">
        <f>'GO CCAA'!G16</f>
        <v>679.66528999999991</v>
      </c>
      <c r="J16" s="348">
        <f t="shared" si="0"/>
        <v>785.92014999999992</v>
      </c>
    </row>
    <row r="17" spans="1:10" x14ac:dyDescent="0.25">
      <c r="A17" s="371" t="s">
        <v>164</v>
      </c>
      <c r="B17" s="96">
        <f>'GNA CCAA'!B17</f>
        <v>21.59639</v>
      </c>
      <c r="C17" s="96">
        <f>'GNA CCAA'!C17</f>
        <v>0.98811000000000004</v>
      </c>
      <c r="D17" s="96">
        <f>'GO CCAA'!B17</f>
        <v>112.42430999999998</v>
      </c>
      <c r="E17" s="348">
        <f t="shared" si="1"/>
        <v>135.00880999999998</v>
      </c>
      <c r="F17" s="96"/>
      <c r="G17" s="96">
        <f>'GNA CCAA'!F17</f>
        <v>264.7513899999999</v>
      </c>
      <c r="H17" s="96">
        <f>'GNA CCAA'!G17</f>
        <v>13.519070000000012</v>
      </c>
      <c r="I17" s="96">
        <f>'GO CCAA'!G17</f>
        <v>1369.5940200000011</v>
      </c>
      <c r="J17" s="348">
        <f t="shared" si="0"/>
        <v>1647.8644800000011</v>
      </c>
    </row>
    <row r="18" spans="1:10" x14ac:dyDescent="0.25">
      <c r="A18" s="371" t="s">
        <v>165</v>
      </c>
      <c r="B18" s="96">
        <f>'GNA CCAA'!B18</f>
        <v>2.2110100000000004</v>
      </c>
      <c r="C18" s="96">
        <f>'GNA CCAA'!C18</f>
        <v>0.10749</v>
      </c>
      <c r="D18" s="96">
        <f>'GO CCAA'!B18</f>
        <v>12.280760000000001</v>
      </c>
      <c r="E18" s="348">
        <f t="shared" si="1"/>
        <v>14.599260000000001</v>
      </c>
      <c r="F18" s="96"/>
      <c r="G18" s="96">
        <f>'GNA CCAA'!F18</f>
        <v>24.751459999999998</v>
      </c>
      <c r="H18" s="96">
        <f>'GNA CCAA'!G18</f>
        <v>1.2079299999999993</v>
      </c>
      <c r="I18" s="96">
        <f>'GO CCAA'!G18</f>
        <v>140.77231000000003</v>
      </c>
      <c r="J18" s="348">
        <f t="shared" si="0"/>
        <v>166.73170000000005</v>
      </c>
    </row>
    <row r="19" spans="1:10" x14ac:dyDescent="0.25">
      <c r="A19" s="371" t="s">
        <v>166</v>
      </c>
      <c r="B19" s="96">
        <f>'GNA CCAA'!B19</f>
        <v>60.77641999999998</v>
      </c>
      <c r="C19" s="96">
        <f>'GNA CCAA'!C19</f>
        <v>2.3433399999999995</v>
      </c>
      <c r="D19" s="96">
        <f>'GO CCAA'!B19</f>
        <v>154.13151999999999</v>
      </c>
      <c r="E19" s="348">
        <f t="shared" si="1"/>
        <v>217.25127999999998</v>
      </c>
      <c r="F19" s="96"/>
      <c r="G19" s="96">
        <f>'GNA CCAA'!F19</f>
        <v>699.53923000000032</v>
      </c>
      <c r="H19" s="96">
        <f>'GNA CCAA'!G19</f>
        <v>26.367529999999991</v>
      </c>
      <c r="I19" s="96">
        <f>'GO CCAA'!G19</f>
        <v>1890.3957099999991</v>
      </c>
      <c r="J19" s="348">
        <f t="shared" si="0"/>
        <v>2616.3024699999996</v>
      </c>
    </row>
    <row r="20" spans="1:10" x14ac:dyDescent="0.25">
      <c r="A20" s="371" t="s">
        <v>167</v>
      </c>
      <c r="B20" s="96">
        <f>'GNA CCAA'!B20</f>
        <v>0.52485000000000004</v>
      </c>
      <c r="C20" s="497">
        <f>'GNA CCAA'!C20</f>
        <v>0</v>
      </c>
      <c r="D20" s="96">
        <f>'GO CCAA'!B20</f>
        <v>1.0269099999999998</v>
      </c>
      <c r="E20" s="348">
        <f t="shared" si="1"/>
        <v>1.5517599999999998</v>
      </c>
      <c r="F20" s="96"/>
      <c r="G20" s="96">
        <f>'GNA CCAA'!F20</f>
        <v>6.2088599999999987</v>
      </c>
      <c r="H20" s="497">
        <f>'GNA CCAA'!G20</f>
        <v>0</v>
      </c>
      <c r="I20" s="96">
        <f>'GO CCAA'!G20</f>
        <v>13.257780000000004</v>
      </c>
      <c r="J20" s="348">
        <f t="shared" si="0"/>
        <v>19.466640000000002</v>
      </c>
    </row>
    <row r="21" spans="1:10" x14ac:dyDescent="0.25">
      <c r="A21" s="371" t="s">
        <v>168</v>
      </c>
      <c r="B21" s="96">
        <f>'GNA CCAA'!B21</f>
        <v>12.345239999999999</v>
      </c>
      <c r="C21" s="96">
        <f>'GNA CCAA'!C21</f>
        <v>0.49436000000000019</v>
      </c>
      <c r="D21" s="96">
        <f>'GO CCAA'!B21</f>
        <v>74.13479000000001</v>
      </c>
      <c r="E21" s="348">
        <f t="shared" si="1"/>
        <v>86.974390000000014</v>
      </c>
      <c r="F21" s="96"/>
      <c r="G21" s="96">
        <f>'GNA CCAA'!F21</f>
        <v>153.10940999999997</v>
      </c>
      <c r="H21" s="96">
        <f>'GNA CCAA'!G21</f>
        <v>6.0670100000000033</v>
      </c>
      <c r="I21" s="96">
        <f>'GO CCAA'!G21</f>
        <v>966.10135999999989</v>
      </c>
      <c r="J21" s="348">
        <f t="shared" si="0"/>
        <v>1125.2777799999999</v>
      </c>
    </row>
    <row r="22" spans="1:10" x14ac:dyDescent="0.25">
      <c r="A22" s="371" t="s">
        <v>169</v>
      </c>
      <c r="B22" s="96">
        <f>'GNA CCAA'!B22</f>
        <v>6.0845099999999981</v>
      </c>
      <c r="C22" s="96">
        <f>'GNA CCAA'!C22</f>
        <v>0.21717999999999996</v>
      </c>
      <c r="D22" s="96">
        <f>'GO CCAA'!B22</f>
        <v>48.459780000000002</v>
      </c>
      <c r="E22" s="348">
        <f t="shared" si="1"/>
        <v>54.761470000000003</v>
      </c>
      <c r="F22" s="96"/>
      <c r="G22" s="96">
        <f>'GNA CCAA'!F22</f>
        <v>84.049389999999988</v>
      </c>
      <c r="H22" s="96">
        <f>'GNA CCAA'!G22</f>
        <v>2.527600000000001</v>
      </c>
      <c r="I22" s="96">
        <f>'GO CCAA'!G22</f>
        <v>641.9179700000002</v>
      </c>
      <c r="J22" s="348">
        <f t="shared" si="0"/>
        <v>728.49496000000022</v>
      </c>
    </row>
    <row r="23" spans="1:10" x14ac:dyDescent="0.25">
      <c r="A23" s="372" t="s">
        <v>170</v>
      </c>
      <c r="B23" s="96">
        <f>'GNA CCAA'!B23</f>
        <v>16.698680000000007</v>
      </c>
      <c r="C23" s="96">
        <f>'GNA CCAA'!C23</f>
        <v>0.76470000000000005</v>
      </c>
      <c r="D23" s="96">
        <f>'GO CCAA'!B23</f>
        <v>145.79406000000003</v>
      </c>
      <c r="E23" s="348">
        <f t="shared" si="1"/>
        <v>163.25744000000003</v>
      </c>
      <c r="F23" s="96"/>
      <c r="G23" s="96">
        <f>'GNA CCAA'!F23</f>
        <v>189.15792999999985</v>
      </c>
      <c r="H23" s="96">
        <f>'GNA CCAA'!G23</f>
        <v>10.09494000000001</v>
      </c>
      <c r="I23" s="96">
        <f>'GO CCAA'!G23</f>
        <v>1737.5289200000002</v>
      </c>
      <c r="J23" s="348">
        <f t="shared" si="0"/>
        <v>1936.78179</v>
      </c>
    </row>
    <row r="24" spans="1:10" x14ac:dyDescent="0.25">
      <c r="A24" s="373" t="s">
        <v>430</v>
      </c>
      <c r="B24" s="100">
        <f>'GNA CCAA'!B24</f>
        <v>454.24734999999987</v>
      </c>
      <c r="C24" s="100">
        <f>'GNA CCAA'!C24</f>
        <v>25.570220000000027</v>
      </c>
      <c r="D24" s="100">
        <f>'GO CCAA'!B24</f>
        <v>1796.5001800000009</v>
      </c>
      <c r="E24" s="100">
        <f t="shared" si="1"/>
        <v>2276.3177500000006</v>
      </c>
      <c r="F24" s="100"/>
      <c r="G24" s="100">
        <f>'GNA CCAA'!F24</f>
        <v>5358.2756499999923</v>
      </c>
      <c r="H24" s="374">
        <f>'GNA CCAA'!G24</f>
        <v>312.58033000000063</v>
      </c>
      <c r="I24" s="100">
        <f>'GO CCAA'!G24</f>
        <v>22144.740879999928</v>
      </c>
      <c r="J24" s="100">
        <f t="shared" si="0"/>
        <v>27815.596859999921</v>
      </c>
    </row>
    <row r="25" spans="1:10" x14ac:dyDescent="0.25">
      <c r="J25" s="79" t="s">
        <v>220</v>
      </c>
    </row>
    <row r="26" spans="1:10" x14ac:dyDescent="0.25">
      <c r="A26" s="350" t="s">
        <v>435</v>
      </c>
      <c r="G26" s="58"/>
      <c r="H26" s="58"/>
      <c r="I26" s="58"/>
      <c r="J26" s="58"/>
    </row>
    <row r="27" spans="1:10" x14ac:dyDescent="0.25">
      <c r="A27" s="101" t="s">
        <v>221</v>
      </c>
      <c r="G27" s="58"/>
      <c r="H27" s="58"/>
      <c r="I27" s="58"/>
      <c r="J27" s="58"/>
    </row>
    <row r="28" spans="1:10" ht="17.399999999999999" x14ac:dyDescent="0.3">
      <c r="A28" s="102"/>
      <c r="E28" s="779"/>
      <c r="F28" s="779"/>
      <c r="G28" s="58"/>
      <c r="H28" s="58"/>
      <c r="I28" s="58"/>
      <c r="J28" s="58"/>
    </row>
    <row r="29" spans="1:10" x14ac:dyDescent="0.25">
      <c r="A29" s="102"/>
      <c r="G29" s="58"/>
      <c r="H29" s="58"/>
      <c r="I29" s="58"/>
      <c r="J29" s="58"/>
    </row>
    <row r="30" spans="1:10" x14ac:dyDescent="0.25">
      <c r="A30" s="102"/>
      <c r="G30" s="58"/>
      <c r="H30" s="58"/>
      <c r="I30" s="58"/>
      <c r="J30" s="58"/>
    </row>
    <row r="31" spans="1:10" x14ac:dyDescent="0.25">
      <c r="A31" s="102"/>
      <c r="G31" s="58"/>
      <c r="H31" s="58"/>
      <c r="I31" s="58"/>
      <c r="J31" s="58"/>
    </row>
    <row r="32" spans="1:10" x14ac:dyDescent="0.25">
      <c r="A32" s="102"/>
      <c r="G32" s="58"/>
      <c r="H32" s="58"/>
      <c r="I32" s="58"/>
      <c r="J32" s="58"/>
    </row>
    <row r="33" spans="1:10" x14ac:dyDescent="0.25">
      <c r="A33" s="102"/>
      <c r="G33" s="58"/>
      <c r="H33" s="58"/>
      <c r="I33" s="58"/>
      <c r="J33" s="58"/>
    </row>
    <row r="34" spans="1:10" x14ac:dyDescent="0.25">
      <c r="A34" s="102"/>
      <c r="G34" s="58"/>
      <c r="H34" s="58"/>
      <c r="I34" s="58"/>
      <c r="J34" s="58"/>
    </row>
    <row r="35" spans="1:10" x14ac:dyDescent="0.25">
      <c r="A35" s="102"/>
      <c r="G35" s="58"/>
      <c r="H35" s="58"/>
      <c r="I35" s="58"/>
      <c r="J35" s="58"/>
    </row>
    <row r="36" spans="1:10" x14ac:dyDescent="0.25">
      <c r="A36" s="102"/>
      <c r="G36" s="58"/>
      <c r="H36" s="58"/>
      <c r="I36" s="58"/>
      <c r="J36" s="58"/>
    </row>
    <row r="37" spans="1:10" x14ac:dyDescent="0.25">
      <c r="A37" s="102"/>
      <c r="G37" s="58"/>
      <c r="H37" s="58"/>
      <c r="I37" s="58"/>
      <c r="J37" s="58"/>
    </row>
    <row r="38" spans="1:10" x14ac:dyDescent="0.25">
      <c r="A38" s="102"/>
      <c r="G38" s="58"/>
      <c r="H38" s="58"/>
      <c r="I38" s="58"/>
      <c r="J38" s="58"/>
    </row>
    <row r="39" spans="1:10" x14ac:dyDescent="0.25">
      <c r="A39" s="102"/>
      <c r="G39" s="58"/>
      <c r="H39" s="58"/>
      <c r="I39" s="58"/>
      <c r="J39" s="58"/>
    </row>
    <row r="40" spans="1:10" x14ac:dyDescent="0.25">
      <c r="A40" s="102"/>
      <c r="G40" s="58"/>
      <c r="H40" s="58"/>
      <c r="I40" s="58"/>
      <c r="J40" s="58"/>
    </row>
    <row r="41" spans="1:10" x14ac:dyDescent="0.25">
      <c r="A41" s="102"/>
      <c r="G41" s="58"/>
      <c r="H41" s="58"/>
      <c r="I41" s="58"/>
      <c r="J41" s="58"/>
    </row>
    <row r="42" spans="1:10" x14ac:dyDescent="0.25">
      <c r="A42" s="102"/>
      <c r="G42" s="58"/>
      <c r="H42" s="58"/>
      <c r="I42" s="58"/>
      <c r="J42" s="58"/>
    </row>
    <row r="43" spans="1:10" x14ac:dyDescent="0.25">
      <c r="A43" s="102"/>
      <c r="G43" s="58"/>
      <c r="H43" s="58"/>
      <c r="I43" s="58"/>
      <c r="J43" s="58"/>
    </row>
    <row r="44" spans="1:10" x14ac:dyDescent="0.25">
      <c r="A44" s="102"/>
      <c r="G44" s="58"/>
      <c r="H44" s="58"/>
      <c r="I44" s="58"/>
      <c r="J44" s="58"/>
    </row>
    <row r="45" spans="1:10" x14ac:dyDescent="0.25">
      <c r="A45" s="102"/>
      <c r="G45" s="58"/>
      <c r="H45" s="58"/>
      <c r="I45" s="58"/>
      <c r="J45" s="58"/>
    </row>
    <row r="46" spans="1:10" x14ac:dyDescent="0.25">
      <c r="G46" s="58"/>
      <c r="H46" s="58"/>
      <c r="I46" s="58"/>
      <c r="J46" s="58"/>
    </row>
    <row r="47" spans="1:10" x14ac:dyDescent="0.25">
      <c r="G47" s="58"/>
      <c r="H47" s="58"/>
      <c r="I47" s="58"/>
      <c r="J47" s="58"/>
    </row>
  </sheetData>
  <mergeCells count="3">
    <mergeCell ref="B3:E3"/>
    <mergeCell ref="G3:J3"/>
    <mergeCell ref="E28:F28"/>
  </mergeCells>
  <conditionalFormatting sqref="B6:D19 F6:I19 B21:D23 B20 D20 F21:I23 F20:G20 I20">
    <cfRule type="cellIs" dxfId="210" priority="5" operator="between">
      <formula>0</formula>
      <formula>0.5</formula>
    </cfRule>
    <cfRule type="cellIs" dxfId="209" priority="6" operator="between">
      <formula>0</formula>
      <formula>0.49</formula>
    </cfRule>
  </conditionalFormatting>
  <conditionalFormatting sqref="E6:E23">
    <cfRule type="cellIs" dxfId="208" priority="3" operator="between">
      <formula>0</formula>
      <formula>0.5</formula>
    </cfRule>
    <cfRule type="cellIs" dxfId="207" priority="4" operator="between">
      <formula>0</formula>
      <formula>0.49</formula>
    </cfRule>
  </conditionalFormatting>
  <conditionalFormatting sqref="J6:J23">
    <cfRule type="cellIs" dxfId="206" priority="1" operator="between">
      <formula>0</formula>
      <formula>0.5</formula>
    </cfRule>
    <cfRule type="cellIs" dxfId="205"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3.2" x14ac:dyDescent="0.25"/>
  <cols>
    <col min="1" max="1" width="9.5" style="84" customWidth="1"/>
    <col min="2" max="2" width="10.5" style="84" customWidth="1"/>
    <col min="3" max="3" width="9.19921875" style="84" customWidth="1"/>
    <col min="4" max="4" width="10" style="84" customWidth="1"/>
    <col min="5" max="5" width="9.1992187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9921875" style="84" customWidth="1"/>
    <col min="258" max="258" width="9.09765625" style="84" customWidth="1"/>
    <col min="259" max="259" width="8.09765625" style="84" bestFit="1" customWidth="1"/>
    <col min="260" max="260" width="8.69921875" style="84" bestFit="1" customWidth="1"/>
    <col min="261" max="261" width="8.09765625" style="84" bestFit="1" customWidth="1"/>
    <col min="262" max="262" width="8.19921875" style="84" bestFit="1" customWidth="1"/>
    <col min="263" max="263" width="7.5" style="84" bestFit="1" customWidth="1"/>
    <col min="264" max="264" width="11" style="84" bestFit="1" customWidth="1"/>
    <col min="265" max="268" width="10.09765625" style="84" bestFit="1" customWidth="1"/>
    <col min="269" max="512" width="10" style="84"/>
    <col min="513" max="513" width="8.19921875" style="84" customWidth="1"/>
    <col min="514" max="514" width="9.09765625" style="84" customWidth="1"/>
    <col min="515" max="515" width="8.09765625" style="84" bestFit="1" customWidth="1"/>
    <col min="516" max="516" width="8.69921875" style="84" bestFit="1" customWidth="1"/>
    <col min="517" max="517" width="8.09765625" style="84" bestFit="1" customWidth="1"/>
    <col min="518" max="518" width="8.19921875" style="84" bestFit="1" customWidth="1"/>
    <col min="519" max="519" width="7.5" style="84" bestFit="1" customWidth="1"/>
    <col min="520" max="520" width="11" style="84" bestFit="1" customWidth="1"/>
    <col min="521" max="524" width="10.09765625" style="84" bestFit="1" customWidth="1"/>
    <col min="525" max="768" width="10" style="84"/>
    <col min="769" max="769" width="8.19921875" style="84" customWidth="1"/>
    <col min="770" max="770" width="9.09765625" style="84" customWidth="1"/>
    <col min="771" max="771" width="8.09765625" style="84" bestFit="1" customWidth="1"/>
    <col min="772" max="772" width="8.69921875" style="84" bestFit="1" customWidth="1"/>
    <col min="773" max="773" width="8.09765625" style="84" bestFit="1" customWidth="1"/>
    <col min="774" max="774" width="8.19921875" style="84" bestFit="1" customWidth="1"/>
    <col min="775" max="775" width="7.5" style="84" bestFit="1" customWidth="1"/>
    <col min="776" max="776" width="11" style="84" bestFit="1" customWidth="1"/>
    <col min="777" max="780" width="10.09765625" style="84" bestFit="1" customWidth="1"/>
    <col min="781" max="1024" width="11" style="84"/>
    <col min="1025" max="1025" width="8.19921875" style="84" customWidth="1"/>
    <col min="1026" max="1026" width="9.09765625" style="84" customWidth="1"/>
    <col min="1027" max="1027" width="8.09765625" style="84" bestFit="1" customWidth="1"/>
    <col min="1028" max="1028" width="8.69921875" style="84" bestFit="1" customWidth="1"/>
    <col min="1029" max="1029" width="8.09765625" style="84" bestFit="1" customWidth="1"/>
    <col min="1030" max="1030" width="8.19921875" style="84" bestFit="1" customWidth="1"/>
    <col min="1031" max="1031" width="7.5" style="84" bestFit="1" customWidth="1"/>
    <col min="1032" max="1032" width="11" style="84" bestFit="1" customWidth="1"/>
    <col min="1033" max="1036" width="10.09765625" style="84" bestFit="1" customWidth="1"/>
    <col min="1037" max="1280" width="10" style="84"/>
    <col min="1281" max="1281" width="8.19921875" style="84" customWidth="1"/>
    <col min="1282" max="1282" width="9.09765625" style="84" customWidth="1"/>
    <col min="1283" max="1283" width="8.09765625" style="84" bestFit="1" customWidth="1"/>
    <col min="1284" max="1284" width="8.69921875" style="84" bestFit="1" customWidth="1"/>
    <col min="1285" max="1285" width="8.09765625" style="84" bestFit="1" customWidth="1"/>
    <col min="1286" max="1286" width="8.19921875" style="84" bestFit="1" customWidth="1"/>
    <col min="1287" max="1287" width="7.5" style="84" bestFit="1" customWidth="1"/>
    <col min="1288" max="1288" width="11" style="84" bestFit="1" customWidth="1"/>
    <col min="1289" max="1292" width="10.09765625" style="84" bestFit="1" customWidth="1"/>
    <col min="1293" max="1536" width="10" style="84"/>
    <col min="1537" max="1537" width="8.19921875" style="84" customWidth="1"/>
    <col min="1538" max="1538" width="9.09765625" style="84" customWidth="1"/>
    <col min="1539" max="1539" width="8.09765625" style="84" bestFit="1" customWidth="1"/>
    <col min="1540" max="1540" width="8.69921875" style="84" bestFit="1" customWidth="1"/>
    <col min="1541" max="1541" width="8.09765625" style="84" bestFit="1" customWidth="1"/>
    <col min="1542" max="1542" width="8.19921875" style="84" bestFit="1" customWidth="1"/>
    <col min="1543" max="1543" width="7.5" style="84" bestFit="1" customWidth="1"/>
    <col min="1544" max="1544" width="11" style="84" bestFit="1" customWidth="1"/>
    <col min="1545" max="1548" width="10.09765625" style="84" bestFit="1" customWidth="1"/>
    <col min="1549" max="1792" width="10" style="84"/>
    <col min="1793" max="1793" width="8.19921875" style="84" customWidth="1"/>
    <col min="1794" max="1794" width="9.09765625" style="84" customWidth="1"/>
    <col min="1795" max="1795" width="8.09765625" style="84" bestFit="1" customWidth="1"/>
    <col min="1796" max="1796" width="8.69921875" style="84" bestFit="1" customWidth="1"/>
    <col min="1797" max="1797" width="8.09765625" style="84" bestFit="1" customWidth="1"/>
    <col min="1798" max="1798" width="8.19921875" style="84" bestFit="1" customWidth="1"/>
    <col min="1799" max="1799" width="7.5" style="84" bestFit="1" customWidth="1"/>
    <col min="1800" max="1800" width="11" style="84" bestFit="1" customWidth="1"/>
    <col min="1801" max="1804" width="10.09765625" style="84" bestFit="1" customWidth="1"/>
    <col min="1805" max="2048" width="11" style="84"/>
    <col min="2049" max="2049" width="8.19921875" style="84" customWidth="1"/>
    <col min="2050" max="2050" width="9.09765625" style="84" customWidth="1"/>
    <col min="2051" max="2051" width="8.09765625" style="84" bestFit="1" customWidth="1"/>
    <col min="2052" max="2052" width="8.69921875" style="84" bestFit="1" customWidth="1"/>
    <col min="2053" max="2053" width="8.09765625" style="84" bestFit="1" customWidth="1"/>
    <col min="2054" max="2054" width="8.19921875" style="84" bestFit="1" customWidth="1"/>
    <col min="2055" max="2055" width="7.5" style="84" bestFit="1" customWidth="1"/>
    <col min="2056" max="2056" width="11" style="84" bestFit="1" customWidth="1"/>
    <col min="2057" max="2060" width="10.09765625" style="84" bestFit="1" customWidth="1"/>
    <col min="2061" max="2304" width="10" style="84"/>
    <col min="2305" max="2305" width="8.19921875" style="84" customWidth="1"/>
    <col min="2306" max="2306" width="9.09765625" style="84" customWidth="1"/>
    <col min="2307" max="2307" width="8.09765625" style="84" bestFit="1" customWidth="1"/>
    <col min="2308" max="2308" width="8.69921875" style="84" bestFit="1" customWidth="1"/>
    <col min="2309" max="2309" width="8.09765625" style="84" bestFit="1" customWidth="1"/>
    <col min="2310" max="2310" width="8.19921875" style="84" bestFit="1" customWidth="1"/>
    <col min="2311" max="2311" width="7.5" style="84" bestFit="1" customWidth="1"/>
    <col min="2312" max="2312" width="11" style="84" bestFit="1" customWidth="1"/>
    <col min="2313" max="2316" width="10.09765625" style="84" bestFit="1" customWidth="1"/>
    <col min="2317" max="2560" width="10" style="84"/>
    <col min="2561" max="2561" width="8.19921875" style="84" customWidth="1"/>
    <col min="2562" max="2562" width="9.09765625" style="84" customWidth="1"/>
    <col min="2563" max="2563" width="8.09765625" style="84" bestFit="1" customWidth="1"/>
    <col min="2564" max="2564" width="8.69921875" style="84" bestFit="1" customWidth="1"/>
    <col min="2565" max="2565" width="8.09765625" style="84" bestFit="1" customWidth="1"/>
    <col min="2566" max="2566" width="8.19921875" style="84" bestFit="1" customWidth="1"/>
    <col min="2567" max="2567" width="7.5" style="84" bestFit="1" customWidth="1"/>
    <col min="2568" max="2568" width="11" style="84" bestFit="1" customWidth="1"/>
    <col min="2569" max="2572" width="10.09765625" style="84" bestFit="1" customWidth="1"/>
    <col min="2573" max="2816" width="10" style="84"/>
    <col min="2817" max="2817" width="8.19921875" style="84" customWidth="1"/>
    <col min="2818" max="2818" width="9.09765625" style="84" customWidth="1"/>
    <col min="2819" max="2819" width="8.09765625" style="84" bestFit="1" customWidth="1"/>
    <col min="2820" max="2820" width="8.69921875" style="84" bestFit="1" customWidth="1"/>
    <col min="2821" max="2821" width="8.09765625" style="84" bestFit="1" customWidth="1"/>
    <col min="2822" max="2822" width="8.19921875" style="84" bestFit="1" customWidth="1"/>
    <col min="2823" max="2823" width="7.5" style="84" bestFit="1" customWidth="1"/>
    <col min="2824" max="2824" width="11" style="84" bestFit="1" customWidth="1"/>
    <col min="2825" max="2828" width="10.09765625" style="84" bestFit="1" customWidth="1"/>
    <col min="2829" max="3072" width="11" style="84"/>
    <col min="3073" max="3073" width="8.19921875" style="84" customWidth="1"/>
    <col min="3074" max="3074" width="9.09765625" style="84" customWidth="1"/>
    <col min="3075" max="3075" width="8.09765625" style="84" bestFit="1" customWidth="1"/>
    <col min="3076" max="3076" width="8.69921875" style="84" bestFit="1" customWidth="1"/>
    <col min="3077" max="3077" width="8.09765625" style="84" bestFit="1" customWidth="1"/>
    <col min="3078" max="3078" width="8.19921875" style="84" bestFit="1" customWidth="1"/>
    <col min="3079" max="3079" width="7.5" style="84" bestFit="1" customWidth="1"/>
    <col min="3080" max="3080" width="11" style="84" bestFit="1" customWidth="1"/>
    <col min="3081" max="3084" width="10.09765625" style="84" bestFit="1" customWidth="1"/>
    <col min="3085" max="3328" width="10" style="84"/>
    <col min="3329" max="3329" width="8.19921875" style="84" customWidth="1"/>
    <col min="3330" max="3330" width="9.09765625" style="84" customWidth="1"/>
    <col min="3331" max="3331" width="8.09765625" style="84" bestFit="1" customWidth="1"/>
    <col min="3332" max="3332" width="8.69921875" style="84" bestFit="1" customWidth="1"/>
    <col min="3333" max="3333" width="8.09765625" style="84" bestFit="1" customWidth="1"/>
    <col min="3334" max="3334" width="8.19921875" style="84" bestFit="1" customWidth="1"/>
    <col min="3335" max="3335" width="7.5" style="84" bestFit="1" customWidth="1"/>
    <col min="3336" max="3336" width="11" style="84" bestFit="1" customWidth="1"/>
    <col min="3337" max="3340" width="10.09765625" style="84" bestFit="1" customWidth="1"/>
    <col min="3341" max="3584" width="10" style="84"/>
    <col min="3585" max="3585" width="8.19921875" style="84" customWidth="1"/>
    <col min="3586" max="3586" width="9.09765625" style="84" customWidth="1"/>
    <col min="3587" max="3587" width="8.09765625" style="84" bestFit="1" customWidth="1"/>
    <col min="3588" max="3588" width="8.69921875" style="84" bestFit="1" customWidth="1"/>
    <col min="3589" max="3589" width="8.09765625" style="84" bestFit="1" customWidth="1"/>
    <col min="3590" max="3590" width="8.19921875" style="84" bestFit="1" customWidth="1"/>
    <col min="3591" max="3591" width="7.5" style="84" bestFit="1" customWidth="1"/>
    <col min="3592" max="3592" width="11" style="84" bestFit="1" customWidth="1"/>
    <col min="3593" max="3596" width="10.09765625" style="84" bestFit="1" customWidth="1"/>
    <col min="3597" max="3840" width="10" style="84"/>
    <col min="3841" max="3841" width="8.19921875" style="84" customWidth="1"/>
    <col min="3842" max="3842" width="9.09765625" style="84" customWidth="1"/>
    <col min="3843" max="3843" width="8.09765625" style="84" bestFit="1" customWidth="1"/>
    <col min="3844" max="3844" width="8.69921875" style="84" bestFit="1" customWidth="1"/>
    <col min="3845" max="3845" width="8.09765625" style="84" bestFit="1" customWidth="1"/>
    <col min="3846" max="3846" width="8.19921875" style="84" bestFit="1" customWidth="1"/>
    <col min="3847" max="3847" width="7.5" style="84" bestFit="1" customWidth="1"/>
    <col min="3848" max="3848" width="11" style="84" bestFit="1" customWidth="1"/>
    <col min="3849" max="3852" width="10.09765625" style="84" bestFit="1" customWidth="1"/>
    <col min="3853" max="4096" width="11" style="84"/>
    <col min="4097" max="4097" width="8.19921875" style="84" customWidth="1"/>
    <col min="4098" max="4098" width="9.09765625" style="84" customWidth="1"/>
    <col min="4099" max="4099" width="8.09765625" style="84" bestFit="1" customWidth="1"/>
    <col min="4100" max="4100" width="8.69921875" style="84" bestFit="1" customWidth="1"/>
    <col min="4101" max="4101" width="8.09765625" style="84" bestFit="1" customWidth="1"/>
    <col min="4102" max="4102" width="8.19921875" style="84" bestFit="1" customWidth="1"/>
    <col min="4103" max="4103" width="7.5" style="84" bestFit="1" customWidth="1"/>
    <col min="4104" max="4104" width="11" style="84" bestFit="1" customWidth="1"/>
    <col min="4105" max="4108" width="10.09765625" style="84" bestFit="1" customWidth="1"/>
    <col min="4109" max="4352" width="10" style="84"/>
    <col min="4353" max="4353" width="8.19921875" style="84" customWidth="1"/>
    <col min="4354" max="4354" width="9.09765625" style="84" customWidth="1"/>
    <col min="4355" max="4355" width="8.09765625" style="84" bestFit="1" customWidth="1"/>
    <col min="4356" max="4356" width="8.69921875" style="84" bestFit="1" customWidth="1"/>
    <col min="4357" max="4357" width="8.09765625" style="84" bestFit="1" customWidth="1"/>
    <col min="4358" max="4358" width="8.19921875" style="84" bestFit="1" customWidth="1"/>
    <col min="4359" max="4359" width="7.5" style="84" bestFit="1" customWidth="1"/>
    <col min="4360" max="4360" width="11" style="84" bestFit="1" customWidth="1"/>
    <col min="4361" max="4364" width="10.09765625" style="84" bestFit="1" customWidth="1"/>
    <col min="4365" max="4608" width="10" style="84"/>
    <col min="4609" max="4609" width="8.19921875" style="84" customWidth="1"/>
    <col min="4610" max="4610" width="9.09765625" style="84" customWidth="1"/>
    <col min="4611" max="4611" width="8.09765625" style="84" bestFit="1" customWidth="1"/>
    <col min="4612" max="4612" width="8.69921875" style="84" bestFit="1" customWidth="1"/>
    <col min="4613" max="4613" width="8.09765625" style="84" bestFit="1" customWidth="1"/>
    <col min="4614" max="4614" width="8.19921875" style="84" bestFit="1" customWidth="1"/>
    <col min="4615" max="4615" width="7.5" style="84" bestFit="1" customWidth="1"/>
    <col min="4616" max="4616" width="11" style="84" bestFit="1" customWidth="1"/>
    <col min="4617" max="4620" width="10.09765625" style="84" bestFit="1" customWidth="1"/>
    <col min="4621" max="4864" width="10" style="84"/>
    <col min="4865" max="4865" width="8.19921875" style="84" customWidth="1"/>
    <col min="4866" max="4866" width="9.09765625" style="84" customWidth="1"/>
    <col min="4867" max="4867" width="8.09765625" style="84" bestFit="1" customWidth="1"/>
    <col min="4868" max="4868" width="8.69921875" style="84" bestFit="1" customWidth="1"/>
    <col min="4869" max="4869" width="8.09765625" style="84" bestFit="1" customWidth="1"/>
    <col min="4870" max="4870" width="8.19921875" style="84" bestFit="1" customWidth="1"/>
    <col min="4871" max="4871" width="7.5" style="84" bestFit="1" customWidth="1"/>
    <col min="4872" max="4872" width="11" style="84" bestFit="1" customWidth="1"/>
    <col min="4873" max="4876" width="10.09765625" style="84" bestFit="1" customWidth="1"/>
    <col min="4877" max="5120" width="11" style="84"/>
    <col min="5121" max="5121" width="8.19921875" style="84" customWidth="1"/>
    <col min="5122" max="5122" width="9.09765625" style="84" customWidth="1"/>
    <col min="5123" max="5123" width="8.09765625" style="84" bestFit="1" customWidth="1"/>
    <col min="5124" max="5124" width="8.69921875" style="84" bestFit="1" customWidth="1"/>
    <col min="5125" max="5125" width="8.09765625" style="84" bestFit="1" customWidth="1"/>
    <col min="5126" max="5126" width="8.19921875" style="84" bestFit="1" customWidth="1"/>
    <col min="5127" max="5127" width="7.5" style="84" bestFit="1" customWidth="1"/>
    <col min="5128" max="5128" width="11" style="84" bestFit="1" customWidth="1"/>
    <col min="5129" max="5132" width="10.09765625" style="84" bestFit="1" customWidth="1"/>
    <col min="5133" max="5376" width="10" style="84"/>
    <col min="5377" max="5377" width="8.19921875" style="84" customWidth="1"/>
    <col min="5378" max="5378" width="9.09765625" style="84" customWidth="1"/>
    <col min="5379" max="5379" width="8.09765625" style="84" bestFit="1" customWidth="1"/>
    <col min="5380" max="5380" width="8.69921875" style="84" bestFit="1" customWidth="1"/>
    <col min="5381" max="5381" width="8.09765625" style="84" bestFit="1" customWidth="1"/>
    <col min="5382" max="5382" width="8.19921875" style="84" bestFit="1" customWidth="1"/>
    <col min="5383" max="5383" width="7.5" style="84" bestFit="1" customWidth="1"/>
    <col min="5384" max="5384" width="11" style="84" bestFit="1" customWidth="1"/>
    <col min="5385" max="5388" width="10.09765625" style="84" bestFit="1" customWidth="1"/>
    <col min="5389" max="5632" width="10" style="84"/>
    <col min="5633" max="5633" width="8.19921875" style="84" customWidth="1"/>
    <col min="5634" max="5634" width="9.09765625" style="84" customWidth="1"/>
    <col min="5635" max="5635" width="8.09765625" style="84" bestFit="1" customWidth="1"/>
    <col min="5636" max="5636" width="8.69921875" style="84" bestFit="1" customWidth="1"/>
    <col min="5637" max="5637" width="8.09765625" style="84" bestFit="1" customWidth="1"/>
    <col min="5638" max="5638" width="8.19921875" style="84" bestFit="1" customWidth="1"/>
    <col min="5639" max="5639" width="7.5" style="84" bestFit="1" customWidth="1"/>
    <col min="5640" max="5640" width="11" style="84" bestFit="1" customWidth="1"/>
    <col min="5641" max="5644" width="10.09765625" style="84" bestFit="1" customWidth="1"/>
    <col min="5645" max="5888" width="10" style="84"/>
    <col min="5889" max="5889" width="8.19921875" style="84" customWidth="1"/>
    <col min="5890" max="5890" width="9.09765625" style="84" customWidth="1"/>
    <col min="5891" max="5891" width="8.09765625" style="84" bestFit="1" customWidth="1"/>
    <col min="5892" max="5892" width="8.69921875" style="84" bestFit="1" customWidth="1"/>
    <col min="5893" max="5893" width="8.09765625" style="84" bestFit="1" customWidth="1"/>
    <col min="5894" max="5894" width="8.19921875" style="84" bestFit="1" customWidth="1"/>
    <col min="5895" max="5895" width="7.5" style="84" bestFit="1" customWidth="1"/>
    <col min="5896" max="5896" width="11" style="84" bestFit="1" customWidth="1"/>
    <col min="5897" max="5900" width="10.09765625" style="84" bestFit="1" customWidth="1"/>
    <col min="5901" max="6144" width="11" style="84"/>
    <col min="6145" max="6145" width="8.19921875" style="84" customWidth="1"/>
    <col min="6146" max="6146" width="9.09765625" style="84" customWidth="1"/>
    <col min="6147" max="6147" width="8.09765625" style="84" bestFit="1" customWidth="1"/>
    <col min="6148" max="6148" width="8.69921875" style="84" bestFit="1" customWidth="1"/>
    <col min="6149" max="6149" width="8.09765625" style="84" bestFit="1" customWidth="1"/>
    <col min="6150" max="6150" width="8.19921875" style="84" bestFit="1" customWidth="1"/>
    <col min="6151" max="6151" width="7.5" style="84" bestFit="1" customWidth="1"/>
    <col min="6152" max="6152" width="11" style="84" bestFit="1" customWidth="1"/>
    <col min="6153" max="6156" width="10.09765625" style="84" bestFit="1" customWidth="1"/>
    <col min="6157" max="6400" width="10" style="84"/>
    <col min="6401" max="6401" width="8.19921875" style="84" customWidth="1"/>
    <col min="6402" max="6402" width="9.09765625" style="84" customWidth="1"/>
    <col min="6403" max="6403" width="8.09765625" style="84" bestFit="1" customWidth="1"/>
    <col min="6404" max="6404" width="8.69921875" style="84" bestFit="1" customWidth="1"/>
    <col min="6405" max="6405" width="8.09765625" style="84" bestFit="1" customWidth="1"/>
    <col min="6406" max="6406" width="8.19921875" style="84" bestFit="1" customWidth="1"/>
    <col min="6407" max="6407" width="7.5" style="84" bestFit="1" customWidth="1"/>
    <col min="6408" max="6408" width="11" style="84" bestFit="1" customWidth="1"/>
    <col min="6409" max="6412" width="10.09765625" style="84" bestFit="1" customWidth="1"/>
    <col min="6413" max="6656" width="10" style="84"/>
    <col min="6657" max="6657" width="8.19921875" style="84" customWidth="1"/>
    <col min="6658" max="6658" width="9.09765625" style="84" customWidth="1"/>
    <col min="6659" max="6659" width="8.09765625" style="84" bestFit="1" customWidth="1"/>
    <col min="6660" max="6660" width="8.69921875" style="84" bestFit="1" customWidth="1"/>
    <col min="6661" max="6661" width="8.09765625" style="84" bestFit="1" customWidth="1"/>
    <col min="6662" max="6662" width="8.19921875" style="84" bestFit="1" customWidth="1"/>
    <col min="6663" max="6663" width="7.5" style="84" bestFit="1" customWidth="1"/>
    <col min="6664" max="6664" width="11" style="84" bestFit="1" customWidth="1"/>
    <col min="6665" max="6668" width="10.09765625" style="84" bestFit="1" customWidth="1"/>
    <col min="6669" max="6912" width="10" style="84"/>
    <col min="6913" max="6913" width="8.19921875" style="84" customWidth="1"/>
    <col min="6914" max="6914" width="9.09765625" style="84" customWidth="1"/>
    <col min="6915" max="6915" width="8.09765625" style="84" bestFit="1" customWidth="1"/>
    <col min="6916" max="6916" width="8.69921875" style="84" bestFit="1" customWidth="1"/>
    <col min="6917" max="6917" width="8.09765625" style="84" bestFit="1" customWidth="1"/>
    <col min="6918" max="6918" width="8.19921875" style="84" bestFit="1" customWidth="1"/>
    <col min="6919" max="6919" width="7.5" style="84" bestFit="1" customWidth="1"/>
    <col min="6920" max="6920" width="11" style="84" bestFit="1" customWidth="1"/>
    <col min="6921" max="6924" width="10.09765625" style="84" bestFit="1" customWidth="1"/>
    <col min="6925" max="7168" width="11" style="84"/>
    <col min="7169" max="7169" width="8.19921875" style="84" customWidth="1"/>
    <col min="7170" max="7170" width="9.09765625" style="84" customWidth="1"/>
    <col min="7171" max="7171" width="8.09765625" style="84" bestFit="1" customWidth="1"/>
    <col min="7172" max="7172" width="8.69921875" style="84" bestFit="1" customWidth="1"/>
    <col min="7173" max="7173" width="8.09765625" style="84" bestFit="1" customWidth="1"/>
    <col min="7174" max="7174" width="8.19921875" style="84" bestFit="1" customWidth="1"/>
    <col min="7175" max="7175" width="7.5" style="84" bestFit="1" customWidth="1"/>
    <col min="7176" max="7176" width="11" style="84" bestFit="1" customWidth="1"/>
    <col min="7177" max="7180" width="10.09765625" style="84" bestFit="1" customWidth="1"/>
    <col min="7181" max="7424" width="10" style="84"/>
    <col min="7425" max="7425" width="8.19921875" style="84" customWidth="1"/>
    <col min="7426" max="7426" width="9.09765625" style="84" customWidth="1"/>
    <col min="7427" max="7427" width="8.09765625" style="84" bestFit="1" customWidth="1"/>
    <col min="7428" max="7428" width="8.69921875" style="84" bestFit="1" customWidth="1"/>
    <col min="7429" max="7429" width="8.09765625" style="84" bestFit="1" customWidth="1"/>
    <col min="7430" max="7430" width="8.19921875" style="84" bestFit="1" customWidth="1"/>
    <col min="7431" max="7431" width="7.5" style="84" bestFit="1" customWidth="1"/>
    <col min="7432" max="7432" width="11" style="84" bestFit="1" customWidth="1"/>
    <col min="7433" max="7436" width="10.09765625" style="84" bestFit="1" customWidth="1"/>
    <col min="7437" max="7680" width="10" style="84"/>
    <col min="7681" max="7681" width="8.19921875" style="84" customWidth="1"/>
    <col min="7682" max="7682" width="9.09765625" style="84" customWidth="1"/>
    <col min="7683" max="7683" width="8.09765625" style="84" bestFit="1" customWidth="1"/>
    <col min="7684" max="7684" width="8.69921875" style="84" bestFit="1" customWidth="1"/>
    <col min="7685" max="7685" width="8.09765625" style="84" bestFit="1" customWidth="1"/>
    <col min="7686" max="7686" width="8.19921875" style="84" bestFit="1" customWidth="1"/>
    <col min="7687" max="7687" width="7.5" style="84" bestFit="1" customWidth="1"/>
    <col min="7688" max="7688" width="11" style="84" bestFit="1" customWidth="1"/>
    <col min="7689" max="7692" width="10.09765625" style="84" bestFit="1" customWidth="1"/>
    <col min="7693" max="7936" width="10" style="84"/>
    <col min="7937" max="7937" width="8.19921875" style="84" customWidth="1"/>
    <col min="7938" max="7938" width="9.09765625" style="84" customWidth="1"/>
    <col min="7939" max="7939" width="8.09765625" style="84" bestFit="1" customWidth="1"/>
    <col min="7940" max="7940" width="8.69921875" style="84" bestFit="1" customWidth="1"/>
    <col min="7941" max="7941" width="8.09765625" style="84" bestFit="1" customWidth="1"/>
    <col min="7942" max="7942" width="8.19921875" style="84" bestFit="1" customWidth="1"/>
    <col min="7943" max="7943" width="7.5" style="84" bestFit="1" customWidth="1"/>
    <col min="7944" max="7944" width="11" style="84" bestFit="1" customWidth="1"/>
    <col min="7945" max="7948" width="10.09765625" style="84" bestFit="1" customWidth="1"/>
    <col min="7949" max="8192" width="11" style="84"/>
    <col min="8193" max="8193" width="8.19921875" style="84" customWidth="1"/>
    <col min="8194" max="8194" width="9.09765625" style="84" customWidth="1"/>
    <col min="8195" max="8195" width="8.09765625" style="84" bestFit="1" customWidth="1"/>
    <col min="8196" max="8196" width="8.69921875" style="84" bestFit="1" customWidth="1"/>
    <col min="8197" max="8197" width="8.09765625" style="84" bestFit="1" customWidth="1"/>
    <col min="8198" max="8198" width="8.19921875" style="84" bestFit="1" customWidth="1"/>
    <col min="8199" max="8199" width="7.5" style="84" bestFit="1" customWidth="1"/>
    <col min="8200" max="8200" width="11" style="84" bestFit="1" customWidth="1"/>
    <col min="8201" max="8204" width="10.09765625" style="84" bestFit="1" customWidth="1"/>
    <col min="8205" max="8448" width="10" style="84"/>
    <col min="8449" max="8449" width="8.19921875" style="84" customWidth="1"/>
    <col min="8450" max="8450" width="9.09765625" style="84" customWidth="1"/>
    <col min="8451" max="8451" width="8.09765625" style="84" bestFit="1" customWidth="1"/>
    <col min="8452" max="8452" width="8.69921875" style="84" bestFit="1" customWidth="1"/>
    <col min="8453" max="8453" width="8.09765625" style="84" bestFit="1" customWidth="1"/>
    <col min="8454" max="8454" width="8.19921875" style="84" bestFit="1" customWidth="1"/>
    <col min="8455" max="8455" width="7.5" style="84" bestFit="1" customWidth="1"/>
    <col min="8456" max="8456" width="11" style="84" bestFit="1" customWidth="1"/>
    <col min="8457" max="8460" width="10.09765625" style="84" bestFit="1" customWidth="1"/>
    <col min="8461" max="8704" width="10" style="84"/>
    <col min="8705" max="8705" width="8.19921875" style="84" customWidth="1"/>
    <col min="8706" max="8706" width="9.09765625" style="84" customWidth="1"/>
    <col min="8707" max="8707" width="8.09765625" style="84" bestFit="1" customWidth="1"/>
    <col min="8708" max="8708" width="8.69921875" style="84" bestFit="1" customWidth="1"/>
    <col min="8709" max="8709" width="8.09765625" style="84" bestFit="1" customWidth="1"/>
    <col min="8710" max="8710" width="8.19921875" style="84" bestFit="1" customWidth="1"/>
    <col min="8711" max="8711" width="7.5" style="84" bestFit="1" customWidth="1"/>
    <col min="8712" max="8712" width="11" style="84" bestFit="1" customWidth="1"/>
    <col min="8713" max="8716" width="10.09765625" style="84" bestFit="1" customWidth="1"/>
    <col min="8717" max="8960" width="10" style="84"/>
    <col min="8961" max="8961" width="8.19921875" style="84" customWidth="1"/>
    <col min="8962" max="8962" width="9.09765625" style="84" customWidth="1"/>
    <col min="8963" max="8963" width="8.09765625" style="84" bestFit="1" customWidth="1"/>
    <col min="8964" max="8964" width="8.69921875" style="84" bestFit="1" customWidth="1"/>
    <col min="8965" max="8965" width="8.09765625" style="84" bestFit="1" customWidth="1"/>
    <col min="8966" max="8966" width="8.19921875" style="84" bestFit="1" customWidth="1"/>
    <col min="8967" max="8967" width="7.5" style="84" bestFit="1" customWidth="1"/>
    <col min="8968" max="8968" width="11" style="84" bestFit="1" customWidth="1"/>
    <col min="8969" max="8972" width="10.09765625" style="84" bestFit="1" customWidth="1"/>
    <col min="8973" max="9216" width="11" style="84"/>
    <col min="9217" max="9217" width="8.19921875" style="84" customWidth="1"/>
    <col min="9218" max="9218" width="9.09765625" style="84" customWidth="1"/>
    <col min="9219" max="9219" width="8.09765625" style="84" bestFit="1" customWidth="1"/>
    <col min="9220" max="9220" width="8.69921875" style="84" bestFit="1" customWidth="1"/>
    <col min="9221" max="9221" width="8.09765625" style="84" bestFit="1" customWidth="1"/>
    <col min="9222" max="9222" width="8.19921875" style="84" bestFit="1" customWidth="1"/>
    <col min="9223" max="9223" width="7.5" style="84" bestFit="1" customWidth="1"/>
    <col min="9224" max="9224" width="11" style="84" bestFit="1" customWidth="1"/>
    <col min="9225" max="9228" width="10.09765625" style="84" bestFit="1" customWidth="1"/>
    <col min="9229" max="9472" width="10" style="84"/>
    <col min="9473" max="9473" width="8.19921875" style="84" customWidth="1"/>
    <col min="9474" max="9474" width="9.09765625" style="84" customWidth="1"/>
    <col min="9475" max="9475" width="8.09765625" style="84" bestFit="1" customWidth="1"/>
    <col min="9476" max="9476" width="8.69921875" style="84" bestFit="1" customWidth="1"/>
    <col min="9477" max="9477" width="8.09765625" style="84" bestFit="1" customWidth="1"/>
    <col min="9478" max="9478" width="8.19921875" style="84" bestFit="1" customWidth="1"/>
    <col min="9479" max="9479" width="7.5" style="84" bestFit="1" customWidth="1"/>
    <col min="9480" max="9480" width="11" style="84" bestFit="1" customWidth="1"/>
    <col min="9481" max="9484" width="10.09765625" style="84" bestFit="1" customWidth="1"/>
    <col min="9485" max="9728" width="10" style="84"/>
    <col min="9729" max="9729" width="8.19921875" style="84" customWidth="1"/>
    <col min="9730" max="9730" width="9.09765625" style="84" customWidth="1"/>
    <col min="9731" max="9731" width="8.09765625" style="84" bestFit="1" customWidth="1"/>
    <col min="9732" max="9732" width="8.69921875" style="84" bestFit="1" customWidth="1"/>
    <col min="9733" max="9733" width="8.09765625" style="84" bestFit="1" customWidth="1"/>
    <col min="9734" max="9734" width="8.19921875" style="84" bestFit="1" customWidth="1"/>
    <col min="9735" max="9735" width="7.5" style="84" bestFit="1" customWidth="1"/>
    <col min="9736" max="9736" width="11" style="84" bestFit="1" customWidth="1"/>
    <col min="9737" max="9740" width="10.09765625" style="84" bestFit="1" customWidth="1"/>
    <col min="9741" max="9984" width="10" style="84"/>
    <col min="9985" max="9985" width="8.19921875" style="84" customWidth="1"/>
    <col min="9986" max="9986" width="9.09765625" style="84" customWidth="1"/>
    <col min="9987" max="9987" width="8.09765625" style="84" bestFit="1" customWidth="1"/>
    <col min="9988" max="9988" width="8.69921875" style="84" bestFit="1" customWidth="1"/>
    <col min="9989" max="9989" width="8.09765625" style="84" bestFit="1" customWidth="1"/>
    <col min="9990" max="9990" width="8.19921875" style="84" bestFit="1" customWidth="1"/>
    <col min="9991" max="9991" width="7.5" style="84" bestFit="1" customWidth="1"/>
    <col min="9992" max="9992" width="11" style="84" bestFit="1" customWidth="1"/>
    <col min="9993" max="9996" width="10.09765625" style="84" bestFit="1" customWidth="1"/>
    <col min="9997" max="10240" width="11" style="84"/>
    <col min="10241" max="10241" width="8.19921875" style="84" customWidth="1"/>
    <col min="10242" max="10242" width="9.09765625" style="84" customWidth="1"/>
    <col min="10243" max="10243" width="8.09765625" style="84" bestFit="1" customWidth="1"/>
    <col min="10244" max="10244" width="8.69921875" style="84" bestFit="1" customWidth="1"/>
    <col min="10245" max="10245" width="8.09765625" style="84" bestFit="1" customWidth="1"/>
    <col min="10246" max="10246" width="8.19921875" style="84" bestFit="1" customWidth="1"/>
    <col min="10247" max="10247" width="7.5" style="84" bestFit="1" customWidth="1"/>
    <col min="10248" max="10248" width="11" style="84" bestFit="1" customWidth="1"/>
    <col min="10249" max="10252" width="10.09765625" style="84" bestFit="1" customWidth="1"/>
    <col min="10253" max="10496" width="10" style="84"/>
    <col min="10497" max="10497" width="8.19921875" style="84" customWidth="1"/>
    <col min="10498" max="10498" width="9.09765625" style="84" customWidth="1"/>
    <col min="10499" max="10499" width="8.09765625" style="84" bestFit="1" customWidth="1"/>
    <col min="10500" max="10500" width="8.69921875" style="84" bestFit="1" customWidth="1"/>
    <col min="10501" max="10501" width="8.09765625" style="84" bestFit="1" customWidth="1"/>
    <col min="10502" max="10502" width="8.19921875" style="84" bestFit="1" customWidth="1"/>
    <col min="10503" max="10503" width="7.5" style="84" bestFit="1" customWidth="1"/>
    <col min="10504" max="10504" width="11" style="84" bestFit="1" customWidth="1"/>
    <col min="10505" max="10508" width="10.09765625" style="84" bestFit="1" customWidth="1"/>
    <col min="10509" max="10752" width="10" style="84"/>
    <col min="10753" max="10753" width="8.19921875" style="84" customWidth="1"/>
    <col min="10754" max="10754" width="9.09765625" style="84" customWidth="1"/>
    <col min="10755" max="10755" width="8.09765625" style="84" bestFit="1" customWidth="1"/>
    <col min="10756" max="10756" width="8.69921875" style="84" bestFit="1" customWidth="1"/>
    <col min="10757" max="10757" width="8.09765625" style="84" bestFit="1" customWidth="1"/>
    <col min="10758" max="10758" width="8.19921875" style="84" bestFit="1" customWidth="1"/>
    <col min="10759" max="10759" width="7.5" style="84" bestFit="1" customWidth="1"/>
    <col min="10760" max="10760" width="11" style="84" bestFit="1" customWidth="1"/>
    <col min="10761" max="10764" width="10.09765625" style="84" bestFit="1" customWidth="1"/>
    <col min="10765" max="11008" width="10" style="84"/>
    <col min="11009" max="11009" width="8.19921875" style="84" customWidth="1"/>
    <col min="11010" max="11010" width="9.09765625" style="84" customWidth="1"/>
    <col min="11011" max="11011" width="8.09765625" style="84" bestFit="1" customWidth="1"/>
    <col min="11012" max="11012" width="8.69921875" style="84" bestFit="1" customWidth="1"/>
    <col min="11013" max="11013" width="8.09765625" style="84" bestFit="1" customWidth="1"/>
    <col min="11014" max="11014" width="8.19921875" style="84" bestFit="1" customWidth="1"/>
    <col min="11015" max="11015" width="7.5" style="84" bestFit="1" customWidth="1"/>
    <col min="11016" max="11016" width="11" style="84" bestFit="1" customWidth="1"/>
    <col min="11017" max="11020" width="10.09765625" style="84" bestFit="1" customWidth="1"/>
    <col min="11021" max="11264" width="11" style="84"/>
    <col min="11265" max="11265" width="8.19921875" style="84" customWidth="1"/>
    <col min="11266" max="11266" width="9.09765625" style="84" customWidth="1"/>
    <col min="11267" max="11267" width="8.09765625" style="84" bestFit="1" customWidth="1"/>
    <col min="11268" max="11268" width="8.69921875" style="84" bestFit="1" customWidth="1"/>
    <col min="11269" max="11269" width="8.09765625" style="84" bestFit="1" customWidth="1"/>
    <col min="11270" max="11270" width="8.19921875" style="84" bestFit="1" customWidth="1"/>
    <col min="11271" max="11271" width="7.5" style="84" bestFit="1" customWidth="1"/>
    <col min="11272" max="11272" width="11" style="84" bestFit="1" customWidth="1"/>
    <col min="11273" max="11276" width="10.09765625" style="84" bestFit="1" customWidth="1"/>
    <col min="11277" max="11520" width="10" style="84"/>
    <col min="11521" max="11521" width="8.19921875" style="84" customWidth="1"/>
    <col min="11522" max="11522" width="9.09765625" style="84" customWidth="1"/>
    <col min="11523" max="11523" width="8.09765625" style="84" bestFit="1" customWidth="1"/>
    <col min="11524" max="11524" width="8.69921875" style="84" bestFit="1" customWidth="1"/>
    <col min="11525" max="11525" width="8.09765625" style="84" bestFit="1" customWidth="1"/>
    <col min="11526" max="11526" width="8.19921875" style="84" bestFit="1" customWidth="1"/>
    <col min="11527" max="11527" width="7.5" style="84" bestFit="1" customWidth="1"/>
    <col min="11528" max="11528" width="11" style="84" bestFit="1" customWidth="1"/>
    <col min="11529" max="11532" width="10.09765625" style="84" bestFit="1" customWidth="1"/>
    <col min="11533" max="11776" width="10" style="84"/>
    <col min="11777" max="11777" width="8.19921875" style="84" customWidth="1"/>
    <col min="11778" max="11778" width="9.09765625" style="84" customWidth="1"/>
    <col min="11779" max="11779" width="8.09765625" style="84" bestFit="1" customWidth="1"/>
    <col min="11780" max="11780" width="8.69921875" style="84" bestFit="1" customWidth="1"/>
    <col min="11781" max="11781" width="8.09765625" style="84" bestFit="1" customWidth="1"/>
    <col min="11782" max="11782" width="8.19921875" style="84" bestFit="1" customWidth="1"/>
    <col min="11783" max="11783" width="7.5" style="84" bestFit="1" customWidth="1"/>
    <col min="11784" max="11784" width="11" style="84" bestFit="1" customWidth="1"/>
    <col min="11785" max="11788" width="10.09765625" style="84" bestFit="1" customWidth="1"/>
    <col min="11789" max="12032" width="10" style="84"/>
    <col min="12033" max="12033" width="8.19921875" style="84" customWidth="1"/>
    <col min="12034" max="12034" width="9.09765625" style="84" customWidth="1"/>
    <col min="12035" max="12035" width="8.09765625" style="84" bestFit="1" customWidth="1"/>
    <col min="12036" max="12036" width="8.69921875" style="84" bestFit="1" customWidth="1"/>
    <col min="12037" max="12037" width="8.09765625" style="84" bestFit="1" customWidth="1"/>
    <col min="12038" max="12038" width="8.19921875" style="84" bestFit="1" customWidth="1"/>
    <col min="12039" max="12039" width="7.5" style="84" bestFit="1" customWidth="1"/>
    <col min="12040" max="12040" width="11" style="84" bestFit="1" customWidth="1"/>
    <col min="12041" max="12044" width="10.09765625" style="84" bestFit="1" customWidth="1"/>
    <col min="12045" max="12288" width="11" style="84"/>
    <col min="12289" max="12289" width="8.19921875" style="84" customWidth="1"/>
    <col min="12290" max="12290" width="9.09765625" style="84" customWidth="1"/>
    <col min="12291" max="12291" width="8.09765625" style="84" bestFit="1" customWidth="1"/>
    <col min="12292" max="12292" width="8.69921875" style="84" bestFit="1" customWidth="1"/>
    <col min="12293" max="12293" width="8.09765625" style="84" bestFit="1" customWidth="1"/>
    <col min="12294" max="12294" width="8.19921875" style="84" bestFit="1" customWidth="1"/>
    <col min="12295" max="12295" width="7.5" style="84" bestFit="1" customWidth="1"/>
    <col min="12296" max="12296" width="11" style="84" bestFit="1" customWidth="1"/>
    <col min="12297" max="12300" width="10.09765625" style="84" bestFit="1" customWidth="1"/>
    <col min="12301" max="12544" width="10" style="84"/>
    <col min="12545" max="12545" width="8.19921875" style="84" customWidth="1"/>
    <col min="12546" max="12546" width="9.09765625" style="84" customWidth="1"/>
    <col min="12547" max="12547" width="8.09765625" style="84" bestFit="1" customWidth="1"/>
    <col min="12548" max="12548" width="8.69921875" style="84" bestFit="1" customWidth="1"/>
    <col min="12549" max="12549" width="8.09765625" style="84" bestFit="1" customWidth="1"/>
    <col min="12550" max="12550" width="8.19921875" style="84" bestFit="1" customWidth="1"/>
    <col min="12551" max="12551" width="7.5" style="84" bestFit="1" customWidth="1"/>
    <col min="12552" max="12552" width="11" style="84" bestFit="1" customWidth="1"/>
    <col min="12553" max="12556" width="10.09765625" style="84" bestFit="1" customWidth="1"/>
    <col min="12557" max="12800" width="10" style="84"/>
    <col min="12801" max="12801" width="8.19921875" style="84" customWidth="1"/>
    <col min="12802" max="12802" width="9.09765625" style="84" customWidth="1"/>
    <col min="12803" max="12803" width="8.09765625" style="84" bestFit="1" customWidth="1"/>
    <col min="12804" max="12804" width="8.69921875" style="84" bestFit="1" customWidth="1"/>
    <col min="12805" max="12805" width="8.09765625" style="84" bestFit="1" customWidth="1"/>
    <col min="12806" max="12806" width="8.19921875" style="84" bestFit="1" customWidth="1"/>
    <col min="12807" max="12807" width="7.5" style="84" bestFit="1" customWidth="1"/>
    <col min="12808" max="12808" width="11" style="84" bestFit="1" customWidth="1"/>
    <col min="12809" max="12812" width="10.09765625" style="84" bestFit="1" customWidth="1"/>
    <col min="12813" max="13056" width="10" style="84"/>
    <col min="13057" max="13057" width="8.19921875" style="84" customWidth="1"/>
    <col min="13058" max="13058" width="9.09765625" style="84" customWidth="1"/>
    <col min="13059" max="13059" width="8.09765625" style="84" bestFit="1" customWidth="1"/>
    <col min="13060" max="13060" width="8.69921875" style="84" bestFit="1" customWidth="1"/>
    <col min="13061" max="13061" width="8.09765625" style="84" bestFit="1" customWidth="1"/>
    <col min="13062" max="13062" width="8.19921875" style="84" bestFit="1" customWidth="1"/>
    <col min="13063" max="13063" width="7.5" style="84" bestFit="1" customWidth="1"/>
    <col min="13064" max="13064" width="11" style="84" bestFit="1" customWidth="1"/>
    <col min="13065" max="13068" width="10.09765625" style="84" bestFit="1" customWidth="1"/>
    <col min="13069" max="13312" width="11" style="84"/>
    <col min="13313" max="13313" width="8.19921875" style="84" customWidth="1"/>
    <col min="13314" max="13314" width="9.09765625" style="84" customWidth="1"/>
    <col min="13315" max="13315" width="8.09765625" style="84" bestFit="1" customWidth="1"/>
    <col min="13316" max="13316" width="8.69921875" style="84" bestFit="1" customWidth="1"/>
    <col min="13317" max="13317" width="8.09765625" style="84" bestFit="1" customWidth="1"/>
    <col min="13318" max="13318" width="8.19921875" style="84" bestFit="1" customWidth="1"/>
    <col min="13319" max="13319" width="7.5" style="84" bestFit="1" customWidth="1"/>
    <col min="13320" max="13320" width="11" style="84" bestFit="1" customWidth="1"/>
    <col min="13321" max="13324" width="10.09765625" style="84" bestFit="1" customWidth="1"/>
    <col min="13325" max="13568" width="10" style="84"/>
    <col min="13569" max="13569" width="8.19921875" style="84" customWidth="1"/>
    <col min="13570" max="13570" width="9.09765625" style="84" customWidth="1"/>
    <col min="13571" max="13571" width="8.09765625" style="84" bestFit="1" customWidth="1"/>
    <col min="13572" max="13572" width="8.69921875" style="84" bestFit="1" customWidth="1"/>
    <col min="13573" max="13573" width="8.09765625" style="84" bestFit="1" customWidth="1"/>
    <col min="13574" max="13574" width="8.19921875" style="84" bestFit="1" customWidth="1"/>
    <col min="13575" max="13575" width="7.5" style="84" bestFit="1" customWidth="1"/>
    <col min="13576" max="13576" width="11" style="84" bestFit="1" customWidth="1"/>
    <col min="13577" max="13580" width="10.09765625" style="84" bestFit="1" customWidth="1"/>
    <col min="13581" max="13824" width="10" style="84"/>
    <col min="13825" max="13825" width="8.19921875" style="84" customWidth="1"/>
    <col min="13826" max="13826" width="9.09765625" style="84" customWidth="1"/>
    <col min="13827" max="13827" width="8.09765625" style="84" bestFit="1" customWidth="1"/>
    <col min="13828" max="13828" width="8.69921875" style="84" bestFit="1" customWidth="1"/>
    <col min="13829" max="13829" width="8.09765625" style="84" bestFit="1" customWidth="1"/>
    <col min="13830" max="13830" width="8.19921875" style="84" bestFit="1" customWidth="1"/>
    <col min="13831" max="13831" width="7.5" style="84" bestFit="1" customWidth="1"/>
    <col min="13832" max="13832" width="11" style="84" bestFit="1" customWidth="1"/>
    <col min="13833" max="13836" width="10.09765625" style="84" bestFit="1" customWidth="1"/>
    <col min="13837" max="14080" width="10" style="84"/>
    <col min="14081" max="14081" width="8.19921875" style="84" customWidth="1"/>
    <col min="14082" max="14082" width="9.09765625" style="84" customWidth="1"/>
    <col min="14083" max="14083" width="8.09765625" style="84" bestFit="1" customWidth="1"/>
    <col min="14084" max="14084" width="8.69921875" style="84" bestFit="1" customWidth="1"/>
    <col min="14085" max="14085" width="8.09765625" style="84" bestFit="1" customWidth="1"/>
    <col min="14086" max="14086" width="8.19921875" style="84" bestFit="1" customWidth="1"/>
    <col min="14087" max="14087" width="7.5" style="84" bestFit="1" customWidth="1"/>
    <col min="14088" max="14088" width="11" style="84" bestFit="1" customWidth="1"/>
    <col min="14089" max="14092" width="10.09765625" style="84" bestFit="1" customWidth="1"/>
    <col min="14093" max="14336" width="11" style="84"/>
    <col min="14337" max="14337" width="8.19921875" style="84" customWidth="1"/>
    <col min="14338" max="14338" width="9.09765625" style="84" customWidth="1"/>
    <col min="14339" max="14339" width="8.09765625" style="84" bestFit="1" customWidth="1"/>
    <col min="14340" max="14340" width="8.69921875" style="84" bestFit="1" customWidth="1"/>
    <col min="14341" max="14341" width="8.09765625" style="84" bestFit="1" customWidth="1"/>
    <col min="14342" max="14342" width="8.19921875" style="84" bestFit="1" customWidth="1"/>
    <col min="14343" max="14343" width="7.5" style="84" bestFit="1" customWidth="1"/>
    <col min="14344" max="14344" width="11" style="84" bestFit="1" customWidth="1"/>
    <col min="14345" max="14348" width="10.09765625" style="84" bestFit="1" customWidth="1"/>
    <col min="14349" max="14592" width="10" style="84"/>
    <col min="14593" max="14593" width="8.19921875" style="84" customWidth="1"/>
    <col min="14594" max="14594" width="9.09765625" style="84" customWidth="1"/>
    <col min="14595" max="14595" width="8.09765625" style="84" bestFit="1" customWidth="1"/>
    <col min="14596" max="14596" width="8.69921875" style="84" bestFit="1" customWidth="1"/>
    <col min="14597" max="14597" width="8.09765625" style="84" bestFit="1" customWidth="1"/>
    <col min="14598" max="14598" width="8.19921875" style="84" bestFit="1" customWidth="1"/>
    <col min="14599" max="14599" width="7.5" style="84" bestFit="1" customWidth="1"/>
    <col min="14600" max="14600" width="11" style="84" bestFit="1" customWidth="1"/>
    <col min="14601" max="14604" width="10.09765625" style="84" bestFit="1" customWidth="1"/>
    <col min="14605" max="14848" width="10" style="84"/>
    <col min="14849" max="14849" width="8.19921875" style="84" customWidth="1"/>
    <col min="14850" max="14850" width="9.09765625" style="84" customWidth="1"/>
    <col min="14851" max="14851" width="8.09765625" style="84" bestFit="1" customWidth="1"/>
    <col min="14852" max="14852" width="8.69921875" style="84" bestFit="1" customWidth="1"/>
    <col min="14853" max="14853" width="8.09765625" style="84" bestFit="1" customWidth="1"/>
    <col min="14854" max="14854" width="8.19921875" style="84" bestFit="1" customWidth="1"/>
    <col min="14855" max="14855" width="7.5" style="84" bestFit="1" customWidth="1"/>
    <col min="14856" max="14856" width="11" style="84" bestFit="1" customWidth="1"/>
    <col min="14857" max="14860" width="10.09765625" style="84" bestFit="1" customWidth="1"/>
    <col min="14861" max="15104" width="10" style="84"/>
    <col min="15105" max="15105" width="8.19921875" style="84" customWidth="1"/>
    <col min="15106" max="15106" width="9.09765625" style="84" customWidth="1"/>
    <col min="15107" max="15107" width="8.09765625" style="84" bestFit="1" customWidth="1"/>
    <col min="15108" max="15108" width="8.69921875" style="84" bestFit="1" customWidth="1"/>
    <col min="15109" max="15109" width="8.09765625" style="84" bestFit="1" customWidth="1"/>
    <col min="15110" max="15110" width="8.19921875" style="84" bestFit="1" customWidth="1"/>
    <col min="15111" max="15111" width="7.5" style="84" bestFit="1" customWidth="1"/>
    <col min="15112" max="15112" width="11" style="84" bestFit="1" customWidth="1"/>
    <col min="15113" max="15116" width="10.09765625" style="84" bestFit="1" customWidth="1"/>
    <col min="15117" max="15360" width="11" style="84"/>
    <col min="15361" max="15361" width="8.19921875" style="84" customWidth="1"/>
    <col min="15362" max="15362" width="9.09765625" style="84" customWidth="1"/>
    <col min="15363" max="15363" width="8.09765625" style="84" bestFit="1" customWidth="1"/>
    <col min="15364" max="15364" width="8.69921875" style="84" bestFit="1" customWidth="1"/>
    <col min="15365" max="15365" width="8.09765625" style="84" bestFit="1" customWidth="1"/>
    <col min="15366" max="15366" width="8.19921875" style="84" bestFit="1" customWidth="1"/>
    <col min="15367" max="15367" width="7.5" style="84" bestFit="1" customWidth="1"/>
    <col min="15368" max="15368" width="11" style="84" bestFit="1" customWidth="1"/>
    <col min="15369" max="15372" width="10.09765625" style="84" bestFit="1" customWidth="1"/>
    <col min="15373" max="15616" width="10" style="84"/>
    <col min="15617" max="15617" width="8.19921875" style="84" customWidth="1"/>
    <col min="15618" max="15618" width="9.09765625" style="84" customWidth="1"/>
    <col min="15619" max="15619" width="8.09765625" style="84" bestFit="1" customWidth="1"/>
    <col min="15620" max="15620" width="8.69921875" style="84" bestFit="1" customWidth="1"/>
    <col min="15621" max="15621" width="8.09765625" style="84" bestFit="1" customWidth="1"/>
    <col min="15622" max="15622" width="8.19921875" style="84" bestFit="1" customWidth="1"/>
    <col min="15623" max="15623" width="7.5" style="84" bestFit="1" customWidth="1"/>
    <col min="15624" max="15624" width="11" style="84" bestFit="1" customWidth="1"/>
    <col min="15625" max="15628" width="10.09765625" style="84" bestFit="1" customWidth="1"/>
    <col min="15629" max="15872" width="10" style="84"/>
    <col min="15873" max="15873" width="8.19921875" style="84" customWidth="1"/>
    <col min="15874" max="15874" width="9.09765625" style="84" customWidth="1"/>
    <col min="15875" max="15875" width="8.09765625" style="84" bestFit="1" customWidth="1"/>
    <col min="15876" max="15876" width="8.69921875" style="84" bestFit="1" customWidth="1"/>
    <col min="15877" max="15877" width="8.09765625" style="84" bestFit="1" customWidth="1"/>
    <col min="15878" max="15878" width="8.19921875" style="84" bestFit="1" customWidth="1"/>
    <col min="15879" max="15879" width="7.5" style="84" bestFit="1" customWidth="1"/>
    <col min="15880" max="15880" width="11" style="84" bestFit="1" customWidth="1"/>
    <col min="15881" max="15884" width="10.09765625" style="84" bestFit="1" customWidth="1"/>
    <col min="15885" max="16128" width="10" style="84"/>
    <col min="16129" max="16129" width="8.19921875" style="84" customWidth="1"/>
    <col min="16130" max="16130" width="9.09765625" style="84" customWidth="1"/>
    <col min="16131" max="16131" width="8.09765625" style="84" bestFit="1" customWidth="1"/>
    <col min="16132" max="16132" width="8.69921875" style="84" bestFit="1" customWidth="1"/>
    <col min="16133" max="16133" width="8.09765625" style="84" bestFit="1" customWidth="1"/>
    <col min="16134" max="16134" width="8.19921875" style="84" bestFit="1" customWidth="1"/>
    <col min="16135" max="16135" width="7.5" style="84" bestFit="1" customWidth="1"/>
    <col min="16136" max="16136" width="11" style="84" bestFit="1" customWidth="1"/>
    <col min="16137" max="16140" width="10.09765625" style="84" bestFit="1" customWidth="1"/>
    <col min="16141" max="16384" width="11" style="84"/>
  </cols>
  <sheetData>
    <row r="1" spans="1:65" x14ac:dyDescent="0.25">
      <c r="A1" s="138" t="s">
        <v>6</v>
      </c>
    </row>
    <row r="2" spans="1:65" ht="15.6" x14ac:dyDescent="0.3">
      <c r="A2" s="139"/>
      <c r="B2" s="140"/>
      <c r="H2" s="79" t="s">
        <v>151</v>
      </c>
    </row>
    <row r="3" spans="1:65" s="81" customFormat="1" x14ac:dyDescent="0.25">
      <c r="A3" s="70"/>
      <c r="B3" s="769">
        <f>INDICE!A3</f>
        <v>44835</v>
      </c>
      <c r="C3" s="770"/>
      <c r="D3" s="770" t="s">
        <v>115</v>
      </c>
      <c r="E3" s="770"/>
      <c r="F3" s="770" t="s">
        <v>116</v>
      </c>
      <c r="G3" s="770"/>
      <c r="H3" s="770"/>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5">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5">
      <c r="A5" s="84" t="s">
        <v>193</v>
      </c>
      <c r="B5" s="85">
        <v>546.21201000000008</v>
      </c>
      <c r="C5" s="86">
        <v>26.369409872921683</v>
      </c>
      <c r="D5" s="85">
        <v>4959.1047200000012</v>
      </c>
      <c r="E5" s="86">
        <v>92.913967944514127</v>
      </c>
      <c r="F5" s="85">
        <v>5729.6256600000015</v>
      </c>
      <c r="G5" s="86">
        <v>100.41065111382139</v>
      </c>
      <c r="H5" s="86">
        <v>99.997857323030857</v>
      </c>
    </row>
    <row r="6" spans="1:65" x14ac:dyDescent="0.25">
      <c r="A6" s="84" t="s">
        <v>141</v>
      </c>
      <c r="B6" s="96">
        <v>1.0800000000000001E-2</v>
      </c>
      <c r="C6" s="351">
        <v>-9.0909090909090775</v>
      </c>
      <c r="D6" s="96">
        <v>0.10984999999999999</v>
      </c>
      <c r="E6" s="351">
        <v>-44.297956493078438</v>
      </c>
      <c r="F6" s="96">
        <v>0.12276999999999998</v>
      </c>
      <c r="G6" s="351">
        <v>-43.989233085450977</v>
      </c>
      <c r="H6" s="73">
        <v>2.1426769691527273E-3</v>
      </c>
    </row>
    <row r="7" spans="1:65" x14ac:dyDescent="0.25">
      <c r="A7" s="60" t="s">
        <v>114</v>
      </c>
      <c r="B7" s="61">
        <v>546.22281000000021</v>
      </c>
      <c r="C7" s="87">
        <v>26.368435269674041</v>
      </c>
      <c r="D7" s="61">
        <v>4959.214570000001</v>
      </c>
      <c r="E7" s="87">
        <v>92.903442320151669</v>
      </c>
      <c r="F7" s="61">
        <v>5729.7484300000006</v>
      </c>
      <c r="G7" s="87">
        <v>100.39958108283116</v>
      </c>
      <c r="H7" s="87">
        <v>100</v>
      </c>
    </row>
    <row r="8" spans="1:65" x14ac:dyDescent="0.25">
      <c r="H8" s="79" t="s">
        <v>220</v>
      </c>
    </row>
    <row r="9" spans="1:65" x14ac:dyDescent="0.25">
      <c r="A9" s="80" t="s">
        <v>479</v>
      </c>
    </row>
    <row r="10" spans="1:65" x14ac:dyDescent="0.25">
      <c r="A10" s="133" t="s">
        <v>532</v>
      </c>
    </row>
    <row r="13" spans="1:65" x14ac:dyDescent="0.25">
      <c r="B13" s="85"/>
    </row>
  </sheetData>
  <mergeCells count="3">
    <mergeCell ref="B3:C3"/>
    <mergeCell ref="D3:E3"/>
    <mergeCell ref="F3:H3"/>
  </mergeCells>
  <conditionalFormatting sqref="B6">
    <cfRule type="cellIs" dxfId="204" priority="7" operator="between">
      <formula>0</formula>
      <formula>0.5</formula>
    </cfRule>
    <cfRule type="cellIs" dxfId="203" priority="8" operator="between">
      <formula>0</formula>
      <formula>0.49</formula>
    </cfRule>
  </conditionalFormatting>
  <conditionalFormatting sqref="D6">
    <cfRule type="cellIs" dxfId="202" priority="5" operator="between">
      <formula>0</formula>
      <formula>0.5</formula>
    </cfRule>
    <cfRule type="cellIs" dxfId="201" priority="6" operator="between">
      <formula>0</formula>
      <formula>0.49</formula>
    </cfRule>
  </conditionalFormatting>
  <conditionalFormatting sqref="F6">
    <cfRule type="cellIs" dxfId="200" priority="3" operator="between">
      <formula>0</formula>
      <formula>0.5</formula>
    </cfRule>
    <cfRule type="cellIs" dxfId="199" priority="4" operator="between">
      <formula>0</formula>
      <formula>0.49</formula>
    </cfRule>
  </conditionalFormatting>
  <conditionalFormatting sqref="H6">
    <cfRule type="cellIs" dxfId="198" priority="1" operator="between">
      <formula>0</formula>
      <formula>0.5</formula>
    </cfRule>
    <cfRule type="cellIs" dxfId="197"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0" zoomScaleNormal="110" zoomScaleSheetLayoutView="100" workbookViewId="0"/>
  </sheetViews>
  <sheetFormatPr baseColWidth="10" defaultRowHeight="13.2" x14ac:dyDescent="0.25"/>
  <cols>
    <col min="1" max="1" width="25.59765625" style="84" customWidth="1"/>
    <col min="2" max="2" width="9.19921875" style="84" customWidth="1"/>
    <col min="3" max="3" width="12.69921875" style="84" customWidth="1"/>
    <col min="4" max="4" width="10.19921875" style="84" customWidth="1"/>
    <col min="5" max="5" width="11.59765625" style="84" customWidth="1"/>
    <col min="6" max="6" width="10.19921875" style="84" customWidth="1"/>
    <col min="7" max="7" width="11" style="84" customWidth="1"/>
    <col min="8" max="8" width="16.19921875" style="84" customWidth="1"/>
    <col min="9" max="11" width="11" style="84"/>
    <col min="12" max="12" width="11.5" style="84" customWidth="1"/>
    <col min="13" max="66" width="11" style="84"/>
    <col min="67" max="256" width="10" style="84"/>
    <col min="257" max="257" width="19.59765625" style="84" customWidth="1"/>
    <col min="258" max="259" width="8.09765625" style="84" bestFit="1" customWidth="1"/>
    <col min="260" max="260" width="9.09765625" style="84" bestFit="1" customWidth="1"/>
    <col min="261" max="261" width="7.5" style="84" bestFit="1" customWidth="1"/>
    <col min="262" max="262" width="9.09765625" style="84" bestFit="1" customWidth="1"/>
    <col min="263" max="263" width="7.5" style="84" bestFit="1" customWidth="1"/>
    <col min="264" max="264" width="11" style="84" bestFit="1" customWidth="1"/>
    <col min="265" max="267" width="10" style="84"/>
    <col min="268" max="268" width="10.09765625" style="84" bestFit="1" customWidth="1"/>
    <col min="269" max="512" width="10" style="84"/>
    <col min="513" max="513" width="19.59765625" style="84" customWidth="1"/>
    <col min="514" max="515" width="8.09765625" style="84" bestFit="1" customWidth="1"/>
    <col min="516" max="516" width="9.09765625" style="84" bestFit="1" customWidth="1"/>
    <col min="517" max="517" width="7.5" style="84" bestFit="1" customWidth="1"/>
    <col min="518" max="518" width="9.09765625" style="84" bestFit="1" customWidth="1"/>
    <col min="519" max="519" width="7.5" style="84" bestFit="1" customWidth="1"/>
    <col min="520" max="520" width="11" style="84" bestFit="1" customWidth="1"/>
    <col min="521" max="523" width="10" style="84"/>
    <col min="524" max="524" width="10.09765625" style="84" bestFit="1" customWidth="1"/>
    <col min="525" max="768" width="10" style="84"/>
    <col min="769" max="769" width="19.59765625" style="84" customWidth="1"/>
    <col min="770" max="771" width="8.09765625" style="84" bestFit="1" customWidth="1"/>
    <col min="772" max="772" width="9.09765625" style="84" bestFit="1" customWidth="1"/>
    <col min="773" max="773" width="7.5" style="84" bestFit="1" customWidth="1"/>
    <col min="774" max="774" width="9.09765625" style="84" bestFit="1" customWidth="1"/>
    <col min="775" max="775" width="7.5" style="84" bestFit="1" customWidth="1"/>
    <col min="776" max="776" width="11" style="84" bestFit="1" customWidth="1"/>
    <col min="777" max="779" width="10" style="84"/>
    <col min="780" max="780" width="10.09765625" style="84" bestFit="1" customWidth="1"/>
    <col min="781" max="1024" width="11" style="84"/>
    <col min="1025" max="1025" width="19.59765625" style="84" customWidth="1"/>
    <col min="1026" max="1027" width="8.09765625" style="84" bestFit="1" customWidth="1"/>
    <col min="1028" max="1028" width="9.09765625" style="84" bestFit="1" customWidth="1"/>
    <col min="1029" max="1029" width="7.5" style="84" bestFit="1" customWidth="1"/>
    <col min="1030" max="1030" width="9.09765625" style="84" bestFit="1" customWidth="1"/>
    <col min="1031" max="1031" width="7.5" style="84" bestFit="1" customWidth="1"/>
    <col min="1032" max="1032" width="11" style="84" bestFit="1" customWidth="1"/>
    <col min="1033" max="1035" width="10" style="84"/>
    <col min="1036" max="1036" width="10.09765625" style="84" bestFit="1" customWidth="1"/>
    <col min="1037" max="1280" width="10" style="84"/>
    <col min="1281" max="1281" width="19.59765625" style="84" customWidth="1"/>
    <col min="1282" max="1283" width="8.09765625" style="84" bestFit="1" customWidth="1"/>
    <col min="1284" max="1284" width="9.09765625" style="84" bestFit="1" customWidth="1"/>
    <col min="1285" max="1285" width="7.5" style="84" bestFit="1" customWidth="1"/>
    <col min="1286" max="1286" width="9.09765625" style="84" bestFit="1" customWidth="1"/>
    <col min="1287" max="1287" width="7.5" style="84" bestFit="1" customWidth="1"/>
    <col min="1288" max="1288" width="11" style="84" bestFit="1" customWidth="1"/>
    <col min="1289" max="1291" width="10" style="84"/>
    <col min="1292" max="1292" width="10.09765625" style="84" bestFit="1" customWidth="1"/>
    <col min="1293" max="1536" width="10" style="84"/>
    <col min="1537" max="1537" width="19.59765625" style="84" customWidth="1"/>
    <col min="1538" max="1539" width="8.09765625" style="84" bestFit="1" customWidth="1"/>
    <col min="1540" max="1540" width="9.09765625" style="84" bestFit="1" customWidth="1"/>
    <col min="1541" max="1541" width="7.5" style="84" bestFit="1" customWidth="1"/>
    <col min="1542" max="1542" width="9.09765625" style="84" bestFit="1" customWidth="1"/>
    <col min="1543" max="1543" width="7.5" style="84" bestFit="1" customWidth="1"/>
    <col min="1544" max="1544" width="11" style="84" bestFit="1" customWidth="1"/>
    <col min="1545" max="1547" width="10" style="84"/>
    <col min="1548" max="1548" width="10.09765625" style="84" bestFit="1" customWidth="1"/>
    <col min="1549" max="1792" width="10" style="84"/>
    <col min="1793" max="1793" width="19.59765625" style="84" customWidth="1"/>
    <col min="1794" max="1795" width="8.09765625" style="84" bestFit="1" customWidth="1"/>
    <col min="1796" max="1796" width="9.09765625" style="84" bestFit="1" customWidth="1"/>
    <col min="1797" max="1797" width="7.5" style="84" bestFit="1" customWidth="1"/>
    <col min="1798" max="1798" width="9.09765625" style="84" bestFit="1" customWidth="1"/>
    <col min="1799" max="1799" width="7.5" style="84" bestFit="1" customWidth="1"/>
    <col min="1800" max="1800" width="11" style="84" bestFit="1" customWidth="1"/>
    <col min="1801" max="1803" width="10" style="84"/>
    <col min="1804" max="1804" width="10.09765625" style="84" bestFit="1" customWidth="1"/>
    <col min="1805" max="2048" width="11" style="84"/>
    <col min="2049" max="2049" width="19.59765625" style="84" customWidth="1"/>
    <col min="2050" max="2051" width="8.09765625" style="84" bestFit="1" customWidth="1"/>
    <col min="2052" max="2052" width="9.09765625" style="84" bestFit="1" customWidth="1"/>
    <col min="2053" max="2053" width="7.5" style="84" bestFit="1" customWidth="1"/>
    <col min="2054" max="2054" width="9.09765625" style="84" bestFit="1" customWidth="1"/>
    <col min="2055" max="2055" width="7.5" style="84" bestFit="1" customWidth="1"/>
    <col min="2056" max="2056" width="11" style="84" bestFit="1" customWidth="1"/>
    <col min="2057" max="2059" width="10" style="84"/>
    <col min="2060" max="2060" width="10.09765625" style="84" bestFit="1" customWidth="1"/>
    <col min="2061" max="2304" width="10" style="84"/>
    <col min="2305" max="2305" width="19.59765625" style="84" customWidth="1"/>
    <col min="2306" max="2307" width="8.09765625" style="84" bestFit="1" customWidth="1"/>
    <col min="2308" max="2308" width="9.09765625" style="84" bestFit="1" customWidth="1"/>
    <col min="2309" max="2309" width="7.5" style="84" bestFit="1" customWidth="1"/>
    <col min="2310" max="2310" width="9.09765625" style="84" bestFit="1" customWidth="1"/>
    <col min="2311" max="2311" width="7.5" style="84" bestFit="1" customWidth="1"/>
    <col min="2312" max="2312" width="11" style="84" bestFit="1" customWidth="1"/>
    <col min="2313" max="2315" width="10" style="84"/>
    <col min="2316" max="2316" width="10.09765625" style="84" bestFit="1" customWidth="1"/>
    <col min="2317" max="2560" width="10" style="84"/>
    <col min="2561" max="2561" width="19.59765625" style="84" customWidth="1"/>
    <col min="2562" max="2563" width="8.09765625" style="84" bestFit="1" customWidth="1"/>
    <col min="2564" max="2564" width="9.09765625" style="84" bestFit="1" customWidth="1"/>
    <col min="2565" max="2565" width="7.5" style="84" bestFit="1" customWidth="1"/>
    <col min="2566" max="2566" width="9.09765625" style="84" bestFit="1" customWidth="1"/>
    <col min="2567" max="2567" width="7.5" style="84" bestFit="1" customWidth="1"/>
    <col min="2568" max="2568" width="11" style="84" bestFit="1" customWidth="1"/>
    <col min="2569" max="2571" width="10" style="84"/>
    <col min="2572" max="2572" width="10.09765625" style="84" bestFit="1" customWidth="1"/>
    <col min="2573" max="2816" width="10" style="84"/>
    <col min="2817" max="2817" width="19.59765625" style="84" customWidth="1"/>
    <col min="2818" max="2819" width="8.09765625" style="84" bestFit="1" customWidth="1"/>
    <col min="2820" max="2820" width="9.09765625" style="84" bestFit="1" customWidth="1"/>
    <col min="2821" max="2821" width="7.5" style="84" bestFit="1" customWidth="1"/>
    <col min="2822" max="2822" width="9.09765625" style="84" bestFit="1" customWidth="1"/>
    <col min="2823" max="2823" width="7.5" style="84" bestFit="1" customWidth="1"/>
    <col min="2824" max="2824" width="11" style="84" bestFit="1" customWidth="1"/>
    <col min="2825" max="2827" width="10" style="84"/>
    <col min="2828" max="2828" width="10.09765625" style="84" bestFit="1" customWidth="1"/>
    <col min="2829" max="3072" width="11" style="84"/>
    <col min="3073" max="3073" width="19.59765625" style="84" customWidth="1"/>
    <col min="3074" max="3075" width="8.09765625" style="84" bestFit="1" customWidth="1"/>
    <col min="3076" max="3076" width="9.09765625" style="84" bestFit="1" customWidth="1"/>
    <col min="3077" max="3077" width="7.5" style="84" bestFit="1" customWidth="1"/>
    <col min="3078" max="3078" width="9.09765625" style="84" bestFit="1" customWidth="1"/>
    <col min="3079" max="3079" width="7.5" style="84" bestFit="1" customWidth="1"/>
    <col min="3080" max="3080" width="11" style="84" bestFit="1" customWidth="1"/>
    <col min="3081" max="3083" width="10" style="84"/>
    <col min="3084" max="3084" width="10.09765625" style="84" bestFit="1" customWidth="1"/>
    <col min="3085" max="3328" width="10" style="84"/>
    <col min="3329" max="3329" width="19.59765625" style="84" customWidth="1"/>
    <col min="3330" max="3331" width="8.09765625" style="84" bestFit="1" customWidth="1"/>
    <col min="3332" max="3332" width="9.09765625" style="84" bestFit="1" customWidth="1"/>
    <col min="3333" max="3333" width="7.5" style="84" bestFit="1" customWidth="1"/>
    <col min="3334" max="3334" width="9.09765625" style="84" bestFit="1" customWidth="1"/>
    <col min="3335" max="3335" width="7.5" style="84" bestFit="1" customWidth="1"/>
    <col min="3336" max="3336" width="11" style="84" bestFit="1" customWidth="1"/>
    <col min="3337" max="3339" width="10" style="84"/>
    <col min="3340" max="3340" width="10.09765625" style="84" bestFit="1" customWidth="1"/>
    <col min="3341" max="3584" width="10" style="84"/>
    <col min="3585" max="3585" width="19.59765625" style="84" customWidth="1"/>
    <col min="3586" max="3587" width="8.09765625" style="84" bestFit="1" customWidth="1"/>
    <col min="3588" max="3588" width="9.09765625" style="84" bestFit="1" customWidth="1"/>
    <col min="3589" max="3589" width="7.5" style="84" bestFit="1" customWidth="1"/>
    <col min="3590" max="3590" width="9.09765625" style="84" bestFit="1" customWidth="1"/>
    <col min="3591" max="3591" width="7.5" style="84" bestFit="1" customWidth="1"/>
    <col min="3592" max="3592" width="11" style="84" bestFit="1" customWidth="1"/>
    <col min="3593" max="3595" width="10" style="84"/>
    <col min="3596" max="3596" width="10.09765625" style="84" bestFit="1" customWidth="1"/>
    <col min="3597" max="3840" width="10" style="84"/>
    <col min="3841" max="3841" width="19.59765625" style="84" customWidth="1"/>
    <col min="3842" max="3843" width="8.09765625" style="84" bestFit="1" customWidth="1"/>
    <col min="3844" max="3844" width="9.09765625" style="84" bestFit="1" customWidth="1"/>
    <col min="3845" max="3845" width="7.5" style="84" bestFit="1" customWidth="1"/>
    <col min="3846" max="3846" width="9.09765625" style="84" bestFit="1" customWidth="1"/>
    <col min="3847" max="3847" width="7.5" style="84" bestFit="1" customWidth="1"/>
    <col min="3848" max="3848" width="11" style="84" bestFit="1" customWidth="1"/>
    <col min="3849" max="3851" width="10" style="84"/>
    <col min="3852" max="3852" width="10.09765625" style="84" bestFit="1" customWidth="1"/>
    <col min="3853" max="4096" width="11" style="84"/>
    <col min="4097" max="4097" width="19.59765625" style="84" customWidth="1"/>
    <col min="4098" max="4099" width="8.09765625" style="84" bestFit="1" customWidth="1"/>
    <col min="4100" max="4100" width="9.09765625" style="84" bestFit="1" customWidth="1"/>
    <col min="4101" max="4101" width="7.5" style="84" bestFit="1" customWidth="1"/>
    <col min="4102" max="4102" width="9.09765625" style="84" bestFit="1" customWidth="1"/>
    <col min="4103" max="4103" width="7.5" style="84" bestFit="1" customWidth="1"/>
    <col min="4104" max="4104" width="11" style="84" bestFit="1" customWidth="1"/>
    <col min="4105" max="4107" width="10" style="84"/>
    <col min="4108" max="4108" width="10.09765625" style="84" bestFit="1" customWidth="1"/>
    <col min="4109" max="4352" width="10" style="84"/>
    <col min="4353" max="4353" width="19.59765625" style="84" customWidth="1"/>
    <col min="4354" max="4355" width="8.09765625" style="84" bestFit="1" customWidth="1"/>
    <col min="4356" max="4356" width="9.09765625" style="84" bestFit="1" customWidth="1"/>
    <col min="4357" max="4357" width="7.5" style="84" bestFit="1" customWidth="1"/>
    <col min="4358" max="4358" width="9.09765625" style="84" bestFit="1" customWidth="1"/>
    <col min="4359" max="4359" width="7.5" style="84" bestFit="1" customWidth="1"/>
    <col min="4360" max="4360" width="11" style="84" bestFit="1" customWidth="1"/>
    <col min="4361" max="4363" width="10" style="84"/>
    <col min="4364" max="4364" width="10.09765625" style="84" bestFit="1" customWidth="1"/>
    <col min="4365" max="4608" width="10" style="84"/>
    <col min="4609" max="4609" width="19.59765625" style="84" customWidth="1"/>
    <col min="4610" max="4611" width="8.09765625" style="84" bestFit="1" customWidth="1"/>
    <col min="4612" max="4612" width="9.09765625" style="84" bestFit="1" customWidth="1"/>
    <col min="4613" max="4613" width="7.5" style="84" bestFit="1" customWidth="1"/>
    <col min="4614" max="4614" width="9.09765625" style="84" bestFit="1" customWidth="1"/>
    <col min="4615" max="4615" width="7.5" style="84" bestFit="1" customWidth="1"/>
    <col min="4616" max="4616" width="11" style="84" bestFit="1" customWidth="1"/>
    <col min="4617" max="4619" width="10" style="84"/>
    <col min="4620" max="4620" width="10.09765625" style="84" bestFit="1" customWidth="1"/>
    <col min="4621" max="4864" width="10" style="84"/>
    <col min="4865" max="4865" width="19.59765625" style="84" customWidth="1"/>
    <col min="4866" max="4867" width="8.09765625" style="84" bestFit="1" customWidth="1"/>
    <col min="4868" max="4868" width="9.09765625" style="84" bestFit="1" customWidth="1"/>
    <col min="4869" max="4869" width="7.5" style="84" bestFit="1" customWidth="1"/>
    <col min="4870" max="4870" width="9.09765625" style="84" bestFit="1" customWidth="1"/>
    <col min="4871" max="4871" width="7.5" style="84" bestFit="1" customWidth="1"/>
    <col min="4872" max="4872" width="11" style="84" bestFit="1" customWidth="1"/>
    <col min="4873" max="4875" width="10" style="84"/>
    <col min="4876" max="4876" width="10.09765625" style="84" bestFit="1" customWidth="1"/>
    <col min="4877" max="5120" width="11" style="84"/>
    <col min="5121" max="5121" width="19.59765625" style="84" customWidth="1"/>
    <col min="5122" max="5123" width="8.09765625" style="84" bestFit="1" customWidth="1"/>
    <col min="5124" max="5124" width="9.09765625" style="84" bestFit="1" customWidth="1"/>
    <col min="5125" max="5125" width="7.5" style="84" bestFit="1" customWidth="1"/>
    <col min="5126" max="5126" width="9.09765625" style="84" bestFit="1" customWidth="1"/>
    <col min="5127" max="5127" width="7.5" style="84" bestFit="1" customWidth="1"/>
    <col min="5128" max="5128" width="11" style="84" bestFit="1" customWidth="1"/>
    <col min="5129" max="5131" width="10" style="84"/>
    <col min="5132" max="5132" width="10.09765625" style="84" bestFit="1" customWidth="1"/>
    <col min="5133" max="5376" width="10" style="84"/>
    <col min="5377" max="5377" width="19.59765625" style="84" customWidth="1"/>
    <col min="5378" max="5379" width="8.09765625" style="84" bestFit="1" customWidth="1"/>
    <col min="5380" max="5380" width="9.09765625" style="84" bestFit="1" customWidth="1"/>
    <col min="5381" max="5381" width="7.5" style="84" bestFit="1" customWidth="1"/>
    <col min="5382" max="5382" width="9.09765625" style="84" bestFit="1" customWidth="1"/>
    <col min="5383" max="5383" width="7.5" style="84" bestFit="1" customWidth="1"/>
    <col min="5384" max="5384" width="11" style="84" bestFit="1" customWidth="1"/>
    <col min="5385" max="5387" width="10" style="84"/>
    <col min="5388" max="5388" width="10.09765625" style="84" bestFit="1" customWidth="1"/>
    <col min="5389" max="5632" width="10" style="84"/>
    <col min="5633" max="5633" width="19.59765625" style="84" customWidth="1"/>
    <col min="5634" max="5635" width="8.09765625" style="84" bestFit="1" customWidth="1"/>
    <col min="5636" max="5636" width="9.09765625" style="84" bestFit="1" customWidth="1"/>
    <col min="5637" max="5637" width="7.5" style="84" bestFit="1" customWidth="1"/>
    <col min="5638" max="5638" width="9.09765625" style="84" bestFit="1" customWidth="1"/>
    <col min="5639" max="5639" width="7.5" style="84" bestFit="1" customWidth="1"/>
    <col min="5640" max="5640" width="11" style="84" bestFit="1" customWidth="1"/>
    <col min="5641" max="5643" width="10" style="84"/>
    <col min="5644" max="5644" width="10.09765625" style="84" bestFit="1" customWidth="1"/>
    <col min="5645" max="5888" width="10" style="84"/>
    <col min="5889" max="5889" width="19.59765625" style="84" customWidth="1"/>
    <col min="5890" max="5891" width="8.09765625" style="84" bestFit="1" customWidth="1"/>
    <col min="5892" max="5892" width="9.09765625" style="84" bestFit="1" customWidth="1"/>
    <col min="5893" max="5893" width="7.5" style="84" bestFit="1" customWidth="1"/>
    <col min="5894" max="5894" width="9.09765625" style="84" bestFit="1" customWidth="1"/>
    <col min="5895" max="5895" width="7.5" style="84" bestFit="1" customWidth="1"/>
    <col min="5896" max="5896" width="11" style="84" bestFit="1" customWidth="1"/>
    <col min="5897" max="5899" width="10" style="84"/>
    <col min="5900" max="5900" width="10.09765625" style="84" bestFit="1" customWidth="1"/>
    <col min="5901" max="6144" width="11" style="84"/>
    <col min="6145" max="6145" width="19.59765625" style="84" customWidth="1"/>
    <col min="6146" max="6147" width="8.09765625" style="84" bestFit="1" customWidth="1"/>
    <col min="6148" max="6148" width="9.09765625" style="84" bestFit="1" customWidth="1"/>
    <col min="6149" max="6149" width="7.5" style="84" bestFit="1" customWidth="1"/>
    <col min="6150" max="6150" width="9.09765625" style="84" bestFit="1" customWidth="1"/>
    <col min="6151" max="6151" width="7.5" style="84" bestFit="1" customWidth="1"/>
    <col min="6152" max="6152" width="11" style="84" bestFit="1" customWidth="1"/>
    <col min="6153" max="6155" width="10" style="84"/>
    <col min="6156" max="6156" width="10.09765625" style="84" bestFit="1" customWidth="1"/>
    <col min="6157" max="6400" width="10" style="84"/>
    <col min="6401" max="6401" width="19.59765625" style="84" customWidth="1"/>
    <col min="6402" max="6403" width="8.09765625" style="84" bestFit="1" customWidth="1"/>
    <col min="6404" max="6404" width="9.09765625" style="84" bestFit="1" customWidth="1"/>
    <col min="6405" max="6405" width="7.5" style="84" bestFit="1" customWidth="1"/>
    <col min="6406" max="6406" width="9.09765625" style="84" bestFit="1" customWidth="1"/>
    <col min="6407" max="6407" width="7.5" style="84" bestFit="1" customWidth="1"/>
    <col min="6408" max="6408" width="11" style="84" bestFit="1" customWidth="1"/>
    <col min="6409" max="6411" width="10" style="84"/>
    <col min="6412" max="6412" width="10.09765625" style="84" bestFit="1" customWidth="1"/>
    <col min="6413" max="6656" width="10" style="84"/>
    <col min="6657" max="6657" width="19.59765625" style="84" customWidth="1"/>
    <col min="6658" max="6659" width="8.09765625" style="84" bestFit="1" customWidth="1"/>
    <col min="6660" max="6660" width="9.09765625" style="84" bestFit="1" customWidth="1"/>
    <col min="6661" max="6661" width="7.5" style="84" bestFit="1" customWidth="1"/>
    <col min="6662" max="6662" width="9.09765625" style="84" bestFit="1" customWidth="1"/>
    <col min="6663" max="6663" width="7.5" style="84" bestFit="1" customWidth="1"/>
    <col min="6664" max="6664" width="11" style="84" bestFit="1" customWidth="1"/>
    <col min="6665" max="6667" width="10" style="84"/>
    <col min="6668" max="6668" width="10.09765625" style="84" bestFit="1" customWidth="1"/>
    <col min="6669" max="6912" width="10" style="84"/>
    <col min="6913" max="6913" width="19.59765625" style="84" customWidth="1"/>
    <col min="6914" max="6915" width="8.09765625" style="84" bestFit="1" customWidth="1"/>
    <col min="6916" max="6916" width="9.09765625" style="84" bestFit="1" customWidth="1"/>
    <col min="6917" max="6917" width="7.5" style="84" bestFit="1" customWidth="1"/>
    <col min="6918" max="6918" width="9.09765625" style="84" bestFit="1" customWidth="1"/>
    <col min="6919" max="6919" width="7.5" style="84" bestFit="1" customWidth="1"/>
    <col min="6920" max="6920" width="11" style="84" bestFit="1" customWidth="1"/>
    <col min="6921" max="6923" width="10" style="84"/>
    <col min="6924" max="6924" width="10.09765625" style="84" bestFit="1" customWidth="1"/>
    <col min="6925" max="7168" width="11" style="84"/>
    <col min="7169" max="7169" width="19.59765625" style="84" customWidth="1"/>
    <col min="7170" max="7171" width="8.09765625" style="84" bestFit="1" customWidth="1"/>
    <col min="7172" max="7172" width="9.09765625" style="84" bestFit="1" customWidth="1"/>
    <col min="7173" max="7173" width="7.5" style="84" bestFit="1" customWidth="1"/>
    <col min="7174" max="7174" width="9.09765625" style="84" bestFit="1" customWidth="1"/>
    <col min="7175" max="7175" width="7.5" style="84" bestFit="1" customWidth="1"/>
    <col min="7176" max="7176" width="11" style="84" bestFit="1" customWidth="1"/>
    <col min="7177" max="7179" width="10" style="84"/>
    <col min="7180" max="7180" width="10.09765625" style="84" bestFit="1" customWidth="1"/>
    <col min="7181" max="7424" width="10" style="84"/>
    <col min="7425" max="7425" width="19.59765625" style="84" customWidth="1"/>
    <col min="7426" max="7427" width="8.09765625" style="84" bestFit="1" customWidth="1"/>
    <col min="7428" max="7428" width="9.09765625" style="84" bestFit="1" customWidth="1"/>
    <col min="7429" max="7429" width="7.5" style="84" bestFit="1" customWidth="1"/>
    <col min="7430" max="7430" width="9.09765625" style="84" bestFit="1" customWidth="1"/>
    <col min="7431" max="7431" width="7.5" style="84" bestFit="1" customWidth="1"/>
    <col min="7432" max="7432" width="11" style="84" bestFit="1" customWidth="1"/>
    <col min="7433" max="7435" width="10" style="84"/>
    <col min="7436" max="7436" width="10.09765625" style="84" bestFit="1" customWidth="1"/>
    <col min="7437" max="7680" width="10" style="84"/>
    <col min="7681" max="7681" width="19.59765625" style="84" customWidth="1"/>
    <col min="7682" max="7683" width="8.09765625" style="84" bestFit="1" customWidth="1"/>
    <col min="7684" max="7684" width="9.09765625" style="84" bestFit="1" customWidth="1"/>
    <col min="7685" max="7685" width="7.5" style="84" bestFit="1" customWidth="1"/>
    <col min="7686" max="7686" width="9.09765625" style="84" bestFit="1" customWidth="1"/>
    <col min="7687" max="7687" width="7.5" style="84" bestFit="1" customWidth="1"/>
    <col min="7688" max="7688" width="11" style="84" bestFit="1" customWidth="1"/>
    <col min="7689" max="7691" width="10" style="84"/>
    <col min="7692" max="7692" width="10.09765625" style="84" bestFit="1" customWidth="1"/>
    <col min="7693" max="7936" width="10" style="84"/>
    <col min="7937" max="7937" width="19.59765625" style="84" customWidth="1"/>
    <col min="7938" max="7939" width="8.09765625" style="84" bestFit="1" customWidth="1"/>
    <col min="7940" max="7940" width="9.09765625" style="84" bestFit="1" customWidth="1"/>
    <col min="7941" max="7941" width="7.5" style="84" bestFit="1" customWidth="1"/>
    <col min="7942" max="7942" width="9.09765625" style="84" bestFit="1" customWidth="1"/>
    <col min="7943" max="7943" width="7.5" style="84" bestFit="1" customWidth="1"/>
    <col min="7944" max="7944" width="11" style="84" bestFit="1" customWidth="1"/>
    <col min="7945" max="7947" width="10" style="84"/>
    <col min="7948" max="7948" width="10.09765625" style="84" bestFit="1" customWidth="1"/>
    <col min="7949" max="8192" width="11" style="84"/>
    <col min="8193" max="8193" width="19.59765625" style="84" customWidth="1"/>
    <col min="8194" max="8195" width="8.09765625" style="84" bestFit="1" customWidth="1"/>
    <col min="8196" max="8196" width="9.09765625" style="84" bestFit="1" customWidth="1"/>
    <col min="8197" max="8197" width="7.5" style="84" bestFit="1" customWidth="1"/>
    <col min="8198" max="8198" width="9.09765625" style="84" bestFit="1" customWidth="1"/>
    <col min="8199" max="8199" width="7.5" style="84" bestFit="1" customWidth="1"/>
    <col min="8200" max="8200" width="11" style="84" bestFit="1" customWidth="1"/>
    <col min="8201" max="8203" width="10" style="84"/>
    <col min="8204" max="8204" width="10.09765625" style="84" bestFit="1" customWidth="1"/>
    <col min="8205" max="8448" width="10" style="84"/>
    <col min="8449" max="8449" width="19.59765625" style="84" customWidth="1"/>
    <col min="8450" max="8451" width="8.09765625" style="84" bestFit="1" customWidth="1"/>
    <col min="8452" max="8452" width="9.09765625" style="84" bestFit="1" customWidth="1"/>
    <col min="8453" max="8453" width="7.5" style="84" bestFit="1" customWidth="1"/>
    <col min="8454" max="8454" width="9.09765625" style="84" bestFit="1" customWidth="1"/>
    <col min="8455" max="8455" width="7.5" style="84" bestFit="1" customWidth="1"/>
    <col min="8456" max="8456" width="11" style="84" bestFit="1" customWidth="1"/>
    <col min="8457" max="8459" width="10" style="84"/>
    <col min="8460" max="8460" width="10.09765625" style="84" bestFit="1" customWidth="1"/>
    <col min="8461" max="8704" width="10" style="84"/>
    <col min="8705" max="8705" width="19.59765625" style="84" customWidth="1"/>
    <col min="8706" max="8707" width="8.09765625" style="84" bestFit="1" customWidth="1"/>
    <col min="8708" max="8708" width="9.09765625" style="84" bestFit="1" customWidth="1"/>
    <col min="8709" max="8709" width="7.5" style="84" bestFit="1" customWidth="1"/>
    <col min="8710" max="8710" width="9.09765625" style="84" bestFit="1" customWidth="1"/>
    <col min="8711" max="8711" width="7.5" style="84" bestFit="1" customWidth="1"/>
    <col min="8712" max="8712" width="11" style="84" bestFit="1" customWidth="1"/>
    <col min="8713" max="8715" width="10" style="84"/>
    <col min="8716" max="8716" width="10.09765625" style="84" bestFit="1" customWidth="1"/>
    <col min="8717" max="8960" width="10" style="84"/>
    <col min="8961" max="8961" width="19.59765625" style="84" customWidth="1"/>
    <col min="8962" max="8963" width="8.09765625" style="84" bestFit="1" customWidth="1"/>
    <col min="8964" max="8964" width="9.09765625" style="84" bestFit="1" customWidth="1"/>
    <col min="8965" max="8965" width="7.5" style="84" bestFit="1" customWidth="1"/>
    <col min="8966" max="8966" width="9.09765625" style="84" bestFit="1" customWidth="1"/>
    <col min="8967" max="8967" width="7.5" style="84" bestFit="1" customWidth="1"/>
    <col min="8968" max="8968" width="11" style="84" bestFit="1" customWidth="1"/>
    <col min="8969" max="8971" width="10" style="84"/>
    <col min="8972" max="8972" width="10.09765625" style="84" bestFit="1" customWidth="1"/>
    <col min="8973" max="9216" width="11" style="84"/>
    <col min="9217" max="9217" width="19.59765625" style="84" customWidth="1"/>
    <col min="9218" max="9219" width="8.09765625" style="84" bestFit="1" customWidth="1"/>
    <col min="9220" max="9220" width="9.09765625" style="84" bestFit="1" customWidth="1"/>
    <col min="9221" max="9221" width="7.5" style="84" bestFit="1" customWidth="1"/>
    <col min="9222" max="9222" width="9.09765625" style="84" bestFit="1" customWidth="1"/>
    <col min="9223" max="9223" width="7.5" style="84" bestFit="1" customWidth="1"/>
    <col min="9224" max="9224" width="11" style="84" bestFit="1" customWidth="1"/>
    <col min="9225" max="9227" width="10" style="84"/>
    <col min="9228" max="9228" width="10.09765625" style="84" bestFit="1" customWidth="1"/>
    <col min="9229" max="9472" width="10" style="84"/>
    <col min="9473" max="9473" width="19.59765625" style="84" customWidth="1"/>
    <col min="9474" max="9475" width="8.09765625" style="84" bestFit="1" customWidth="1"/>
    <col min="9476" max="9476" width="9.09765625" style="84" bestFit="1" customWidth="1"/>
    <col min="9477" max="9477" width="7.5" style="84" bestFit="1" customWidth="1"/>
    <col min="9478" max="9478" width="9.09765625" style="84" bestFit="1" customWidth="1"/>
    <col min="9479" max="9479" width="7.5" style="84" bestFit="1" customWidth="1"/>
    <col min="9480" max="9480" width="11" style="84" bestFit="1" customWidth="1"/>
    <col min="9481" max="9483" width="10" style="84"/>
    <col min="9484" max="9484" width="10.09765625" style="84" bestFit="1" customWidth="1"/>
    <col min="9485" max="9728" width="10" style="84"/>
    <col min="9729" max="9729" width="19.59765625" style="84" customWidth="1"/>
    <col min="9730" max="9731" width="8.09765625" style="84" bestFit="1" customWidth="1"/>
    <col min="9732" max="9732" width="9.09765625" style="84" bestFit="1" customWidth="1"/>
    <col min="9733" max="9733" width="7.5" style="84" bestFit="1" customWidth="1"/>
    <col min="9734" max="9734" width="9.09765625" style="84" bestFit="1" customWidth="1"/>
    <col min="9735" max="9735" width="7.5" style="84" bestFit="1" customWidth="1"/>
    <col min="9736" max="9736" width="11" style="84" bestFit="1" customWidth="1"/>
    <col min="9737" max="9739" width="10" style="84"/>
    <col min="9740" max="9740" width="10.09765625" style="84" bestFit="1" customWidth="1"/>
    <col min="9741" max="9984" width="10" style="84"/>
    <col min="9985" max="9985" width="19.59765625" style="84" customWidth="1"/>
    <col min="9986" max="9987" width="8.09765625" style="84" bestFit="1" customWidth="1"/>
    <col min="9988" max="9988" width="9.09765625" style="84" bestFit="1" customWidth="1"/>
    <col min="9989" max="9989" width="7.5" style="84" bestFit="1" customWidth="1"/>
    <col min="9990" max="9990" width="9.09765625" style="84" bestFit="1" customWidth="1"/>
    <col min="9991" max="9991" width="7.5" style="84" bestFit="1" customWidth="1"/>
    <col min="9992" max="9992" width="11" style="84" bestFit="1" customWidth="1"/>
    <col min="9993" max="9995" width="10" style="84"/>
    <col min="9996" max="9996" width="10.09765625" style="84" bestFit="1" customWidth="1"/>
    <col min="9997" max="10240" width="11" style="84"/>
    <col min="10241" max="10241" width="19.59765625" style="84" customWidth="1"/>
    <col min="10242" max="10243" width="8.09765625" style="84" bestFit="1" customWidth="1"/>
    <col min="10244" max="10244" width="9.09765625" style="84" bestFit="1" customWidth="1"/>
    <col min="10245" max="10245" width="7.5" style="84" bestFit="1" customWidth="1"/>
    <col min="10246" max="10246" width="9.09765625" style="84" bestFit="1" customWidth="1"/>
    <col min="10247" max="10247" width="7.5" style="84" bestFit="1" customWidth="1"/>
    <col min="10248" max="10248" width="11" style="84" bestFit="1" customWidth="1"/>
    <col min="10249" max="10251" width="10" style="84"/>
    <col min="10252" max="10252" width="10.09765625" style="84" bestFit="1" customWidth="1"/>
    <col min="10253" max="10496" width="10" style="84"/>
    <col min="10497" max="10497" width="19.59765625" style="84" customWidth="1"/>
    <col min="10498" max="10499" width="8.09765625" style="84" bestFit="1" customWidth="1"/>
    <col min="10500" max="10500" width="9.09765625" style="84" bestFit="1" customWidth="1"/>
    <col min="10501" max="10501" width="7.5" style="84" bestFit="1" customWidth="1"/>
    <col min="10502" max="10502" width="9.09765625" style="84" bestFit="1" customWidth="1"/>
    <col min="10503" max="10503" width="7.5" style="84" bestFit="1" customWidth="1"/>
    <col min="10504" max="10504" width="11" style="84" bestFit="1" customWidth="1"/>
    <col min="10505" max="10507" width="10" style="84"/>
    <col min="10508" max="10508" width="10.09765625" style="84" bestFit="1" customWidth="1"/>
    <col min="10509" max="10752" width="10" style="84"/>
    <col min="10753" max="10753" width="19.59765625" style="84" customWidth="1"/>
    <col min="10754" max="10755" width="8.09765625" style="84" bestFit="1" customWidth="1"/>
    <col min="10756" max="10756" width="9.09765625" style="84" bestFit="1" customWidth="1"/>
    <col min="10757" max="10757" width="7.5" style="84" bestFit="1" customWidth="1"/>
    <col min="10758" max="10758" width="9.09765625" style="84" bestFit="1" customWidth="1"/>
    <col min="10759" max="10759" width="7.5" style="84" bestFit="1" customWidth="1"/>
    <col min="10760" max="10760" width="11" style="84" bestFit="1" customWidth="1"/>
    <col min="10761" max="10763" width="10" style="84"/>
    <col min="10764" max="10764" width="10.09765625" style="84" bestFit="1" customWidth="1"/>
    <col min="10765" max="11008" width="10" style="84"/>
    <col min="11009" max="11009" width="19.59765625" style="84" customWidth="1"/>
    <col min="11010" max="11011" width="8.09765625" style="84" bestFit="1" customWidth="1"/>
    <col min="11012" max="11012" width="9.09765625" style="84" bestFit="1" customWidth="1"/>
    <col min="11013" max="11013" width="7.5" style="84" bestFit="1" customWidth="1"/>
    <col min="11014" max="11014" width="9.09765625" style="84" bestFit="1" customWidth="1"/>
    <col min="11015" max="11015" width="7.5" style="84" bestFit="1" customWidth="1"/>
    <col min="11016" max="11016" width="11" style="84" bestFit="1" customWidth="1"/>
    <col min="11017" max="11019" width="10" style="84"/>
    <col min="11020" max="11020" width="10.09765625" style="84" bestFit="1" customWidth="1"/>
    <col min="11021" max="11264" width="11" style="84"/>
    <col min="11265" max="11265" width="19.59765625" style="84" customWidth="1"/>
    <col min="11266" max="11267" width="8.09765625" style="84" bestFit="1" customWidth="1"/>
    <col min="11268" max="11268" width="9.09765625" style="84" bestFit="1" customWidth="1"/>
    <col min="11269" max="11269" width="7.5" style="84" bestFit="1" customWidth="1"/>
    <col min="11270" max="11270" width="9.09765625" style="84" bestFit="1" customWidth="1"/>
    <col min="11271" max="11271" width="7.5" style="84" bestFit="1" customWidth="1"/>
    <col min="11272" max="11272" width="11" style="84" bestFit="1" customWidth="1"/>
    <col min="11273" max="11275" width="10" style="84"/>
    <col min="11276" max="11276" width="10.09765625" style="84" bestFit="1" customWidth="1"/>
    <col min="11277" max="11520" width="10" style="84"/>
    <col min="11521" max="11521" width="19.59765625" style="84" customWidth="1"/>
    <col min="11522" max="11523" width="8.09765625" style="84" bestFit="1" customWidth="1"/>
    <col min="11524" max="11524" width="9.09765625" style="84" bestFit="1" customWidth="1"/>
    <col min="11525" max="11525" width="7.5" style="84" bestFit="1" customWidth="1"/>
    <col min="11526" max="11526" width="9.09765625" style="84" bestFit="1" customWidth="1"/>
    <col min="11527" max="11527" width="7.5" style="84" bestFit="1" customWidth="1"/>
    <col min="11528" max="11528" width="11" style="84" bestFit="1" customWidth="1"/>
    <col min="11529" max="11531" width="10" style="84"/>
    <col min="11532" max="11532" width="10.09765625" style="84" bestFit="1" customWidth="1"/>
    <col min="11533" max="11776" width="10" style="84"/>
    <col min="11777" max="11777" width="19.59765625" style="84" customWidth="1"/>
    <col min="11778" max="11779" width="8.09765625" style="84" bestFit="1" customWidth="1"/>
    <col min="11780" max="11780" width="9.09765625" style="84" bestFit="1" customWidth="1"/>
    <col min="11781" max="11781" width="7.5" style="84" bestFit="1" customWidth="1"/>
    <col min="11782" max="11782" width="9.09765625" style="84" bestFit="1" customWidth="1"/>
    <col min="11783" max="11783" width="7.5" style="84" bestFit="1" customWidth="1"/>
    <col min="11784" max="11784" width="11" style="84" bestFit="1" customWidth="1"/>
    <col min="11785" max="11787" width="10" style="84"/>
    <col min="11788" max="11788" width="10.09765625" style="84" bestFit="1" customWidth="1"/>
    <col min="11789" max="12032" width="10" style="84"/>
    <col min="12033" max="12033" width="19.59765625" style="84" customWidth="1"/>
    <col min="12034" max="12035" width="8.09765625" style="84" bestFit="1" customWidth="1"/>
    <col min="12036" max="12036" width="9.09765625" style="84" bestFit="1" customWidth="1"/>
    <col min="12037" max="12037" width="7.5" style="84" bestFit="1" customWidth="1"/>
    <col min="12038" max="12038" width="9.09765625" style="84" bestFit="1" customWidth="1"/>
    <col min="12039" max="12039" width="7.5" style="84" bestFit="1" customWidth="1"/>
    <col min="12040" max="12040" width="11" style="84" bestFit="1" customWidth="1"/>
    <col min="12041" max="12043" width="10" style="84"/>
    <col min="12044" max="12044" width="10.09765625" style="84" bestFit="1" customWidth="1"/>
    <col min="12045" max="12288" width="11" style="84"/>
    <col min="12289" max="12289" width="19.59765625" style="84" customWidth="1"/>
    <col min="12290" max="12291" width="8.09765625" style="84" bestFit="1" customWidth="1"/>
    <col min="12292" max="12292" width="9.09765625" style="84" bestFit="1" customWidth="1"/>
    <col min="12293" max="12293" width="7.5" style="84" bestFit="1" customWidth="1"/>
    <col min="12294" max="12294" width="9.09765625" style="84" bestFit="1" customWidth="1"/>
    <col min="12295" max="12295" width="7.5" style="84" bestFit="1" customWidth="1"/>
    <col min="12296" max="12296" width="11" style="84" bestFit="1" customWidth="1"/>
    <col min="12297" max="12299" width="10" style="84"/>
    <col min="12300" max="12300" width="10.09765625" style="84" bestFit="1" customWidth="1"/>
    <col min="12301" max="12544" width="10" style="84"/>
    <col min="12545" max="12545" width="19.59765625" style="84" customWidth="1"/>
    <col min="12546" max="12547" width="8.09765625" style="84" bestFit="1" customWidth="1"/>
    <col min="12548" max="12548" width="9.09765625" style="84" bestFit="1" customWidth="1"/>
    <col min="12549" max="12549" width="7.5" style="84" bestFit="1" customWidth="1"/>
    <col min="12550" max="12550" width="9.09765625" style="84" bestFit="1" customWidth="1"/>
    <col min="12551" max="12551" width="7.5" style="84" bestFit="1" customWidth="1"/>
    <col min="12552" max="12552" width="11" style="84" bestFit="1" customWidth="1"/>
    <col min="12553" max="12555" width="10" style="84"/>
    <col min="12556" max="12556" width="10.09765625" style="84" bestFit="1" customWidth="1"/>
    <col min="12557" max="12800" width="10" style="84"/>
    <col min="12801" max="12801" width="19.59765625" style="84" customWidth="1"/>
    <col min="12802" max="12803" width="8.09765625" style="84" bestFit="1" customWidth="1"/>
    <col min="12804" max="12804" width="9.09765625" style="84" bestFit="1" customWidth="1"/>
    <col min="12805" max="12805" width="7.5" style="84" bestFit="1" customWidth="1"/>
    <col min="12806" max="12806" width="9.09765625" style="84" bestFit="1" customWidth="1"/>
    <col min="12807" max="12807" width="7.5" style="84" bestFit="1" customWidth="1"/>
    <col min="12808" max="12808" width="11" style="84" bestFit="1" customWidth="1"/>
    <col min="12809" max="12811" width="10" style="84"/>
    <col min="12812" max="12812" width="10.09765625" style="84" bestFit="1" customWidth="1"/>
    <col min="12813" max="13056" width="10" style="84"/>
    <col min="13057" max="13057" width="19.59765625" style="84" customWidth="1"/>
    <col min="13058" max="13059" width="8.09765625" style="84" bestFit="1" customWidth="1"/>
    <col min="13060" max="13060" width="9.09765625" style="84" bestFit="1" customWidth="1"/>
    <col min="13061" max="13061" width="7.5" style="84" bestFit="1" customWidth="1"/>
    <col min="13062" max="13062" width="9.09765625" style="84" bestFit="1" customWidth="1"/>
    <col min="13063" max="13063" width="7.5" style="84" bestFit="1" customWidth="1"/>
    <col min="13064" max="13064" width="11" style="84" bestFit="1" customWidth="1"/>
    <col min="13065" max="13067" width="10" style="84"/>
    <col min="13068" max="13068" width="10.09765625" style="84" bestFit="1" customWidth="1"/>
    <col min="13069" max="13312" width="11" style="84"/>
    <col min="13313" max="13313" width="19.59765625" style="84" customWidth="1"/>
    <col min="13314" max="13315" width="8.09765625" style="84" bestFit="1" customWidth="1"/>
    <col min="13316" max="13316" width="9.09765625" style="84" bestFit="1" customWidth="1"/>
    <col min="13317" max="13317" width="7.5" style="84" bestFit="1" customWidth="1"/>
    <col min="13318" max="13318" width="9.09765625" style="84" bestFit="1" customWidth="1"/>
    <col min="13319" max="13319" width="7.5" style="84" bestFit="1" customWidth="1"/>
    <col min="13320" max="13320" width="11" style="84" bestFit="1" customWidth="1"/>
    <col min="13321" max="13323" width="10" style="84"/>
    <col min="13324" max="13324" width="10.09765625" style="84" bestFit="1" customWidth="1"/>
    <col min="13325" max="13568" width="10" style="84"/>
    <col min="13569" max="13569" width="19.59765625" style="84" customWidth="1"/>
    <col min="13570" max="13571" width="8.09765625" style="84" bestFit="1" customWidth="1"/>
    <col min="13572" max="13572" width="9.09765625" style="84" bestFit="1" customWidth="1"/>
    <col min="13573" max="13573" width="7.5" style="84" bestFit="1" customWidth="1"/>
    <col min="13574" max="13574" width="9.09765625" style="84" bestFit="1" customWidth="1"/>
    <col min="13575" max="13575" width="7.5" style="84" bestFit="1" customWidth="1"/>
    <col min="13576" max="13576" width="11" style="84" bestFit="1" customWidth="1"/>
    <col min="13577" max="13579" width="10" style="84"/>
    <col min="13580" max="13580" width="10.09765625" style="84" bestFit="1" customWidth="1"/>
    <col min="13581" max="13824" width="10" style="84"/>
    <col min="13825" max="13825" width="19.59765625" style="84" customWidth="1"/>
    <col min="13826" max="13827" width="8.09765625" style="84" bestFit="1" customWidth="1"/>
    <col min="13828" max="13828" width="9.09765625" style="84" bestFit="1" customWidth="1"/>
    <col min="13829" max="13829" width="7.5" style="84" bestFit="1" customWidth="1"/>
    <col min="13830" max="13830" width="9.09765625" style="84" bestFit="1" customWidth="1"/>
    <col min="13831" max="13831" width="7.5" style="84" bestFit="1" customWidth="1"/>
    <col min="13832" max="13832" width="11" style="84" bestFit="1" customWidth="1"/>
    <col min="13833" max="13835" width="10" style="84"/>
    <col min="13836" max="13836" width="10.09765625" style="84" bestFit="1" customWidth="1"/>
    <col min="13837" max="14080" width="10" style="84"/>
    <col min="14081" max="14081" width="19.59765625" style="84" customWidth="1"/>
    <col min="14082" max="14083" width="8.09765625" style="84" bestFit="1" customWidth="1"/>
    <col min="14084" max="14084" width="9.09765625" style="84" bestFit="1" customWidth="1"/>
    <col min="14085" max="14085" width="7.5" style="84" bestFit="1" customWidth="1"/>
    <col min="14086" max="14086" width="9.09765625" style="84" bestFit="1" customWidth="1"/>
    <col min="14087" max="14087" width="7.5" style="84" bestFit="1" customWidth="1"/>
    <col min="14088" max="14088" width="11" style="84" bestFit="1" customWidth="1"/>
    <col min="14089" max="14091" width="10" style="84"/>
    <col min="14092" max="14092" width="10.09765625" style="84" bestFit="1" customWidth="1"/>
    <col min="14093" max="14336" width="11" style="84"/>
    <col min="14337" max="14337" width="19.59765625" style="84" customWidth="1"/>
    <col min="14338" max="14339" width="8.09765625" style="84" bestFit="1" customWidth="1"/>
    <col min="14340" max="14340" width="9.09765625" style="84" bestFit="1" customWidth="1"/>
    <col min="14341" max="14341" width="7.5" style="84" bestFit="1" customWidth="1"/>
    <col min="14342" max="14342" width="9.09765625" style="84" bestFit="1" customWidth="1"/>
    <col min="14343" max="14343" width="7.5" style="84" bestFit="1" customWidth="1"/>
    <col min="14344" max="14344" width="11" style="84" bestFit="1" customWidth="1"/>
    <col min="14345" max="14347" width="10" style="84"/>
    <col min="14348" max="14348" width="10.09765625" style="84" bestFit="1" customWidth="1"/>
    <col min="14349" max="14592" width="10" style="84"/>
    <col min="14593" max="14593" width="19.59765625" style="84" customWidth="1"/>
    <col min="14594" max="14595" width="8.09765625" style="84" bestFit="1" customWidth="1"/>
    <col min="14596" max="14596" width="9.09765625" style="84" bestFit="1" customWidth="1"/>
    <col min="14597" max="14597" width="7.5" style="84" bestFit="1" customWidth="1"/>
    <col min="14598" max="14598" width="9.09765625" style="84" bestFit="1" customWidth="1"/>
    <col min="14599" max="14599" width="7.5" style="84" bestFit="1" customWidth="1"/>
    <col min="14600" max="14600" width="11" style="84" bestFit="1" customWidth="1"/>
    <col min="14601" max="14603" width="10" style="84"/>
    <col min="14604" max="14604" width="10.09765625" style="84" bestFit="1" customWidth="1"/>
    <col min="14605" max="14848" width="10" style="84"/>
    <col min="14849" max="14849" width="19.59765625" style="84" customWidth="1"/>
    <col min="14850" max="14851" width="8.09765625" style="84" bestFit="1" customWidth="1"/>
    <col min="14852" max="14852" width="9.09765625" style="84" bestFit="1" customWidth="1"/>
    <col min="14853" max="14853" width="7.5" style="84" bestFit="1" customWidth="1"/>
    <col min="14854" max="14854" width="9.09765625" style="84" bestFit="1" customWidth="1"/>
    <col min="14855" max="14855" width="7.5" style="84" bestFit="1" customWidth="1"/>
    <col min="14856" max="14856" width="11" style="84" bestFit="1" customWidth="1"/>
    <col min="14857" max="14859" width="10" style="84"/>
    <col min="14860" max="14860" width="10.09765625" style="84" bestFit="1" customWidth="1"/>
    <col min="14861" max="15104" width="10" style="84"/>
    <col min="15105" max="15105" width="19.59765625" style="84" customWidth="1"/>
    <col min="15106" max="15107" width="8.09765625" style="84" bestFit="1" customWidth="1"/>
    <col min="15108" max="15108" width="9.09765625" style="84" bestFit="1" customWidth="1"/>
    <col min="15109" max="15109" width="7.5" style="84" bestFit="1" customWidth="1"/>
    <col min="15110" max="15110" width="9.09765625" style="84" bestFit="1" customWidth="1"/>
    <col min="15111" max="15111" width="7.5" style="84" bestFit="1" customWidth="1"/>
    <col min="15112" max="15112" width="11" style="84" bestFit="1" customWidth="1"/>
    <col min="15113" max="15115" width="10" style="84"/>
    <col min="15116" max="15116" width="10.09765625" style="84" bestFit="1" customWidth="1"/>
    <col min="15117" max="15360" width="11" style="84"/>
    <col min="15361" max="15361" width="19.59765625" style="84" customWidth="1"/>
    <col min="15362" max="15363" width="8.09765625" style="84" bestFit="1" customWidth="1"/>
    <col min="15364" max="15364" width="9.09765625" style="84" bestFit="1" customWidth="1"/>
    <col min="15365" max="15365" width="7.5" style="84" bestFit="1" customWidth="1"/>
    <col min="15366" max="15366" width="9.09765625" style="84" bestFit="1" customWidth="1"/>
    <col min="15367" max="15367" width="7.5" style="84" bestFit="1" customWidth="1"/>
    <col min="15368" max="15368" width="11" style="84" bestFit="1" customWidth="1"/>
    <col min="15369" max="15371" width="10" style="84"/>
    <col min="15372" max="15372" width="10.09765625" style="84" bestFit="1" customWidth="1"/>
    <col min="15373" max="15616" width="10" style="84"/>
    <col min="15617" max="15617" width="19.59765625" style="84" customWidth="1"/>
    <col min="15618" max="15619" width="8.09765625" style="84" bestFit="1" customWidth="1"/>
    <col min="15620" max="15620" width="9.09765625" style="84" bestFit="1" customWidth="1"/>
    <col min="15621" max="15621" width="7.5" style="84" bestFit="1" customWidth="1"/>
    <col min="15622" max="15622" width="9.09765625" style="84" bestFit="1" customWidth="1"/>
    <col min="15623" max="15623" width="7.5" style="84" bestFit="1" customWidth="1"/>
    <col min="15624" max="15624" width="11" style="84" bestFit="1" customWidth="1"/>
    <col min="15625" max="15627" width="10" style="84"/>
    <col min="15628" max="15628" width="10.09765625" style="84" bestFit="1" customWidth="1"/>
    <col min="15629" max="15872" width="10" style="84"/>
    <col min="15873" max="15873" width="19.59765625" style="84" customWidth="1"/>
    <col min="15874" max="15875" width="8.09765625" style="84" bestFit="1" customWidth="1"/>
    <col min="15876" max="15876" width="9.09765625" style="84" bestFit="1" customWidth="1"/>
    <col min="15877" max="15877" width="7.5" style="84" bestFit="1" customWidth="1"/>
    <col min="15878" max="15878" width="9.09765625" style="84" bestFit="1" customWidth="1"/>
    <col min="15879" max="15879" width="7.5" style="84" bestFit="1" customWidth="1"/>
    <col min="15880" max="15880" width="11" style="84" bestFit="1" customWidth="1"/>
    <col min="15881" max="15883" width="10" style="84"/>
    <col min="15884" max="15884" width="10.09765625" style="84" bestFit="1" customWidth="1"/>
    <col min="15885" max="16128" width="10" style="84"/>
    <col min="16129" max="16129" width="19.59765625" style="84" customWidth="1"/>
    <col min="16130" max="16131" width="8.09765625" style="84" bestFit="1" customWidth="1"/>
    <col min="16132" max="16132" width="9.09765625" style="84" bestFit="1" customWidth="1"/>
    <col min="16133" max="16133" width="7.5" style="84" bestFit="1" customWidth="1"/>
    <col min="16134" max="16134" width="9.09765625" style="84" bestFit="1" customWidth="1"/>
    <col min="16135" max="16135" width="7.5" style="84" bestFit="1" customWidth="1"/>
    <col min="16136" max="16136" width="11" style="84" bestFit="1" customWidth="1"/>
    <col min="16137" max="16139" width="10" style="84"/>
    <col min="16140" max="16140" width="10.09765625" style="84" bestFit="1" customWidth="1"/>
    <col min="16141" max="16384" width="11" style="84"/>
  </cols>
  <sheetData>
    <row r="1" spans="1:65" x14ac:dyDescent="0.25">
      <c r="A1" s="138" t="s">
        <v>29</v>
      </c>
    </row>
    <row r="2" spans="1:65" ht="15.6" x14ac:dyDescent="0.3">
      <c r="A2" s="139"/>
      <c r="B2" s="140"/>
      <c r="H2" s="385" t="s">
        <v>151</v>
      </c>
    </row>
    <row r="3" spans="1:65" s="81" customFormat="1" x14ac:dyDescent="0.25">
      <c r="A3" s="70"/>
      <c r="B3" s="769">
        <f>INDICE!A3</f>
        <v>44835</v>
      </c>
      <c r="C3" s="770"/>
      <c r="D3" s="770" t="s">
        <v>115</v>
      </c>
      <c r="E3" s="770"/>
      <c r="F3" s="770" t="s">
        <v>116</v>
      </c>
      <c r="G3" s="770"/>
      <c r="H3" s="770"/>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5">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5">
      <c r="A5" s="84" t="s">
        <v>194</v>
      </c>
      <c r="B5" s="85">
        <v>118.98260999999998</v>
      </c>
      <c r="C5" s="86">
        <v>14.579778874929792</v>
      </c>
      <c r="D5" s="85">
        <v>1170.7173399999999</v>
      </c>
      <c r="E5" s="73">
        <v>10.544050344264958</v>
      </c>
      <c r="F5" s="85">
        <v>1456.0012799999997</v>
      </c>
      <c r="G5" s="86">
        <v>12.045488951000843</v>
      </c>
      <c r="H5" s="86">
        <v>19.408211907692934</v>
      </c>
    </row>
    <row r="6" spans="1:65" x14ac:dyDescent="0.25">
      <c r="A6" s="84" t="s">
        <v>195</v>
      </c>
      <c r="B6" s="85">
        <v>451.78473999999994</v>
      </c>
      <c r="C6" s="86">
        <v>9.5250416326793186</v>
      </c>
      <c r="D6" s="85">
        <v>5205.1589299999996</v>
      </c>
      <c r="E6" s="86">
        <v>27.328244628480114</v>
      </c>
      <c r="F6" s="85">
        <v>6045.98441</v>
      </c>
      <c r="G6" s="86">
        <v>25.104824394233983</v>
      </c>
      <c r="H6" s="86">
        <v>80.59178809230707</v>
      </c>
    </row>
    <row r="7" spans="1:65" x14ac:dyDescent="0.25">
      <c r="A7" s="60" t="s">
        <v>438</v>
      </c>
      <c r="B7" s="61">
        <v>570.76734999999996</v>
      </c>
      <c r="C7" s="87">
        <v>10.541619848089137</v>
      </c>
      <c r="D7" s="61">
        <v>6375.8762699999997</v>
      </c>
      <c r="E7" s="87">
        <v>23.874739931826817</v>
      </c>
      <c r="F7" s="61">
        <v>7501.9856899999995</v>
      </c>
      <c r="G7" s="87">
        <v>22.337426744047669</v>
      </c>
      <c r="H7" s="87">
        <v>100</v>
      </c>
    </row>
    <row r="8" spans="1:65" x14ac:dyDescent="0.25">
      <c r="A8" s="66" t="s">
        <v>427</v>
      </c>
      <c r="B8" s="424">
        <v>425.82632999999998</v>
      </c>
      <c r="C8" s="616">
        <v>14.482621359802749</v>
      </c>
      <c r="D8" s="424">
        <v>4911.7432200000003</v>
      </c>
      <c r="E8" s="616">
        <v>29.012931735145543</v>
      </c>
      <c r="F8" s="424">
        <v>5681.4256299999997</v>
      </c>
      <c r="G8" s="616">
        <v>26.31842269000008</v>
      </c>
      <c r="H8" s="616">
        <v>75.732290952957015</v>
      </c>
    </row>
    <row r="9" spans="1:65" x14ac:dyDescent="0.25">
      <c r="H9" s="79" t="s">
        <v>220</v>
      </c>
    </row>
    <row r="10" spans="1:65" x14ac:dyDescent="0.25">
      <c r="A10" s="80" t="s">
        <v>479</v>
      </c>
    </row>
    <row r="11" spans="1:65" x14ac:dyDescent="0.25">
      <c r="A11" s="80" t="s">
        <v>439</v>
      </c>
    </row>
    <row r="12" spans="1:65" x14ac:dyDescent="0.25">
      <c r="A12" s="133" t="s">
        <v>532</v>
      </c>
    </row>
  </sheetData>
  <mergeCells count="3">
    <mergeCell ref="B3:C3"/>
    <mergeCell ref="D3:E3"/>
    <mergeCell ref="F3:H3"/>
  </mergeCells>
  <conditionalFormatting sqref="E5">
    <cfRule type="cellIs" dxfId="196"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3.2" x14ac:dyDescent="0.25"/>
  <cols>
    <col min="1" max="1" width="16.5" style="3" customWidth="1"/>
    <col min="2" max="2" width="11.5" style="3" customWidth="1"/>
    <col min="3" max="3" width="17.09765625" style="3" customWidth="1"/>
    <col min="4" max="4" width="8.5" style="3" customWidth="1"/>
    <col min="5" max="5" width="11" style="3"/>
    <col min="6" max="6" width="10.19921875" style="3" customWidth="1"/>
    <col min="7" max="7" width="11.69921875" style="3" customWidth="1"/>
    <col min="8" max="10" width="11" style="3"/>
    <col min="11" max="243" width="10" style="3"/>
    <col min="244" max="244" width="14.5" style="3" customWidth="1"/>
    <col min="245" max="245" width="9.59765625" style="3" customWidth="1"/>
    <col min="246" max="246" width="6.09765625" style="3" bestFit="1" customWidth="1"/>
    <col min="247" max="247" width="7.59765625" style="3" bestFit="1" customWidth="1"/>
    <col min="248" max="248" width="5.59765625" style="3" customWidth="1"/>
    <col min="249" max="249" width="6.59765625" style="3" bestFit="1" customWidth="1"/>
    <col min="250" max="250" width="7.59765625" style="3" bestFit="1" customWidth="1"/>
    <col min="251" max="251" width="11.09765625" style="3" bestFit="1" customWidth="1"/>
    <col min="252" max="252" width="5.59765625" style="3" customWidth="1"/>
    <col min="253" max="253" width="7.59765625" style="3" bestFit="1" customWidth="1"/>
    <col min="254" max="254" width="10.5" style="3" bestFit="1" customWidth="1"/>
    <col min="255" max="255" width="6.5" style="3" customWidth="1"/>
    <col min="256" max="257" width="8" style="3" bestFit="1" customWidth="1"/>
    <col min="258" max="258" width="8.09765625" style="3" customWidth="1"/>
    <col min="259" max="259" width="10.69921875" style="3" bestFit="1" customWidth="1"/>
    <col min="260" max="260" width="7.5" style="3" customWidth="1"/>
    <col min="261" max="261" width="10" style="3"/>
    <col min="262" max="262" width="9.09765625" style="3" customWidth="1"/>
    <col min="263" max="263" width="10.5" style="3" bestFit="1" customWidth="1"/>
    <col min="264" max="499" width="10" style="3"/>
    <col min="500" max="500" width="14.5" style="3" customWidth="1"/>
    <col min="501" max="501" width="9.59765625" style="3" customWidth="1"/>
    <col min="502" max="502" width="6.09765625" style="3" bestFit="1" customWidth="1"/>
    <col min="503" max="503" width="7.59765625" style="3" bestFit="1" customWidth="1"/>
    <col min="504" max="504" width="5.59765625" style="3" customWidth="1"/>
    <col min="505" max="505" width="6.59765625" style="3" bestFit="1" customWidth="1"/>
    <col min="506" max="506" width="7.59765625" style="3" bestFit="1" customWidth="1"/>
    <col min="507" max="507" width="11.09765625" style="3" bestFit="1" customWidth="1"/>
    <col min="508" max="508" width="5.59765625" style="3" customWidth="1"/>
    <col min="509" max="509" width="7.59765625" style="3" bestFit="1" customWidth="1"/>
    <col min="510" max="510" width="10.5" style="3" bestFit="1" customWidth="1"/>
    <col min="511" max="511" width="6.5" style="3" customWidth="1"/>
    <col min="512" max="513" width="8" style="3" bestFit="1" customWidth="1"/>
    <col min="514" max="514" width="8.09765625" style="3" customWidth="1"/>
    <col min="515" max="515" width="10.69921875" style="3" bestFit="1" customWidth="1"/>
    <col min="516" max="516" width="7.5" style="3" customWidth="1"/>
    <col min="517" max="517" width="10" style="3"/>
    <col min="518" max="518" width="9.09765625" style="3" customWidth="1"/>
    <col min="519" max="519" width="10.5" style="3" bestFit="1" customWidth="1"/>
    <col min="520" max="755" width="10" style="3"/>
    <col min="756" max="756" width="14.5" style="3" customWidth="1"/>
    <col min="757" max="757" width="9.59765625" style="3" customWidth="1"/>
    <col min="758" max="758" width="6.09765625" style="3" bestFit="1" customWidth="1"/>
    <col min="759" max="759" width="7.59765625" style="3" bestFit="1" customWidth="1"/>
    <col min="760" max="760" width="5.59765625" style="3" customWidth="1"/>
    <col min="761" max="761" width="6.59765625" style="3" bestFit="1" customWidth="1"/>
    <col min="762" max="762" width="7.59765625" style="3" bestFit="1" customWidth="1"/>
    <col min="763" max="763" width="11.09765625" style="3" bestFit="1" customWidth="1"/>
    <col min="764" max="764" width="5.59765625" style="3" customWidth="1"/>
    <col min="765" max="765" width="7.59765625" style="3" bestFit="1" customWidth="1"/>
    <col min="766" max="766" width="10.5" style="3" bestFit="1" customWidth="1"/>
    <col min="767" max="767" width="6.5" style="3" customWidth="1"/>
    <col min="768" max="769" width="8" style="3" bestFit="1" customWidth="1"/>
    <col min="770" max="770" width="8.09765625" style="3" customWidth="1"/>
    <col min="771" max="771" width="10.69921875" style="3" bestFit="1" customWidth="1"/>
    <col min="772" max="772" width="7.5" style="3" customWidth="1"/>
    <col min="773" max="773" width="10" style="3"/>
    <col min="774" max="774" width="9.09765625" style="3" customWidth="1"/>
    <col min="775" max="775" width="10.5" style="3" bestFit="1" customWidth="1"/>
    <col min="776" max="1011" width="10" style="3"/>
    <col min="1012" max="1012" width="14.5" style="3" customWidth="1"/>
    <col min="1013" max="1013" width="9.59765625" style="3" customWidth="1"/>
    <col min="1014" max="1014" width="6.09765625" style="3" bestFit="1" customWidth="1"/>
    <col min="1015" max="1015" width="7.59765625" style="3" bestFit="1" customWidth="1"/>
    <col min="1016" max="1016" width="5.59765625" style="3" customWidth="1"/>
    <col min="1017" max="1017" width="6.59765625" style="3" bestFit="1" customWidth="1"/>
    <col min="1018" max="1018" width="7.59765625" style="3" bestFit="1" customWidth="1"/>
    <col min="1019" max="1019" width="11.09765625" style="3" bestFit="1" customWidth="1"/>
    <col min="1020" max="1020" width="5.59765625" style="3" customWidth="1"/>
    <col min="1021" max="1021" width="7.59765625" style="3" bestFit="1" customWidth="1"/>
    <col min="1022" max="1022" width="10.5" style="3" bestFit="1" customWidth="1"/>
    <col min="1023" max="1023" width="6.5" style="3" customWidth="1"/>
    <col min="1024" max="1025" width="8" style="3" bestFit="1" customWidth="1"/>
    <col min="1026" max="1026" width="8.09765625" style="3" customWidth="1"/>
    <col min="1027" max="1027" width="10.69921875" style="3" bestFit="1" customWidth="1"/>
    <col min="1028" max="1028" width="7.5" style="3" customWidth="1"/>
    <col min="1029" max="1029" width="10" style="3"/>
    <col min="1030" max="1030" width="9.09765625" style="3" customWidth="1"/>
    <col min="1031" max="1031" width="10.5" style="3" bestFit="1" customWidth="1"/>
    <col min="1032" max="1267" width="10" style="3"/>
    <col min="1268" max="1268" width="14.5" style="3" customWidth="1"/>
    <col min="1269" max="1269" width="9.59765625" style="3" customWidth="1"/>
    <col min="1270" max="1270" width="6.09765625" style="3" bestFit="1" customWidth="1"/>
    <col min="1271" max="1271" width="7.59765625" style="3" bestFit="1" customWidth="1"/>
    <col min="1272" max="1272" width="5.59765625" style="3" customWidth="1"/>
    <col min="1273" max="1273" width="6.59765625" style="3" bestFit="1" customWidth="1"/>
    <col min="1274" max="1274" width="7.59765625" style="3" bestFit="1" customWidth="1"/>
    <col min="1275" max="1275" width="11.09765625" style="3" bestFit="1" customWidth="1"/>
    <col min="1276" max="1276" width="5.59765625" style="3" customWidth="1"/>
    <col min="1277" max="1277" width="7.59765625" style="3" bestFit="1" customWidth="1"/>
    <col min="1278" max="1278" width="10.5" style="3" bestFit="1" customWidth="1"/>
    <col min="1279" max="1279" width="6.5" style="3" customWidth="1"/>
    <col min="1280" max="1281" width="8" style="3" bestFit="1" customWidth="1"/>
    <col min="1282" max="1282" width="8.09765625" style="3" customWidth="1"/>
    <col min="1283" max="1283" width="10.69921875" style="3" bestFit="1" customWidth="1"/>
    <col min="1284" max="1284" width="7.5" style="3" customWidth="1"/>
    <col min="1285" max="1285" width="10" style="3"/>
    <col min="1286" max="1286" width="9.09765625" style="3" customWidth="1"/>
    <col min="1287" max="1287" width="10.5" style="3" bestFit="1" customWidth="1"/>
    <col min="1288" max="1523" width="10" style="3"/>
    <col min="1524" max="1524" width="14.5" style="3" customWidth="1"/>
    <col min="1525" max="1525" width="9.59765625" style="3" customWidth="1"/>
    <col min="1526" max="1526" width="6.09765625" style="3" bestFit="1" customWidth="1"/>
    <col min="1527" max="1527" width="7.59765625" style="3" bestFit="1" customWidth="1"/>
    <col min="1528" max="1528" width="5.59765625" style="3" customWidth="1"/>
    <col min="1529" max="1529" width="6.59765625" style="3" bestFit="1" customWidth="1"/>
    <col min="1530" max="1530" width="7.59765625" style="3" bestFit="1" customWidth="1"/>
    <col min="1531" max="1531" width="11.09765625" style="3" bestFit="1" customWidth="1"/>
    <col min="1532" max="1532" width="5.59765625" style="3" customWidth="1"/>
    <col min="1533" max="1533" width="7.59765625" style="3" bestFit="1" customWidth="1"/>
    <col min="1534" max="1534" width="10.5" style="3" bestFit="1" customWidth="1"/>
    <col min="1535" max="1535" width="6.5" style="3" customWidth="1"/>
    <col min="1536" max="1537" width="8" style="3" bestFit="1" customWidth="1"/>
    <col min="1538" max="1538" width="8.09765625" style="3" customWidth="1"/>
    <col min="1539" max="1539" width="10.69921875" style="3" bestFit="1" customWidth="1"/>
    <col min="1540" max="1540" width="7.5" style="3" customWidth="1"/>
    <col min="1541" max="1541" width="10" style="3"/>
    <col min="1542" max="1542" width="9.09765625" style="3" customWidth="1"/>
    <col min="1543" max="1543" width="10.5" style="3" bestFit="1" customWidth="1"/>
    <col min="1544" max="1779" width="10" style="3"/>
    <col min="1780" max="1780" width="14.5" style="3" customWidth="1"/>
    <col min="1781" max="1781" width="9.59765625" style="3" customWidth="1"/>
    <col min="1782" max="1782" width="6.09765625" style="3" bestFit="1" customWidth="1"/>
    <col min="1783" max="1783" width="7.59765625" style="3" bestFit="1" customWidth="1"/>
    <col min="1784" max="1784" width="5.59765625" style="3" customWidth="1"/>
    <col min="1785" max="1785" width="6.59765625" style="3" bestFit="1" customWidth="1"/>
    <col min="1786" max="1786" width="7.59765625" style="3" bestFit="1" customWidth="1"/>
    <col min="1787" max="1787" width="11.09765625" style="3" bestFit="1" customWidth="1"/>
    <col min="1788" max="1788" width="5.59765625" style="3" customWidth="1"/>
    <col min="1789" max="1789" width="7.59765625" style="3" bestFit="1" customWidth="1"/>
    <col min="1790" max="1790" width="10.5" style="3" bestFit="1" customWidth="1"/>
    <col min="1791" max="1791" width="6.5" style="3" customWidth="1"/>
    <col min="1792" max="1793" width="8" style="3" bestFit="1" customWidth="1"/>
    <col min="1794" max="1794" width="8.09765625" style="3" customWidth="1"/>
    <col min="1795" max="1795" width="10.69921875" style="3" bestFit="1" customWidth="1"/>
    <col min="1796" max="1796" width="7.5" style="3" customWidth="1"/>
    <col min="1797" max="1797" width="10" style="3"/>
    <col min="1798" max="1798" width="9.09765625" style="3" customWidth="1"/>
    <col min="1799" max="1799" width="10.5" style="3" bestFit="1" customWidth="1"/>
    <col min="1800" max="2035" width="10" style="3"/>
    <col min="2036" max="2036" width="14.5" style="3" customWidth="1"/>
    <col min="2037" max="2037" width="9.59765625" style="3" customWidth="1"/>
    <col min="2038" max="2038" width="6.09765625" style="3" bestFit="1" customWidth="1"/>
    <col min="2039" max="2039" width="7.59765625" style="3" bestFit="1" customWidth="1"/>
    <col min="2040" max="2040" width="5.59765625" style="3" customWidth="1"/>
    <col min="2041" max="2041" width="6.59765625" style="3" bestFit="1" customWidth="1"/>
    <col min="2042" max="2042" width="7.59765625" style="3" bestFit="1" customWidth="1"/>
    <col min="2043" max="2043" width="11.09765625" style="3" bestFit="1" customWidth="1"/>
    <col min="2044" max="2044" width="5.59765625" style="3" customWidth="1"/>
    <col min="2045" max="2045" width="7.59765625" style="3" bestFit="1" customWidth="1"/>
    <col min="2046" max="2046" width="10.5" style="3" bestFit="1" customWidth="1"/>
    <col min="2047" max="2047" width="6.5" style="3" customWidth="1"/>
    <col min="2048" max="2049" width="8" style="3" bestFit="1" customWidth="1"/>
    <col min="2050" max="2050" width="8.09765625" style="3" customWidth="1"/>
    <col min="2051" max="2051" width="10.69921875" style="3" bestFit="1" customWidth="1"/>
    <col min="2052" max="2052" width="7.5" style="3" customWidth="1"/>
    <col min="2053" max="2053" width="10" style="3"/>
    <col min="2054" max="2054" width="9.09765625" style="3" customWidth="1"/>
    <col min="2055" max="2055" width="10.5" style="3" bestFit="1" customWidth="1"/>
    <col min="2056" max="2291" width="10" style="3"/>
    <col min="2292" max="2292" width="14.5" style="3" customWidth="1"/>
    <col min="2293" max="2293" width="9.59765625" style="3" customWidth="1"/>
    <col min="2294" max="2294" width="6.09765625" style="3" bestFit="1" customWidth="1"/>
    <col min="2295" max="2295" width="7.59765625" style="3" bestFit="1" customWidth="1"/>
    <col min="2296" max="2296" width="5.59765625" style="3" customWidth="1"/>
    <col min="2297" max="2297" width="6.59765625" style="3" bestFit="1" customWidth="1"/>
    <col min="2298" max="2298" width="7.59765625" style="3" bestFit="1" customWidth="1"/>
    <col min="2299" max="2299" width="11.09765625" style="3" bestFit="1" customWidth="1"/>
    <col min="2300" max="2300" width="5.59765625" style="3" customWidth="1"/>
    <col min="2301" max="2301" width="7.59765625" style="3" bestFit="1" customWidth="1"/>
    <col min="2302" max="2302" width="10.5" style="3" bestFit="1" customWidth="1"/>
    <col min="2303" max="2303" width="6.5" style="3" customWidth="1"/>
    <col min="2304" max="2305" width="8" style="3" bestFit="1" customWidth="1"/>
    <col min="2306" max="2306" width="8.09765625" style="3" customWidth="1"/>
    <col min="2307" max="2307" width="10.69921875" style="3" bestFit="1" customWidth="1"/>
    <col min="2308" max="2308" width="7.5" style="3" customWidth="1"/>
    <col min="2309" max="2309" width="10" style="3"/>
    <col min="2310" max="2310" width="9.09765625" style="3" customWidth="1"/>
    <col min="2311" max="2311" width="10.5" style="3" bestFit="1" customWidth="1"/>
    <col min="2312" max="2547" width="10" style="3"/>
    <col min="2548" max="2548" width="14.5" style="3" customWidth="1"/>
    <col min="2549" max="2549" width="9.59765625" style="3" customWidth="1"/>
    <col min="2550" max="2550" width="6.09765625" style="3" bestFit="1" customWidth="1"/>
    <col min="2551" max="2551" width="7.59765625" style="3" bestFit="1" customWidth="1"/>
    <col min="2552" max="2552" width="5.59765625" style="3" customWidth="1"/>
    <col min="2553" max="2553" width="6.59765625" style="3" bestFit="1" customWidth="1"/>
    <col min="2554" max="2554" width="7.59765625" style="3" bestFit="1" customWidth="1"/>
    <col min="2555" max="2555" width="11.09765625" style="3" bestFit="1" customWidth="1"/>
    <col min="2556" max="2556" width="5.59765625" style="3" customWidth="1"/>
    <col min="2557" max="2557" width="7.59765625" style="3" bestFit="1" customWidth="1"/>
    <col min="2558" max="2558" width="10.5" style="3" bestFit="1" customWidth="1"/>
    <col min="2559" max="2559" width="6.5" style="3" customWidth="1"/>
    <col min="2560" max="2561" width="8" style="3" bestFit="1" customWidth="1"/>
    <col min="2562" max="2562" width="8.09765625" style="3" customWidth="1"/>
    <col min="2563" max="2563" width="10.69921875" style="3" bestFit="1" customWidth="1"/>
    <col min="2564" max="2564" width="7.5" style="3" customWidth="1"/>
    <col min="2565" max="2565" width="10" style="3"/>
    <col min="2566" max="2566" width="9.09765625" style="3" customWidth="1"/>
    <col min="2567" max="2567" width="10.5" style="3" bestFit="1" customWidth="1"/>
    <col min="2568" max="2803" width="10" style="3"/>
    <col min="2804" max="2804" width="14.5" style="3" customWidth="1"/>
    <col min="2805" max="2805" width="9.59765625" style="3" customWidth="1"/>
    <col min="2806" max="2806" width="6.09765625" style="3" bestFit="1" customWidth="1"/>
    <col min="2807" max="2807" width="7.59765625" style="3" bestFit="1" customWidth="1"/>
    <col min="2808" max="2808" width="5.59765625" style="3" customWidth="1"/>
    <col min="2809" max="2809" width="6.59765625" style="3" bestFit="1" customWidth="1"/>
    <col min="2810" max="2810" width="7.59765625" style="3" bestFit="1" customWidth="1"/>
    <col min="2811" max="2811" width="11.09765625" style="3" bestFit="1" customWidth="1"/>
    <col min="2812" max="2812" width="5.59765625" style="3" customWidth="1"/>
    <col min="2813" max="2813" width="7.59765625" style="3" bestFit="1" customWidth="1"/>
    <col min="2814" max="2814" width="10.5" style="3" bestFit="1" customWidth="1"/>
    <col min="2815" max="2815" width="6.5" style="3" customWidth="1"/>
    <col min="2816" max="2817" width="8" style="3" bestFit="1" customWidth="1"/>
    <col min="2818" max="2818" width="8.09765625" style="3" customWidth="1"/>
    <col min="2819" max="2819" width="10.69921875" style="3" bestFit="1" customWidth="1"/>
    <col min="2820" max="2820" width="7.5" style="3" customWidth="1"/>
    <col min="2821" max="2821" width="10" style="3"/>
    <col min="2822" max="2822" width="9.09765625" style="3" customWidth="1"/>
    <col min="2823" max="2823" width="10.5" style="3" bestFit="1" customWidth="1"/>
    <col min="2824" max="3059" width="10" style="3"/>
    <col min="3060" max="3060" width="14.5" style="3" customWidth="1"/>
    <col min="3061" max="3061" width="9.59765625" style="3" customWidth="1"/>
    <col min="3062" max="3062" width="6.09765625" style="3" bestFit="1" customWidth="1"/>
    <col min="3063" max="3063" width="7.59765625" style="3" bestFit="1" customWidth="1"/>
    <col min="3064" max="3064" width="5.59765625" style="3" customWidth="1"/>
    <col min="3065" max="3065" width="6.59765625" style="3" bestFit="1" customWidth="1"/>
    <col min="3066" max="3066" width="7.59765625" style="3" bestFit="1" customWidth="1"/>
    <col min="3067" max="3067" width="11.09765625" style="3" bestFit="1" customWidth="1"/>
    <col min="3068" max="3068" width="5.59765625" style="3" customWidth="1"/>
    <col min="3069" max="3069" width="7.59765625" style="3" bestFit="1" customWidth="1"/>
    <col min="3070" max="3070" width="10.5" style="3" bestFit="1" customWidth="1"/>
    <col min="3071" max="3071" width="6.5" style="3" customWidth="1"/>
    <col min="3072" max="3073" width="8" style="3" bestFit="1" customWidth="1"/>
    <col min="3074" max="3074" width="8.09765625" style="3" customWidth="1"/>
    <col min="3075" max="3075" width="10.69921875" style="3" bestFit="1" customWidth="1"/>
    <col min="3076" max="3076" width="7.5" style="3" customWidth="1"/>
    <col min="3077" max="3077" width="10" style="3"/>
    <col min="3078" max="3078" width="9.09765625" style="3" customWidth="1"/>
    <col min="3079" max="3079" width="10.5" style="3" bestFit="1" customWidth="1"/>
    <col min="3080" max="3315" width="10" style="3"/>
    <col min="3316" max="3316" width="14.5" style="3" customWidth="1"/>
    <col min="3317" max="3317" width="9.59765625" style="3" customWidth="1"/>
    <col min="3318" max="3318" width="6.09765625" style="3" bestFit="1" customWidth="1"/>
    <col min="3319" max="3319" width="7.59765625" style="3" bestFit="1" customWidth="1"/>
    <col min="3320" max="3320" width="5.59765625" style="3" customWidth="1"/>
    <col min="3321" max="3321" width="6.59765625" style="3" bestFit="1" customWidth="1"/>
    <col min="3322" max="3322" width="7.59765625" style="3" bestFit="1" customWidth="1"/>
    <col min="3323" max="3323" width="11.09765625" style="3" bestFit="1" customWidth="1"/>
    <col min="3324" max="3324" width="5.59765625" style="3" customWidth="1"/>
    <col min="3325" max="3325" width="7.59765625" style="3" bestFit="1" customWidth="1"/>
    <col min="3326" max="3326" width="10.5" style="3" bestFit="1" customWidth="1"/>
    <col min="3327" max="3327" width="6.5" style="3" customWidth="1"/>
    <col min="3328" max="3329" width="8" style="3" bestFit="1" customWidth="1"/>
    <col min="3330" max="3330" width="8.09765625" style="3" customWidth="1"/>
    <col min="3331" max="3331" width="10.69921875" style="3" bestFit="1" customWidth="1"/>
    <col min="3332" max="3332" width="7.5" style="3" customWidth="1"/>
    <col min="3333" max="3333" width="10" style="3"/>
    <col min="3334" max="3334" width="9.09765625" style="3" customWidth="1"/>
    <col min="3335" max="3335" width="10.5" style="3" bestFit="1" customWidth="1"/>
    <col min="3336" max="3571" width="10" style="3"/>
    <col min="3572" max="3572" width="14.5" style="3" customWidth="1"/>
    <col min="3573" max="3573" width="9.59765625" style="3" customWidth="1"/>
    <col min="3574" max="3574" width="6.09765625" style="3" bestFit="1" customWidth="1"/>
    <col min="3575" max="3575" width="7.59765625" style="3" bestFit="1" customWidth="1"/>
    <col min="3576" max="3576" width="5.59765625" style="3" customWidth="1"/>
    <col min="3577" max="3577" width="6.59765625" style="3" bestFit="1" customWidth="1"/>
    <col min="3578" max="3578" width="7.59765625" style="3" bestFit="1" customWidth="1"/>
    <col min="3579" max="3579" width="11.09765625" style="3" bestFit="1" customWidth="1"/>
    <col min="3580" max="3580" width="5.59765625" style="3" customWidth="1"/>
    <col min="3581" max="3581" width="7.59765625" style="3" bestFit="1" customWidth="1"/>
    <col min="3582" max="3582" width="10.5" style="3" bestFit="1" customWidth="1"/>
    <col min="3583" max="3583" width="6.5" style="3" customWidth="1"/>
    <col min="3584" max="3585" width="8" style="3" bestFit="1" customWidth="1"/>
    <col min="3586" max="3586" width="8.09765625" style="3" customWidth="1"/>
    <col min="3587" max="3587" width="10.69921875" style="3" bestFit="1" customWidth="1"/>
    <col min="3588" max="3588" width="7.5" style="3" customWidth="1"/>
    <col min="3589" max="3589" width="10" style="3"/>
    <col min="3590" max="3590" width="9.09765625" style="3" customWidth="1"/>
    <col min="3591" max="3591" width="10.5" style="3" bestFit="1" customWidth="1"/>
    <col min="3592" max="3827" width="10" style="3"/>
    <col min="3828" max="3828" width="14.5" style="3" customWidth="1"/>
    <col min="3829" max="3829" width="9.59765625" style="3" customWidth="1"/>
    <col min="3830" max="3830" width="6.09765625" style="3" bestFit="1" customWidth="1"/>
    <col min="3831" max="3831" width="7.59765625" style="3" bestFit="1" customWidth="1"/>
    <col min="3832" max="3832" width="5.59765625" style="3" customWidth="1"/>
    <col min="3833" max="3833" width="6.59765625" style="3" bestFit="1" customWidth="1"/>
    <col min="3834" max="3834" width="7.59765625" style="3" bestFit="1" customWidth="1"/>
    <col min="3835" max="3835" width="11.09765625" style="3" bestFit="1" customWidth="1"/>
    <col min="3836" max="3836" width="5.59765625" style="3" customWidth="1"/>
    <col min="3837" max="3837" width="7.59765625" style="3" bestFit="1" customWidth="1"/>
    <col min="3838" max="3838" width="10.5" style="3" bestFit="1" customWidth="1"/>
    <col min="3839" max="3839" width="6.5" style="3" customWidth="1"/>
    <col min="3840" max="3841" width="8" style="3" bestFit="1" customWidth="1"/>
    <col min="3842" max="3842" width="8.09765625" style="3" customWidth="1"/>
    <col min="3843" max="3843" width="10.69921875" style="3" bestFit="1" customWidth="1"/>
    <col min="3844" max="3844" width="7.5" style="3" customWidth="1"/>
    <col min="3845" max="3845" width="10" style="3"/>
    <col min="3846" max="3846" width="9.09765625" style="3" customWidth="1"/>
    <col min="3847" max="3847" width="10.5" style="3" bestFit="1" customWidth="1"/>
    <col min="3848" max="4083" width="10" style="3"/>
    <col min="4084" max="4084" width="14.5" style="3" customWidth="1"/>
    <col min="4085" max="4085" width="9.59765625" style="3" customWidth="1"/>
    <col min="4086" max="4086" width="6.09765625" style="3" bestFit="1" customWidth="1"/>
    <col min="4087" max="4087" width="7.59765625" style="3" bestFit="1" customWidth="1"/>
    <col min="4088" max="4088" width="5.59765625" style="3" customWidth="1"/>
    <col min="4089" max="4089" width="6.59765625" style="3" bestFit="1" customWidth="1"/>
    <col min="4090" max="4090" width="7.59765625" style="3" bestFit="1" customWidth="1"/>
    <col min="4091" max="4091" width="11.09765625" style="3" bestFit="1" customWidth="1"/>
    <col min="4092" max="4092" width="5.59765625" style="3" customWidth="1"/>
    <col min="4093" max="4093" width="7.59765625" style="3" bestFit="1" customWidth="1"/>
    <col min="4094" max="4094" width="10.5" style="3" bestFit="1" customWidth="1"/>
    <col min="4095" max="4095" width="6.5" style="3" customWidth="1"/>
    <col min="4096" max="4097" width="8" style="3" bestFit="1" customWidth="1"/>
    <col min="4098" max="4098" width="8.09765625" style="3" customWidth="1"/>
    <col min="4099" max="4099" width="10.69921875" style="3" bestFit="1" customWidth="1"/>
    <col min="4100" max="4100" width="7.5" style="3" customWidth="1"/>
    <col min="4101" max="4101" width="10" style="3"/>
    <col min="4102" max="4102" width="9.09765625" style="3" customWidth="1"/>
    <col min="4103" max="4103" width="10.5" style="3" bestFit="1" customWidth="1"/>
    <col min="4104" max="4339" width="10" style="3"/>
    <col min="4340" max="4340" width="14.5" style="3" customWidth="1"/>
    <col min="4341" max="4341" width="9.59765625" style="3" customWidth="1"/>
    <col min="4342" max="4342" width="6.09765625" style="3" bestFit="1" customWidth="1"/>
    <col min="4343" max="4343" width="7.59765625" style="3" bestFit="1" customWidth="1"/>
    <col min="4344" max="4344" width="5.59765625" style="3" customWidth="1"/>
    <col min="4345" max="4345" width="6.59765625" style="3" bestFit="1" customWidth="1"/>
    <col min="4346" max="4346" width="7.59765625" style="3" bestFit="1" customWidth="1"/>
    <col min="4347" max="4347" width="11.09765625" style="3" bestFit="1" customWidth="1"/>
    <col min="4348" max="4348" width="5.59765625" style="3" customWidth="1"/>
    <col min="4349" max="4349" width="7.59765625" style="3" bestFit="1" customWidth="1"/>
    <col min="4350" max="4350" width="10.5" style="3" bestFit="1" customWidth="1"/>
    <col min="4351" max="4351" width="6.5" style="3" customWidth="1"/>
    <col min="4352" max="4353" width="8" style="3" bestFit="1" customWidth="1"/>
    <col min="4354" max="4354" width="8.09765625" style="3" customWidth="1"/>
    <col min="4355" max="4355" width="10.69921875" style="3" bestFit="1" customWidth="1"/>
    <col min="4356" max="4356" width="7.5" style="3" customWidth="1"/>
    <col min="4357" max="4357" width="10" style="3"/>
    <col min="4358" max="4358" width="9.09765625" style="3" customWidth="1"/>
    <col min="4359" max="4359" width="10.5" style="3" bestFit="1" customWidth="1"/>
    <col min="4360" max="4595" width="10" style="3"/>
    <col min="4596" max="4596" width="14.5" style="3" customWidth="1"/>
    <col min="4597" max="4597" width="9.59765625" style="3" customWidth="1"/>
    <col min="4598" max="4598" width="6.09765625" style="3" bestFit="1" customWidth="1"/>
    <col min="4599" max="4599" width="7.59765625" style="3" bestFit="1" customWidth="1"/>
    <col min="4600" max="4600" width="5.59765625" style="3" customWidth="1"/>
    <col min="4601" max="4601" width="6.59765625" style="3" bestFit="1" customWidth="1"/>
    <col min="4602" max="4602" width="7.59765625" style="3" bestFit="1" customWidth="1"/>
    <col min="4603" max="4603" width="11.09765625" style="3" bestFit="1" customWidth="1"/>
    <col min="4604" max="4604" width="5.59765625" style="3" customWidth="1"/>
    <col min="4605" max="4605" width="7.59765625" style="3" bestFit="1" customWidth="1"/>
    <col min="4606" max="4606" width="10.5" style="3" bestFit="1" customWidth="1"/>
    <col min="4607" max="4607" width="6.5" style="3" customWidth="1"/>
    <col min="4608" max="4609" width="8" style="3" bestFit="1" customWidth="1"/>
    <col min="4610" max="4610" width="8.09765625" style="3" customWidth="1"/>
    <col min="4611" max="4611" width="10.69921875" style="3" bestFit="1" customWidth="1"/>
    <col min="4612" max="4612" width="7.5" style="3" customWidth="1"/>
    <col min="4613" max="4613" width="10" style="3"/>
    <col min="4614" max="4614" width="9.09765625" style="3" customWidth="1"/>
    <col min="4615" max="4615" width="10.5" style="3" bestFit="1" customWidth="1"/>
    <col min="4616" max="4851" width="10" style="3"/>
    <col min="4852" max="4852" width="14.5" style="3" customWidth="1"/>
    <col min="4853" max="4853" width="9.59765625" style="3" customWidth="1"/>
    <col min="4854" max="4854" width="6.09765625" style="3" bestFit="1" customWidth="1"/>
    <col min="4855" max="4855" width="7.59765625" style="3" bestFit="1" customWidth="1"/>
    <col min="4856" max="4856" width="5.59765625" style="3" customWidth="1"/>
    <col min="4857" max="4857" width="6.59765625" style="3" bestFit="1" customWidth="1"/>
    <col min="4858" max="4858" width="7.59765625" style="3" bestFit="1" customWidth="1"/>
    <col min="4859" max="4859" width="11.09765625" style="3" bestFit="1" customWidth="1"/>
    <col min="4860" max="4860" width="5.59765625" style="3" customWidth="1"/>
    <col min="4861" max="4861" width="7.59765625" style="3" bestFit="1" customWidth="1"/>
    <col min="4862" max="4862" width="10.5" style="3" bestFit="1" customWidth="1"/>
    <col min="4863" max="4863" width="6.5" style="3" customWidth="1"/>
    <col min="4864" max="4865" width="8" style="3" bestFit="1" customWidth="1"/>
    <col min="4866" max="4866" width="8.09765625" style="3" customWidth="1"/>
    <col min="4867" max="4867" width="10.69921875" style="3" bestFit="1" customWidth="1"/>
    <col min="4868" max="4868" width="7.5" style="3" customWidth="1"/>
    <col min="4869" max="4869" width="10" style="3"/>
    <col min="4870" max="4870" width="9.09765625" style="3" customWidth="1"/>
    <col min="4871" max="4871" width="10.5" style="3" bestFit="1" customWidth="1"/>
    <col min="4872" max="5107" width="10" style="3"/>
    <col min="5108" max="5108" width="14.5" style="3" customWidth="1"/>
    <col min="5109" max="5109" width="9.59765625" style="3" customWidth="1"/>
    <col min="5110" max="5110" width="6.09765625" style="3" bestFit="1" customWidth="1"/>
    <col min="5111" max="5111" width="7.59765625" style="3" bestFit="1" customWidth="1"/>
    <col min="5112" max="5112" width="5.59765625" style="3" customWidth="1"/>
    <col min="5113" max="5113" width="6.59765625" style="3" bestFit="1" customWidth="1"/>
    <col min="5114" max="5114" width="7.59765625" style="3" bestFit="1" customWidth="1"/>
    <col min="5115" max="5115" width="11.09765625" style="3" bestFit="1" customWidth="1"/>
    <col min="5116" max="5116" width="5.59765625" style="3" customWidth="1"/>
    <col min="5117" max="5117" width="7.59765625" style="3" bestFit="1" customWidth="1"/>
    <col min="5118" max="5118" width="10.5" style="3" bestFit="1" customWidth="1"/>
    <col min="5119" max="5119" width="6.5" style="3" customWidth="1"/>
    <col min="5120" max="5121" width="8" style="3" bestFit="1" customWidth="1"/>
    <col min="5122" max="5122" width="8.09765625" style="3" customWidth="1"/>
    <col min="5123" max="5123" width="10.69921875" style="3" bestFit="1" customWidth="1"/>
    <col min="5124" max="5124" width="7.5" style="3" customWidth="1"/>
    <col min="5125" max="5125" width="10" style="3"/>
    <col min="5126" max="5126" width="9.09765625" style="3" customWidth="1"/>
    <col min="5127" max="5127" width="10.5" style="3" bestFit="1" customWidth="1"/>
    <col min="5128" max="5363" width="10" style="3"/>
    <col min="5364" max="5364" width="14.5" style="3" customWidth="1"/>
    <col min="5365" max="5365" width="9.59765625" style="3" customWidth="1"/>
    <col min="5366" max="5366" width="6.09765625" style="3" bestFit="1" customWidth="1"/>
    <col min="5367" max="5367" width="7.59765625" style="3" bestFit="1" customWidth="1"/>
    <col min="5368" max="5368" width="5.59765625" style="3" customWidth="1"/>
    <col min="5369" max="5369" width="6.59765625" style="3" bestFit="1" customWidth="1"/>
    <col min="5370" max="5370" width="7.59765625" style="3" bestFit="1" customWidth="1"/>
    <col min="5371" max="5371" width="11.09765625" style="3" bestFit="1" customWidth="1"/>
    <col min="5372" max="5372" width="5.59765625" style="3" customWidth="1"/>
    <col min="5373" max="5373" width="7.59765625" style="3" bestFit="1" customWidth="1"/>
    <col min="5374" max="5374" width="10.5" style="3" bestFit="1" customWidth="1"/>
    <col min="5375" max="5375" width="6.5" style="3" customWidth="1"/>
    <col min="5376" max="5377" width="8" style="3" bestFit="1" customWidth="1"/>
    <col min="5378" max="5378" width="8.09765625" style="3" customWidth="1"/>
    <col min="5379" max="5379" width="10.69921875" style="3" bestFit="1" customWidth="1"/>
    <col min="5380" max="5380" width="7.5" style="3" customWidth="1"/>
    <col min="5381" max="5381" width="10" style="3"/>
    <col min="5382" max="5382" width="9.09765625" style="3" customWidth="1"/>
    <col min="5383" max="5383" width="10.5" style="3" bestFit="1" customWidth="1"/>
    <col min="5384" max="5619" width="10" style="3"/>
    <col min="5620" max="5620" width="14.5" style="3" customWidth="1"/>
    <col min="5621" max="5621" width="9.59765625" style="3" customWidth="1"/>
    <col min="5622" max="5622" width="6.09765625" style="3" bestFit="1" customWidth="1"/>
    <col min="5623" max="5623" width="7.59765625" style="3" bestFit="1" customWidth="1"/>
    <col min="5624" max="5624" width="5.59765625" style="3" customWidth="1"/>
    <col min="5625" max="5625" width="6.59765625" style="3" bestFit="1" customWidth="1"/>
    <col min="5626" max="5626" width="7.59765625" style="3" bestFit="1" customWidth="1"/>
    <col min="5627" max="5627" width="11.09765625" style="3" bestFit="1" customWidth="1"/>
    <col min="5628" max="5628" width="5.59765625" style="3" customWidth="1"/>
    <col min="5629" max="5629" width="7.59765625" style="3" bestFit="1" customWidth="1"/>
    <col min="5630" max="5630" width="10.5" style="3" bestFit="1" customWidth="1"/>
    <col min="5631" max="5631" width="6.5" style="3" customWidth="1"/>
    <col min="5632" max="5633" width="8" style="3" bestFit="1" customWidth="1"/>
    <col min="5634" max="5634" width="8.09765625" style="3" customWidth="1"/>
    <col min="5635" max="5635" width="10.69921875" style="3" bestFit="1" customWidth="1"/>
    <col min="5636" max="5636" width="7.5" style="3" customWidth="1"/>
    <col min="5637" max="5637" width="10" style="3"/>
    <col min="5638" max="5638" width="9.09765625" style="3" customWidth="1"/>
    <col min="5639" max="5639" width="10.5" style="3" bestFit="1" customWidth="1"/>
    <col min="5640" max="5875" width="10" style="3"/>
    <col min="5876" max="5876" width="14.5" style="3" customWidth="1"/>
    <col min="5877" max="5877" width="9.59765625" style="3" customWidth="1"/>
    <col min="5878" max="5878" width="6.09765625" style="3" bestFit="1" customWidth="1"/>
    <col min="5879" max="5879" width="7.59765625" style="3" bestFit="1" customWidth="1"/>
    <col min="5880" max="5880" width="5.59765625" style="3" customWidth="1"/>
    <col min="5881" max="5881" width="6.59765625" style="3" bestFit="1" customWidth="1"/>
    <col min="5882" max="5882" width="7.59765625" style="3" bestFit="1" customWidth="1"/>
    <col min="5883" max="5883" width="11.09765625" style="3" bestFit="1" customWidth="1"/>
    <col min="5884" max="5884" width="5.59765625" style="3" customWidth="1"/>
    <col min="5885" max="5885" width="7.59765625" style="3" bestFit="1" customWidth="1"/>
    <col min="5886" max="5886" width="10.5" style="3" bestFit="1" customWidth="1"/>
    <col min="5887" max="5887" width="6.5" style="3" customWidth="1"/>
    <col min="5888" max="5889" width="8" style="3" bestFit="1" customWidth="1"/>
    <col min="5890" max="5890" width="8.09765625" style="3" customWidth="1"/>
    <col min="5891" max="5891" width="10.69921875" style="3" bestFit="1" customWidth="1"/>
    <col min="5892" max="5892" width="7.5" style="3" customWidth="1"/>
    <col min="5893" max="5893" width="10" style="3"/>
    <col min="5894" max="5894" width="9.09765625" style="3" customWidth="1"/>
    <col min="5895" max="5895" width="10.5" style="3" bestFit="1" customWidth="1"/>
    <col min="5896" max="6131" width="10" style="3"/>
    <col min="6132" max="6132" width="14.5" style="3" customWidth="1"/>
    <col min="6133" max="6133" width="9.59765625" style="3" customWidth="1"/>
    <col min="6134" max="6134" width="6.09765625" style="3" bestFit="1" customWidth="1"/>
    <col min="6135" max="6135" width="7.59765625" style="3" bestFit="1" customWidth="1"/>
    <col min="6136" max="6136" width="5.59765625" style="3" customWidth="1"/>
    <col min="6137" max="6137" width="6.59765625" style="3" bestFit="1" customWidth="1"/>
    <col min="6138" max="6138" width="7.59765625" style="3" bestFit="1" customWidth="1"/>
    <col min="6139" max="6139" width="11.09765625" style="3" bestFit="1" customWidth="1"/>
    <col min="6140" max="6140" width="5.59765625" style="3" customWidth="1"/>
    <col min="6141" max="6141" width="7.59765625" style="3" bestFit="1" customWidth="1"/>
    <col min="6142" max="6142" width="10.5" style="3" bestFit="1" customWidth="1"/>
    <col min="6143" max="6143" width="6.5" style="3" customWidth="1"/>
    <col min="6144" max="6145" width="8" style="3" bestFit="1" customWidth="1"/>
    <col min="6146" max="6146" width="8.09765625" style="3" customWidth="1"/>
    <col min="6147" max="6147" width="10.69921875" style="3" bestFit="1" customWidth="1"/>
    <col min="6148" max="6148" width="7.5" style="3" customWidth="1"/>
    <col min="6149" max="6149" width="10" style="3"/>
    <col min="6150" max="6150" width="9.09765625" style="3" customWidth="1"/>
    <col min="6151" max="6151" width="10.5" style="3" bestFit="1" customWidth="1"/>
    <col min="6152" max="6387" width="10" style="3"/>
    <col min="6388" max="6388" width="14.5" style="3" customWidth="1"/>
    <col min="6389" max="6389" width="9.59765625" style="3" customWidth="1"/>
    <col min="6390" max="6390" width="6.09765625" style="3" bestFit="1" customWidth="1"/>
    <col min="6391" max="6391" width="7.59765625" style="3" bestFit="1" customWidth="1"/>
    <col min="6392" max="6392" width="5.59765625" style="3" customWidth="1"/>
    <col min="6393" max="6393" width="6.59765625" style="3" bestFit="1" customWidth="1"/>
    <col min="6394" max="6394" width="7.59765625" style="3" bestFit="1" customWidth="1"/>
    <col min="6395" max="6395" width="11.09765625" style="3" bestFit="1" customWidth="1"/>
    <col min="6396" max="6396" width="5.59765625" style="3" customWidth="1"/>
    <col min="6397" max="6397" width="7.59765625" style="3" bestFit="1" customWidth="1"/>
    <col min="6398" max="6398" width="10.5" style="3" bestFit="1" customWidth="1"/>
    <col min="6399" max="6399" width="6.5" style="3" customWidth="1"/>
    <col min="6400" max="6401" width="8" style="3" bestFit="1" customWidth="1"/>
    <col min="6402" max="6402" width="8.09765625" style="3" customWidth="1"/>
    <col min="6403" max="6403" width="10.69921875" style="3" bestFit="1" customWidth="1"/>
    <col min="6404" max="6404" width="7.5" style="3" customWidth="1"/>
    <col min="6405" max="6405" width="10" style="3"/>
    <col min="6406" max="6406" width="9.09765625" style="3" customWidth="1"/>
    <col min="6407" max="6407" width="10.5" style="3" bestFit="1" customWidth="1"/>
    <col min="6408" max="6643" width="10" style="3"/>
    <col min="6644" max="6644" width="14.5" style="3" customWidth="1"/>
    <col min="6645" max="6645" width="9.59765625" style="3" customWidth="1"/>
    <col min="6646" max="6646" width="6.09765625" style="3" bestFit="1" customWidth="1"/>
    <col min="6647" max="6647" width="7.59765625" style="3" bestFit="1" customWidth="1"/>
    <col min="6648" max="6648" width="5.59765625" style="3" customWidth="1"/>
    <col min="6649" max="6649" width="6.59765625" style="3" bestFit="1" customWidth="1"/>
    <col min="6650" max="6650" width="7.59765625" style="3" bestFit="1" customWidth="1"/>
    <col min="6651" max="6651" width="11.09765625" style="3" bestFit="1" customWidth="1"/>
    <col min="6652" max="6652" width="5.59765625" style="3" customWidth="1"/>
    <col min="6653" max="6653" width="7.59765625" style="3" bestFit="1" customWidth="1"/>
    <col min="6654" max="6654" width="10.5" style="3" bestFit="1" customWidth="1"/>
    <col min="6655" max="6655" width="6.5" style="3" customWidth="1"/>
    <col min="6656" max="6657" width="8" style="3" bestFit="1" customWidth="1"/>
    <col min="6658" max="6658" width="8.09765625" style="3" customWidth="1"/>
    <col min="6659" max="6659" width="10.69921875" style="3" bestFit="1" customWidth="1"/>
    <col min="6660" max="6660" width="7.5" style="3" customWidth="1"/>
    <col min="6661" max="6661" width="10" style="3"/>
    <col min="6662" max="6662" width="9.09765625" style="3" customWidth="1"/>
    <col min="6663" max="6663" width="10.5" style="3" bestFit="1" customWidth="1"/>
    <col min="6664" max="6899" width="10" style="3"/>
    <col min="6900" max="6900" width="14.5" style="3" customWidth="1"/>
    <col min="6901" max="6901" width="9.59765625" style="3" customWidth="1"/>
    <col min="6902" max="6902" width="6.09765625" style="3" bestFit="1" customWidth="1"/>
    <col min="6903" max="6903" width="7.59765625" style="3" bestFit="1" customWidth="1"/>
    <col min="6904" max="6904" width="5.59765625" style="3" customWidth="1"/>
    <col min="6905" max="6905" width="6.59765625" style="3" bestFit="1" customWidth="1"/>
    <col min="6906" max="6906" width="7.59765625" style="3" bestFit="1" customWidth="1"/>
    <col min="6907" max="6907" width="11.09765625" style="3" bestFit="1" customWidth="1"/>
    <col min="6908" max="6908" width="5.59765625" style="3" customWidth="1"/>
    <col min="6909" max="6909" width="7.59765625" style="3" bestFit="1" customWidth="1"/>
    <col min="6910" max="6910" width="10.5" style="3" bestFit="1" customWidth="1"/>
    <col min="6911" max="6911" width="6.5" style="3" customWidth="1"/>
    <col min="6912" max="6913" width="8" style="3" bestFit="1" customWidth="1"/>
    <col min="6914" max="6914" width="8.09765625" style="3" customWidth="1"/>
    <col min="6915" max="6915" width="10.69921875" style="3" bestFit="1" customWidth="1"/>
    <col min="6916" max="6916" width="7.5" style="3" customWidth="1"/>
    <col min="6917" max="6917" width="10" style="3"/>
    <col min="6918" max="6918" width="9.09765625" style="3" customWidth="1"/>
    <col min="6919" max="6919" width="10.5" style="3" bestFit="1" customWidth="1"/>
    <col min="6920" max="7155" width="10" style="3"/>
    <col min="7156" max="7156" width="14.5" style="3" customWidth="1"/>
    <col min="7157" max="7157" width="9.59765625" style="3" customWidth="1"/>
    <col min="7158" max="7158" width="6.09765625" style="3" bestFit="1" customWidth="1"/>
    <col min="7159" max="7159" width="7.59765625" style="3" bestFit="1" customWidth="1"/>
    <col min="7160" max="7160" width="5.59765625" style="3" customWidth="1"/>
    <col min="7161" max="7161" width="6.59765625" style="3" bestFit="1" customWidth="1"/>
    <col min="7162" max="7162" width="7.59765625" style="3" bestFit="1" customWidth="1"/>
    <col min="7163" max="7163" width="11.09765625" style="3" bestFit="1" customWidth="1"/>
    <col min="7164" max="7164" width="5.59765625" style="3" customWidth="1"/>
    <col min="7165" max="7165" width="7.59765625" style="3" bestFit="1" customWidth="1"/>
    <col min="7166" max="7166" width="10.5" style="3" bestFit="1" customWidth="1"/>
    <col min="7167" max="7167" width="6.5" style="3" customWidth="1"/>
    <col min="7168" max="7169" width="8" style="3" bestFit="1" customWidth="1"/>
    <col min="7170" max="7170" width="8.09765625" style="3" customWidth="1"/>
    <col min="7171" max="7171" width="10.69921875" style="3" bestFit="1" customWidth="1"/>
    <col min="7172" max="7172" width="7.5" style="3" customWidth="1"/>
    <col min="7173" max="7173" width="10" style="3"/>
    <col min="7174" max="7174" width="9.09765625" style="3" customWidth="1"/>
    <col min="7175" max="7175" width="10.5" style="3" bestFit="1" customWidth="1"/>
    <col min="7176" max="7411" width="10" style="3"/>
    <col min="7412" max="7412" width="14.5" style="3" customWidth="1"/>
    <col min="7413" max="7413" width="9.59765625" style="3" customWidth="1"/>
    <col min="7414" max="7414" width="6.09765625" style="3" bestFit="1" customWidth="1"/>
    <col min="7415" max="7415" width="7.59765625" style="3" bestFit="1" customWidth="1"/>
    <col min="7416" max="7416" width="5.59765625" style="3" customWidth="1"/>
    <col min="7417" max="7417" width="6.59765625" style="3" bestFit="1" customWidth="1"/>
    <col min="7418" max="7418" width="7.59765625" style="3" bestFit="1" customWidth="1"/>
    <col min="7419" max="7419" width="11.09765625" style="3" bestFit="1" customWidth="1"/>
    <col min="7420" max="7420" width="5.59765625" style="3" customWidth="1"/>
    <col min="7421" max="7421" width="7.59765625" style="3" bestFit="1" customWidth="1"/>
    <col min="7422" max="7422" width="10.5" style="3" bestFit="1" customWidth="1"/>
    <col min="7423" max="7423" width="6.5" style="3" customWidth="1"/>
    <col min="7424" max="7425" width="8" style="3" bestFit="1" customWidth="1"/>
    <col min="7426" max="7426" width="8.09765625" style="3" customWidth="1"/>
    <col min="7427" max="7427" width="10.69921875" style="3" bestFit="1" customWidth="1"/>
    <col min="7428" max="7428" width="7.5" style="3" customWidth="1"/>
    <col min="7429" max="7429" width="10" style="3"/>
    <col min="7430" max="7430" width="9.09765625" style="3" customWidth="1"/>
    <col min="7431" max="7431" width="10.5" style="3" bestFit="1" customWidth="1"/>
    <col min="7432" max="7667" width="10" style="3"/>
    <col min="7668" max="7668" width="14.5" style="3" customWidth="1"/>
    <col min="7669" max="7669" width="9.59765625" style="3" customWidth="1"/>
    <col min="7670" max="7670" width="6.09765625" style="3" bestFit="1" customWidth="1"/>
    <col min="7671" max="7671" width="7.59765625" style="3" bestFit="1" customWidth="1"/>
    <col min="7672" max="7672" width="5.59765625" style="3" customWidth="1"/>
    <col min="7673" max="7673" width="6.59765625" style="3" bestFit="1" customWidth="1"/>
    <col min="7674" max="7674" width="7.59765625" style="3" bestFit="1" customWidth="1"/>
    <col min="7675" max="7675" width="11.09765625" style="3" bestFit="1" customWidth="1"/>
    <col min="7676" max="7676" width="5.59765625" style="3" customWidth="1"/>
    <col min="7677" max="7677" width="7.59765625" style="3" bestFit="1" customWidth="1"/>
    <col min="7678" max="7678" width="10.5" style="3" bestFit="1" customWidth="1"/>
    <col min="7679" max="7679" width="6.5" style="3" customWidth="1"/>
    <col min="7680" max="7681" width="8" style="3" bestFit="1" customWidth="1"/>
    <col min="7682" max="7682" width="8.09765625" style="3" customWidth="1"/>
    <col min="7683" max="7683" width="10.69921875" style="3" bestFit="1" customWidth="1"/>
    <col min="7684" max="7684" width="7.5" style="3" customWidth="1"/>
    <col min="7685" max="7685" width="10" style="3"/>
    <col min="7686" max="7686" width="9.09765625" style="3" customWidth="1"/>
    <col min="7687" max="7687" width="10.5" style="3" bestFit="1" customWidth="1"/>
    <col min="7688" max="7923" width="10" style="3"/>
    <col min="7924" max="7924" width="14.5" style="3" customWidth="1"/>
    <col min="7925" max="7925" width="9.59765625" style="3" customWidth="1"/>
    <col min="7926" max="7926" width="6.09765625" style="3" bestFit="1" customWidth="1"/>
    <col min="7927" max="7927" width="7.59765625" style="3" bestFit="1" customWidth="1"/>
    <col min="7928" max="7928" width="5.59765625" style="3" customWidth="1"/>
    <col min="7929" max="7929" width="6.59765625" style="3" bestFit="1" customWidth="1"/>
    <col min="7930" max="7930" width="7.59765625" style="3" bestFit="1" customWidth="1"/>
    <col min="7931" max="7931" width="11.09765625" style="3" bestFit="1" customWidth="1"/>
    <col min="7932" max="7932" width="5.59765625" style="3" customWidth="1"/>
    <col min="7933" max="7933" width="7.59765625" style="3" bestFit="1" customWidth="1"/>
    <col min="7934" max="7934" width="10.5" style="3" bestFit="1" customWidth="1"/>
    <col min="7935" max="7935" width="6.5" style="3" customWidth="1"/>
    <col min="7936" max="7937" width="8" style="3" bestFit="1" customWidth="1"/>
    <col min="7938" max="7938" width="8.09765625" style="3" customWidth="1"/>
    <col min="7939" max="7939" width="10.69921875" style="3" bestFit="1" customWidth="1"/>
    <col min="7940" max="7940" width="7.5" style="3" customWidth="1"/>
    <col min="7941" max="7941" width="10" style="3"/>
    <col min="7942" max="7942" width="9.09765625" style="3" customWidth="1"/>
    <col min="7943" max="7943" width="10.5" style="3" bestFit="1" customWidth="1"/>
    <col min="7944" max="8179" width="10" style="3"/>
    <col min="8180" max="8180" width="14.5" style="3" customWidth="1"/>
    <col min="8181" max="8181" width="9.59765625" style="3" customWidth="1"/>
    <col min="8182" max="8182" width="6.09765625" style="3" bestFit="1" customWidth="1"/>
    <col min="8183" max="8183" width="7.59765625" style="3" bestFit="1" customWidth="1"/>
    <col min="8184" max="8184" width="5.59765625" style="3" customWidth="1"/>
    <col min="8185" max="8185" width="6.59765625" style="3" bestFit="1" customWidth="1"/>
    <col min="8186" max="8186" width="7.59765625" style="3" bestFit="1" customWidth="1"/>
    <col min="8187" max="8187" width="11.09765625" style="3" bestFit="1" customWidth="1"/>
    <col min="8188" max="8188" width="5.59765625" style="3" customWidth="1"/>
    <col min="8189" max="8189" width="7.59765625" style="3" bestFit="1" customWidth="1"/>
    <col min="8190" max="8190" width="10.5" style="3" bestFit="1" customWidth="1"/>
    <col min="8191" max="8191" width="6.5" style="3" customWidth="1"/>
    <col min="8192" max="8193" width="8" style="3" bestFit="1" customWidth="1"/>
    <col min="8194" max="8194" width="8.09765625" style="3" customWidth="1"/>
    <col min="8195" max="8195" width="10.69921875" style="3" bestFit="1" customWidth="1"/>
    <col min="8196" max="8196" width="7.5" style="3" customWidth="1"/>
    <col min="8197" max="8197" width="10" style="3"/>
    <col min="8198" max="8198" width="9.09765625" style="3" customWidth="1"/>
    <col min="8199" max="8199" width="10.5" style="3" bestFit="1" customWidth="1"/>
    <col min="8200" max="8435" width="10" style="3"/>
    <col min="8436" max="8436" width="14.5" style="3" customWidth="1"/>
    <col min="8437" max="8437" width="9.59765625" style="3" customWidth="1"/>
    <col min="8438" max="8438" width="6.09765625" style="3" bestFit="1" customWidth="1"/>
    <col min="8439" max="8439" width="7.59765625" style="3" bestFit="1" customWidth="1"/>
    <col min="8440" max="8440" width="5.59765625" style="3" customWidth="1"/>
    <col min="8441" max="8441" width="6.59765625" style="3" bestFit="1" customWidth="1"/>
    <col min="8442" max="8442" width="7.59765625" style="3" bestFit="1" customWidth="1"/>
    <col min="8443" max="8443" width="11.09765625" style="3" bestFit="1" customWidth="1"/>
    <col min="8444" max="8444" width="5.59765625" style="3" customWidth="1"/>
    <col min="8445" max="8445" width="7.59765625" style="3" bestFit="1" customWidth="1"/>
    <col min="8446" max="8446" width="10.5" style="3" bestFit="1" customWidth="1"/>
    <col min="8447" max="8447" width="6.5" style="3" customWidth="1"/>
    <col min="8448" max="8449" width="8" style="3" bestFit="1" customWidth="1"/>
    <col min="8450" max="8450" width="8.09765625" style="3" customWidth="1"/>
    <col min="8451" max="8451" width="10.69921875" style="3" bestFit="1" customWidth="1"/>
    <col min="8452" max="8452" width="7.5" style="3" customWidth="1"/>
    <col min="8453" max="8453" width="10" style="3"/>
    <col min="8454" max="8454" width="9.09765625" style="3" customWidth="1"/>
    <col min="8455" max="8455" width="10.5" style="3" bestFit="1" customWidth="1"/>
    <col min="8456" max="8691" width="10" style="3"/>
    <col min="8692" max="8692" width="14.5" style="3" customWidth="1"/>
    <col min="8693" max="8693" width="9.59765625" style="3" customWidth="1"/>
    <col min="8694" max="8694" width="6.09765625" style="3" bestFit="1" customWidth="1"/>
    <col min="8695" max="8695" width="7.59765625" style="3" bestFit="1" customWidth="1"/>
    <col min="8696" max="8696" width="5.59765625" style="3" customWidth="1"/>
    <col min="8697" max="8697" width="6.59765625" style="3" bestFit="1" customWidth="1"/>
    <col min="8698" max="8698" width="7.59765625" style="3" bestFit="1" customWidth="1"/>
    <col min="8699" max="8699" width="11.09765625" style="3" bestFit="1" customWidth="1"/>
    <col min="8700" max="8700" width="5.59765625" style="3" customWidth="1"/>
    <col min="8701" max="8701" width="7.59765625" style="3" bestFit="1" customWidth="1"/>
    <col min="8702" max="8702" width="10.5" style="3" bestFit="1" customWidth="1"/>
    <col min="8703" max="8703" width="6.5" style="3" customWidth="1"/>
    <col min="8704" max="8705" width="8" style="3" bestFit="1" customWidth="1"/>
    <col min="8706" max="8706" width="8.09765625" style="3" customWidth="1"/>
    <col min="8707" max="8707" width="10.69921875" style="3" bestFit="1" customWidth="1"/>
    <col min="8708" max="8708" width="7.5" style="3" customWidth="1"/>
    <col min="8709" max="8709" width="10" style="3"/>
    <col min="8710" max="8710" width="9.09765625" style="3" customWidth="1"/>
    <col min="8711" max="8711" width="10.5" style="3" bestFit="1" customWidth="1"/>
    <col min="8712" max="8947" width="10" style="3"/>
    <col min="8948" max="8948" width="14.5" style="3" customWidth="1"/>
    <col min="8949" max="8949" width="9.59765625" style="3" customWidth="1"/>
    <col min="8950" max="8950" width="6.09765625" style="3" bestFit="1" customWidth="1"/>
    <col min="8951" max="8951" width="7.59765625" style="3" bestFit="1" customWidth="1"/>
    <col min="8952" max="8952" width="5.59765625" style="3" customWidth="1"/>
    <col min="8953" max="8953" width="6.59765625" style="3" bestFit="1" customWidth="1"/>
    <col min="8954" max="8954" width="7.59765625" style="3" bestFit="1" customWidth="1"/>
    <col min="8955" max="8955" width="11.09765625" style="3" bestFit="1" customWidth="1"/>
    <col min="8956" max="8956" width="5.59765625" style="3" customWidth="1"/>
    <col min="8957" max="8957" width="7.59765625" style="3" bestFit="1" customWidth="1"/>
    <col min="8958" max="8958" width="10.5" style="3" bestFit="1" customWidth="1"/>
    <col min="8959" max="8959" width="6.5" style="3" customWidth="1"/>
    <col min="8960" max="8961" width="8" style="3" bestFit="1" customWidth="1"/>
    <col min="8962" max="8962" width="8.09765625" style="3" customWidth="1"/>
    <col min="8963" max="8963" width="10.69921875" style="3" bestFit="1" customWidth="1"/>
    <col min="8964" max="8964" width="7.5" style="3" customWidth="1"/>
    <col min="8965" max="8965" width="10" style="3"/>
    <col min="8966" max="8966" width="9.09765625" style="3" customWidth="1"/>
    <col min="8967" max="8967" width="10.5" style="3" bestFit="1" customWidth="1"/>
    <col min="8968" max="9203" width="10" style="3"/>
    <col min="9204" max="9204" width="14.5" style="3" customWidth="1"/>
    <col min="9205" max="9205" width="9.59765625" style="3" customWidth="1"/>
    <col min="9206" max="9206" width="6.09765625" style="3" bestFit="1" customWidth="1"/>
    <col min="9207" max="9207" width="7.59765625" style="3" bestFit="1" customWidth="1"/>
    <col min="9208" max="9208" width="5.59765625" style="3" customWidth="1"/>
    <col min="9209" max="9209" width="6.59765625" style="3" bestFit="1" customWidth="1"/>
    <col min="9210" max="9210" width="7.59765625" style="3" bestFit="1" customWidth="1"/>
    <col min="9211" max="9211" width="11.09765625" style="3" bestFit="1" customWidth="1"/>
    <col min="9212" max="9212" width="5.59765625" style="3" customWidth="1"/>
    <col min="9213" max="9213" width="7.59765625" style="3" bestFit="1" customWidth="1"/>
    <col min="9214" max="9214" width="10.5" style="3" bestFit="1" customWidth="1"/>
    <col min="9215" max="9215" width="6.5" style="3" customWidth="1"/>
    <col min="9216" max="9217" width="8" style="3" bestFit="1" customWidth="1"/>
    <col min="9218" max="9218" width="8.09765625" style="3" customWidth="1"/>
    <col min="9219" max="9219" width="10.69921875" style="3" bestFit="1" customWidth="1"/>
    <col min="9220" max="9220" width="7.5" style="3" customWidth="1"/>
    <col min="9221" max="9221" width="10" style="3"/>
    <col min="9222" max="9222" width="9.09765625" style="3" customWidth="1"/>
    <col min="9223" max="9223" width="10.5" style="3" bestFit="1" customWidth="1"/>
    <col min="9224" max="9459" width="10" style="3"/>
    <col min="9460" max="9460" width="14.5" style="3" customWidth="1"/>
    <col min="9461" max="9461" width="9.59765625" style="3" customWidth="1"/>
    <col min="9462" max="9462" width="6.09765625" style="3" bestFit="1" customWidth="1"/>
    <col min="9463" max="9463" width="7.59765625" style="3" bestFit="1" customWidth="1"/>
    <col min="9464" max="9464" width="5.59765625" style="3" customWidth="1"/>
    <col min="9465" max="9465" width="6.59765625" style="3" bestFit="1" customWidth="1"/>
    <col min="9466" max="9466" width="7.59765625" style="3" bestFit="1" customWidth="1"/>
    <col min="9467" max="9467" width="11.09765625" style="3" bestFit="1" customWidth="1"/>
    <col min="9468" max="9468" width="5.59765625" style="3" customWidth="1"/>
    <col min="9469" max="9469" width="7.59765625" style="3" bestFit="1" customWidth="1"/>
    <col min="9470" max="9470" width="10.5" style="3" bestFit="1" customWidth="1"/>
    <col min="9471" max="9471" width="6.5" style="3" customWidth="1"/>
    <col min="9472" max="9473" width="8" style="3" bestFit="1" customWidth="1"/>
    <col min="9474" max="9474" width="8.09765625" style="3" customWidth="1"/>
    <col min="9475" max="9475" width="10.69921875" style="3" bestFit="1" customWidth="1"/>
    <col min="9476" max="9476" width="7.5" style="3" customWidth="1"/>
    <col min="9477" max="9477" width="10" style="3"/>
    <col min="9478" max="9478" width="9.09765625" style="3" customWidth="1"/>
    <col min="9479" max="9479" width="10.5" style="3" bestFit="1" customWidth="1"/>
    <col min="9480" max="9715" width="10" style="3"/>
    <col min="9716" max="9716" width="14.5" style="3" customWidth="1"/>
    <col min="9717" max="9717" width="9.59765625" style="3" customWidth="1"/>
    <col min="9718" max="9718" width="6.09765625" style="3" bestFit="1" customWidth="1"/>
    <col min="9719" max="9719" width="7.59765625" style="3" bestFit="1" customWidth="1"/>
    <col min="9720" max="9720" width="5.59765625" style="3" customWidth="1"/>
    <col min="9721" max="9721" width="6.59765625" style="3" bestFit="1" customWidth="1"/>
    <col min="9722" max="9722" width="7.59765625" style="3" bestFit="1" customWidth="1"/>
    <col min="9723" max="9723" width="11.09765625" style="3" bestFit="1" customWidth="1"/>
    <col min="9724" max="9724" width="5.59765625" style="3" customWidth="1"/>
    <col min="9725" max="9725" width="7.59765625" style="3" bestFit="1" customWidth="1"/>
    <col min="9726" max="9726" width="10.5" style="3" bestFit="1" customWidth="1"/>
    <col min="9727" max="9727" width="6.5" style="3" customWidth="1"/>
    <col min="9728" max="9729" width="8" style="3" bestFit="1" customWidth="1"/>
    <col min="9730" max="9730" width="8.09765625" style="3" customWidth="1"/>
    <col min="9731" max="9731" width="10.69921875" style="3" bestFit="1" customWidth="1"/>
    <col min="9732" max="9732" width="7.5" style="3" customWidth="1"/>
    <col min="9733" max="9733" width="10" style="3"/>
    <col min="9734" max="9734" width="9.09765625" style="3" customWidth="1"/>
    <col min="9735" max="9735" width="10.5" style="3" bestFit="1" customWidth="1"/>
    <col min="9736" max="9971" width="10" style="3"/>
    <col min="9972" max="9972" width="14.5" style="3" customWidth="1"/>
    <col min="9973" max="9973" width="9.59765625" style="3" customWidth="1"/>
    <col min="9974" max="9974" width="6.09765625" style="3" bestFit="1" customWidth="1"/>
    <col min="9975" max="9975" width="7.59765625" style="3" bestFit="1" customWidth="1"/>
    <col min="9976" max="9976" width="5.59765625" style="3" customWidth="1"/>
    <col min="9977" max="9977" width="6.59765625" style="3" bestFit="1" customWidth="1"/>
    <col min="9978" max="9978" width="7.59765625" style="3" bestFit="1" customWidth="1"/>
    <col min="9979" max="9979" width="11.09765625" style="3" bestFit="1" customWidth="1"/>
    <col min="9980" max="9980" width="5.59765625" style="3" customWidth="1"/>
    <col min="9981" max="9981" width="7.59765625" style="3" bestFit="1" customWidth="1"/>
    <col min="9982" max="9982" width="10.5" style="3" bestFit="1" customWidth="1"/>
    <col min="9983" max="9983" width="6.5" style="3" customWidth="1"/>
    <col min="9984" max="9985" width="8" style="3" bestFit="1" customWidth="1"/>
    <col min="9986" max="9986" width="8.09765625" style="3" customWidth="1"/>
    <col min="9987" max="9987" width="10.69921875" style="3" bestFit="1" customWidth="1"/>
    <col min="9988" max="9988" width="7.5" style="3" customWidth="1"/>
    <col min="9989" max="9989" width="10" style="3"/>
    <col min="9990" max="9990" width="9.09765625" style="3" customWidth="1"/>
    <col min="9991" max="9991" width="10.5" style="3" bestFit="1" customWidth="1"/>
    <col min="9992" max="10227" width="10" style="3"/>
    <col min="10228" max="10228" width="14.5" style="3" customWidth="1"/>
    <col min="10229" max="10229" width="9.59765625" style="3" customWidth="1"/>
    <col min="10230" max="10230" width="6.09765625" style="3" bestFit="1" customWidth="1"/>
    <col min="10231" max="10231" width="7.59765625" style="3" bestFit="1" customWidth="1"/>
    <col min="10232" max="10232" width="5.59765625" style="3" customWidth="1"/>
    <col min="10233" max="10233" width="6.59765625" style="3" bestFit="1" customWidth="1"/>
    <col min="10234" max="10234" width="7.59765625" style="3" bestFit="1" customWidth="1"/>
    <col min="10235" max="10235" width="11.09765625" style="3" bestFit="1" customWidth="1"/>
    <col min="10236" max="10236" width="5.59765625" style="3" customWidth="1"/>
    <col min="10237" max="10237" width="7.59765625" style="3" bestFit="1" customWidth="1"/>
    <col min="10238" max="10238" width="10.5" style="3" bestFit="1" customWidth="1"/>
    <col min="10239" max="10239" width="6.5" style="3" customWidth="1"/>
    <col min="10240" max="10241" width="8" style="3" bestFit="1" customWidth="1"/>
    <col min="10242" max="10242" width="8.09765625" style="3" customWidth="1"/>
    <col min="10243" max="10243" width="10.69921875" style="3" bestFit="1" customWidth="1"/>
    <col min="10244" max="10244" width="7.5" style="3" customWidth="1"/>
    <col min="10245" max="10245" width="10" style="3"/>
    <col min="10246" max="10246" width="9.09765625" style="3" customWidth="1"/>
    <col min="10247" max="10247" width="10.5" style="3" bestFit="1" customWidth="1"/>
    <col min="10248" max="10483" width="10" style="3"/>
    <col min="10484" max="10484" width="14.5" style="3" customWidth="1"/>
    <col min="10485" max="10485" width="9.59765625" style="3" customWidth="1"/>
    <col min="10486" max="10486" width="6.09765625" style="3" bestFit="1" customWidth="1"/>
    <col min="10487" max="10487" width="7.59765625" style="3" bestFit="1" customWidth="1"/>
    <col min="10488" max="10488" width="5.59765625" style="3" customWidth="1"/>
    <col min="10489" max="10489" width="6.59765625" style="3" bestFit="1" customWidth="1"/>
    <col min="10490" max="10490" width="7.59765625" style="3" bestFit="1" customWidth="1"/>
    <col min="10491" max="10491" width="11.09765625" style="3" bestFit="1" customWidth="1"/>
    <col min="10492" max="10492" width="5.59765625" style="3" customWidth="1"/>
    <col min="10493" max="10493" width="7.59765625" style="3" bestFit="1" customWidth="1"/>
    <col min="10494" max="10494" width="10.5" style="3" bestFit="1" customWidth="1"/>
    <col min="10495" max="10495" width="6.5" style="3" customWidth="1"/>
    <col min="10496" max="10497" width="8" style="3" bestFit="1" customWidth="1"/>
    <col min="10498" max="10498" width="8.09765625" style="3" customWidth="1"/>
    <col min="10499" max="10499" width="10.69921875" style="3" bestFit="1" customWidth="1"/>
    <col min="10500" max="10500" width="7.5" style="3" customWidth="1"/>
    <col min="10501" max="10501" width="10" style="3"/>
    <col min="10502" max="10502" width="9.09765625" style="3" customWidth="1"/>
    <col min="10503" max="10503" width="10.5" style="3" bestFit="1" customWidth="1"/>
    <col min="10504" max="10739" width="10" style="3"/>
    <col min="10740" max="10740" width="14.5" style="3" customWidth="1"/>
    <col min="10741" max="10741" width="9.59765625" style="3" customWidth="1"/>
    <col min="10742" max="10742" width="6.09765625" style="3" bestFit="1" customWidth="1"/>
    <col min="10743" max="10743" width="7.59765625" style="3" bestFit="1" customWidth="1"/>
    <col min="10744" max="10744" width="5.59765625" style="3" customWidth="1"/>
    <col min="10745" max="10745" width="6.59765625" style="3" bestFit="1" customWidth="1"/>
    <col min="10746" max="10746" width="7.59765625" style="3" bestFit="1" customWidth="1"/>
    <col min="10747" max="10747" width="11.09765625" style="3" bestFit="1" customWidth="1"/>
    <col min="10748" max="10748" width="5.59765625" style="3" customWidth="1"/>
    <col min="10749" max="10749" width="7.59765625" style="3" bestFit="1" customWidth="1"/>
    <col min="10750" max="10750" width="10.5" style="3" bestFit="1" customWidth="1"/>
    <col min="10751" max="10751" width="6.5" style="3" customWidth="1"/>
    <col min="10752" max="10753" width="8" style="3" bestFit="1" customWidth="1"/>
    <col min="10754" max="10754" width="8.09765625" style="3" customWidth="1"/>
    <col min="10755" max="10755" width="10.69921875" style="3" bestFit="1" customWidth="1"/>
    <col min="10756" max="10756" width="7.5" style="3" customWidth="1"/>
    <col min="10757" max="10757" width="10" style="3"/>
    <col min="10758" max="10758" width="9.09765625" style="3" customWidth="1"/>
    <col min="10759" max="10759" width="10.5" style="3" bestFit="1" customWidth="1"/>
    <col min="10760" max="10995" width="10" style="3"/>
    <col min="10996" max="10996" width="14.5" style="3" customWidth="1"/>
    <col min="10997" max="10997" width="9.59765625" style="3" customWidth="1"/>
    <col min="10998" max="10998" width="6.09765625" style="3" bestFit="1" customWidth="1"/>
    <col min="10999" max="10999" width="7.59765625" style="3" bestFit="1" customWidth="1"/>
    <col min="11000" max="11000" width="5.59765625" style="3" customWidth="1"/>
    <col min="11001" max="11001" width="6.59765625" style="3" bestFit="1" customWidth="1"/>
    <col min="11002" max="11002" width="7.59765625" style="3" bestFit="1" customWidth="1"/>
    <col min="11003" max="11003" width="11.09765625" style="3" bestFit="1" customWidth="1"/>
    <col min="11004" max="11004" width="5.59765625" style="3" customWidth="1"/>
    <col min="11005" max="11005" width="7.59765625" style="3" bestFit="1" customWidth="1"/>
    <col min="11006" max="11006" width="10.5" style="3" bestFit="1" customWidth="1"/>
    <col min="11007" max="11007" width="6.5" style="3" customWidth="1"/>
    <col min="11008" max="11009" width="8" style="3" bestFit="1" customWidth="1"/>
    <col min="11010" max="11010" width="8.09765625" style="3" customWidth="1"/>
    <col min="11011" max="11011" width="10.69921875" style="3" bestFit="1" customWidth="1"/>
    <col min="11012" max="11012" width="7.5" style="3" customWidth="1"/>
    <col min="11013" max="11013" width="10" style="3"/>
    <col min="11014" max="11014" width="9.09765625" style="3" customWidth="1"/>
    <col min="11015" max="11015" width="10.5" style="3" bestFit="1" customWidth="1"/>
    <col min="11016" max="11251" width="10" style="3"/>
    <col min="11252" max="11252" width="14.5" style="3" customWidth="1"/>
    <col min="11253" max="11253" width="9.59765625" style="3" customWidth="1"/>
    <col min="11254" max="11254" width="6.09765625" style="3" bestFit="1" customWidth="1"/>
    <col min="11255" max="11255" width="7.59765625" style="3" bestFit="1" customWidth="1"/>
    <col min="11256" max="11256" width="5.59765625" style="3" customWidth="1"/>
    <col min="11257" max="11257" width="6.59765625" style="3" bestFit="1" customWidth="1"/>
    <col min="11258" max="11258" width="7.59765625" style="3" bestFit="1" customWidth="1"/>
    <col min="11259" max="11259" width="11.09765625" style="3" bestFit="1" customWidth="1"/>
    <col min="11260" max="11260" width="5.59765625" style="3" customWidth="1"/>
    <col min="11261" max="11261" width="7.59765625" style="3" bestFit="1" customWidth="1"/>
    <col min="11262" max="11262" width="10.5" style="3" bestFit="1" customWidth="1"/>
    <col min="11263" max="11263" width="6.5" style="3" customWidth="1"/>
    <col min="11264" max="11265" width="8" style="3" bestFit="1" customWidth="1"/>
    <col min="11266" max="11266" width="8.09765625" style="3" customWidth="1"/>
    <col min="11267" max="11267" width="10.69921875" style="3" bestFit="1" customWidth="1"/>
    <col min="11268" max="11268" width="7.5" style="3" customWidth="1"/>
    <col min="11269" max="11269" width="10" style="3"/>
    <col min="11270" max="11270" width="9.09765625" style="3" customWidth="1"/>
    <col min="11271" max="11271" width="10.5" style="3" bestFit="1" customWidth="1"/>
    <col min="11272" max="11507" width="10" style="3"/>
    <col min="11508" max="11508" width="14.5" style="3" customWidth="1"/>
    <col min="11509" max="11509" width="9.59765625" style="3" customWidth="1"/>
    <col min="11510" max="11510" width="6.09765625" style="3" bestFit="1" customWidth="1"/>
    <col min="11511" max="11511" width="7.59765625" style="3" bestFit="1" customWidth="1"/>
    <col min="11512" max="11512" width="5.59765625" style="3" customWidth="1"/>
    <col min="11513" max="11513" width="6.59765625" style="3" bestFit="1" customWidth="1"/>
    <col min="11514" max="11514" width="7.59765625" style="3" bestFit="1" customWidth="1"/>
    <col min="11515" max="11515" width="11.09765625" style="3" bestFit="1" customWidth="1"/>
    <col min="11516" max="11516" width="5.59765625" style="3" customWidth="1"/>
    <col min="11517" max="11517" width="7.59765625" style="3" bestFit="1" customWidth="1"/>
    <col min="11518" max="11518" width="10.5" style="3" bestFit="1" customWidth="1"/>
    <col min="11519" max="11519" width="6.5" style="3" customWidth="1"/>
    <col min="11520" max="11521" width="8" style="3" bestFit="1" customWidth="1"/>
    <col min="11522" max="11522" width="8.09765625" style="3" customWidth="1"/>
    <col min="11523" max="11523" width="10.69921875" style="3" bestFit="1" customWidth="1"/>
    <col min="11524" max="11524" width="7.5" style="3" customWidth="1"/>
    <col min="11525" max="11525" width="10" style="3"/>
    <col min="11526" max="11526" width="9.09765625" style="3" customWidth="1"/>
    <col min="11527" max="11527" width="10.5" style="3" bestFit="1" customWidth="1"/>
    <col min="11528" max="11763" width="10" style="3"/>
    <col min="11764" max="11764" width="14.5" style="3" customWidth="1"/>
    <col min="11765" max="11765" width="9.59765625" style="3" customWidth="1"/>
    <col min="11766" max="11766" width="6.09765625" style="3" bestFit="1" customWidth="1"/>
    <col min="11767" max="11767" width="7.59765625" style="3" bestFit="1" customWidth="1"/>
    <col min="11768" max="11768" width="5.59765625" style="3" customWidth="1"/>
    <col min="11769" max="11769" width="6.59765625" style="3" bestFit="1" customWidth="1"/>
    <col min="11770" max="11770" width="7.59765625" style="3" bestFit="1" customWidth="1"/>
    <col min="11771" max="11771" width="11.09765625" style="3" bestFit="1" customWidth="1"/>
    <col min="11772" max="11772" width="5.59765625" style="3" customWidth="1"/>
    <col min="11773" max="11773" width="7.59765625" style="3" bestFit="1" customWidth="1"/>
    <col min="11774" max="11774" width="10.5" style="3" bestFit="1" customWidth="1"/>
    <col min="11775" max="11775" width="6.5" style="3" customWidth="1"/>
    <col min="11776" max="11777" width="8" style="3" bestFit="1" customWidth="1"/>
    <col min="11778" max="11778" width="8.09765625" style="3" customWidth="1"/>
    <col min="11779" max="11779" width="10.69921875" style="3" bestFit="1" customWidth="1"/>
    <col min="11780" max="11780" width="7.5" style="3" customWidth="1"/>
    <col min="11781" max="11781" width="10" style="3"/>
    <col min="11782" max="11782" width="9.09765625" style="3" customWidth="1"/>
    <col min="11783" max="11783" width="10.5" style="3" bestFit="1" customWidth="1"/>
    <col min="11784" max="12019" width="10" style="3"/>
    <col min="12020" max="12020" width="14.5" style="3" customWidth="1"/>
    <col min="12021" max="12021" width="9.59765625" style="3" customWidth="1"/>
    <col min="12022" max="12022" width="6.09765625" style="3" bestFit="1" customWidth="1"/>
    <col min="12023" max="12023" width="7.59765625" style="3" bestFit="1" customWidth="1"/>
    <col min="12024" max="12024" width="5.59765625" style="3" customWidth="1"/>
    <col min="12025" max="12025" width="6.59765625" style="3" bestFit="1" customWidth="1"/>
    <col min="12026" max="12026" width="7.59765625" style="3" bestFit="1" customWidth="1"/>
    <col min="12027" max="12027" width="11.09765625" style="3" bestFit="1" customWidth="1"/>
    <col min="12028" max="12028" width="5.59765625" style="3" customWidth="1"/>
    <col min="12029" max="12029" width="7.59765625" style="3" bestFit="1" customWidth="1"/>
    <col min="12030" max="12030" width="10.5" style="3" bestFit="1" customWidth="1"/>
    <col min="12031" max="12031" width="6.5" style="3" customWidth="1"/>
    <col min="12032" max="12033" width="8" style="3" bestFit="1" customWidth="1"/>
    <col min="12034" max="12034" width="8.09765625" style="3" customWidth="1"/>
    <col min="12035" max="12035" width="10.69921875" style="3" bestFit="1" customWidth="1"/>
    <col min="12036" max="12036" width="7.5" style="3" customWidth="1"/>
    <col min="12037" max="12037" width="10" style="3"/>
    <col min="12038" max="12038" width="9.09765625" style="3" customWidth="1"/>
    <col min="12039" max="12039" width="10.5" style="3" bestFit="1" customWidth="1"/>
    <col min="12040" max="12275" width="10" style="3"/>
    <col min="12276" max="12276" width="14.5" style="3" customWidth="1"/>
    <col min="12277" max="12277" width="9.59765625" style="3" customWidth="1"/>
    <col min="12278" max="12278" width="6.09765625" style="3" bestFit="1" customWidth="1"/>
    <col min="12279" max="12279" width="7.59765625" style="3" bestFit="1" customWidth="1"/>
    <col min="12280" max="12280" width="5.59765625" style="3" customWidth="1"/>
    <col min="12281" max="12281" width="6.59765625" style="3" bestFit="1" customWidth="1"/>
    <col min="12282" max="12282" width="7.59765625" style="3" bestFit="1" customWidth="1"/>
    <col min="12283" max="12283" width="11.09765625" style="3" bestFit="1" customWidth="1"/>
    <col min="12284" max="12284" width="5.59765625" style="3" customWidth="1"/>
    <col min="12285" max="12285" width="7.59765625" style="3" bestFit="1" customWidth="1"/>
    <col min="12286" max="12286" width="10.5" style="3" bestFit="1" customWidth="1"/>
    <col min="12287" max="12287" width="6.5" style="3" customWidth="1"/>
    <col min="12288" max="12289" width="8" style="3" bestFit="1" customWidth="1"/>
    <col min="12290" max="12290" width="8.09765625" style="3" customWidth="1"/>
    <col min="12291" max="12291" width="10.69921875" style="3" bestFit="1" customWidth="1"/>
    <col min="12292" max="12292" width="7.5" style="3" customWidth="1"/>
    <col min="12293" max="12293" width="10" style="3"/>
    <col min="12294" max="12294" width="9.09765625" style="3" customWidth="1"/>
    <col min="12295" max="12295" width="10.5" style="3" bestFit="1" customWidth="1"/>
    <col min="12296" max="12531" width="10" style="3"/>
    <col min="12532" max="12532" width="14.5" style="3" customWidth="1"/>
    <col min="12533" max="12533" width="9.59765625" style="3" customWidth="1"/>
    <col min="12534" max="12534" width="6.09765625" style="3" bestFit="1" customWidth="1"/>
    <col min="12535" max="12535" width="7.59765625" style="3" bestFit="1" customWidth="1"/>
    <col min="12536" max="12536" width="5.59765625" style="3" customWidth="1"/>
    <col min="12537" max="12537" width="6.59765625" style="3" bestFit="1" customWidth="1"/>
    <col min="12538" max="12538" width="7.59765625" style="3" bestFit="1" customWidth="1"/>
    <col min="12539" max="12539" width="11.09765625" style="3" bestFit="1" customWidth="1"/>
    <col min="12540" max="12540" width="5.59765625" style="3" customWidth="1"/>
    <col min="12541" max="12541" width="7.59765625" style="3" bestFit="1" customWidth="1"/>
    <col min="12542" max="12542" width="10.5" style="3" bestFit="1" customWidth="1"/>
    <col min="12543" max="12543" width="6.5" style="3" customWidth="1"/>
    <col min="12544" max="12545" width="8" style="3" bestFit="1" customWidth="1"/>
    <col min="12546" max="12546" width="8.09765625" style="3" customWidth="1"/>
    <col min="12547" max="12547" width="10.69921875" style="3" bestFit="1" customWidth="1"/>
    <col min="12548" max="12548" width="7.5" style="3" customWidth="1"/>
    <col min="12549" max="12549" width="10" style="3"/>
    <col min="12550" max="12550" width="9.09765625" style="3" customWidth="1"/>
    <col min="12551" max="12551" width="10.5" style="3" bestFit="1" customWidth="1"/>
    <col min="12552" max="12787" width="10" style="3"/>
    <col min="12788" max="12788" width="14.5" style="3" customWidth="1"/>
    <col min="12789" max="12789" width="9.59765625" style="3" customWidth="1"/>
    <col min="12790" max="12790" width="6.09765625" style="3" bestFit="1" customWidth="1"/>
    <col min="12791" max="12791" width="7.59765625" style="3" bestFit="1" customWidth="1"/>
    <col min="12792" max="12792" width="5.59765625" style="3" customWidth="1"/>
    <col min="12793" max="12793" width="6.59765625" style="3" bestFit="1" customWidth="1"/>
    <col min="12794" max="12794" width="7.59765625" style="3" bestFit="1" customWidth="1"/>
    <col min="12795" max="12795" width="11.09765625" style="3" bestFit="1" customWidth="1"/>
    <col min="12796" max="12796" width="5.59765625" style="3" customWidth="1"/>
    <col min="12797" max="12797" width="7.59765625" style="3" bestFit="1" customWidth="1"/>
    <col min="12798" max="12798" width="10.5" style="3" bestFit="1" customWidth="1"/>
    <col min="12799" max="12799" width="6.5" style="3" customWidth="1"/>
    <col min="12800" max="12801" width="8" style="3" bestFit="1" customWidth="1"/>
    <col min="12802" max="12802" width="8.09765625" style="3" customWidth="1"/>
    <col min="12803" max="12803" width="10.69921875" style="3" bestFit="1" customWidth="1"/>
    <col min="12804" max="12804" width="7.5" style="3" customWidth="1"/>
    <col min="12805" max="12805" width="10" style="3"/>
    <col min="12806" max="12806" width="9.09765625" style="3" customWidth="1"/>
    <col min="12807" max="12807" width="10.5" style="3" bestFit="1" customWidth="1"/>
    <col min="12808" max="13043" width="10" style="3"/>
    <col min="13044" max="13044" width="14.5" style="3" customWidth="1"/>
    <col min="13045" max="13045" width="9.59765625" style="3" customWidth="1"/>
    <col min="13046" max="13046" width="6.09765625" style="3" bestFit="1" customWidth="1"/>
    <col min="13047" max="13047" width="7.59765625" style="3" bestFit="1" customWidth="1"/>
    <col min="13048" max="13048" width="5.59765625" style="3" customWidth="1"/>
    <col min="13049" max="13049" width="6.59765625" style="3" bestFit="1" customWidth="1"/>
    <col min="13050" max="13050" width="7.59765625" style="3" bestFit="1" customWidth="1"/>
    <col min="13051" max="13051" width="11.09765625" style="3" bestFit="1" customWidth="1"/>
    <col min="13052" max="13052" width="5.59765625" style="3" customWidth="1"/>
    <col min="13053" max="13053" width="7.59765625" style="3" bestFit="1" customWidth="1"/>
    <col min="13054" max="13054" width="10.5" style="3" bestFit="1" customWidth="1"/>
    <col min="13055" max="13055" width="6.5" style="3" customWidth="1"/>
    <col min="13056" max="13057" width="8" style="3" bestFit="1" customWidth="1"/>
    <col min="13058" max="13058" width="8.09765625" style="3" customWidth="1"/>
    <col min="13059" max="13059" width="10.69921875" style="3" bestFit="1" customWidth="1"/>
    <col min="13060" max="13060" width="7.5" style="3" customWidth="1"/>
    <col min="13061" max="13061" width="10" style="3"/>
    <col min="13062" max="13062" width="9.09765625" style="3" customWidth="1"/>
    <col min="13063" max="13063" width="10.5" style="3" bestFit="1" customWidth="1"/>
    <col min="13064" max="13299" width="10" style="3"/>
    <col min="13300" max="13300" width="14.5" style="3" customWidth="1"/>
    <col min="13301" max="13301" width="9.59765625" style="3" customWidth="1"/>
    <col min="13302" max="13302" width="6.09765625" style="3" bestFit="1" customWidth="1"/>
    <col min="13303" max="13303" width="7.59765625" style="3" bestFit="1" customWidth="1"/>
    <col min="13304" max="13304" width="5.59765625" style="3" customWidth="1"/>
    <col min="13305" max="13305" width="6.59765625" style="3" bestFit="1" customWidth="1"/>
    <col min="13306" max="13306" width="7.59765625" style="3" bestFit="1" customWidth="1"/>
    <col min="13307" max="13307" width="11.09765625" style="3" bestFit="1" customWidth="1"/>
    <col min="13308" max="13308" width="5.59765625" style="3" customWidth="1"/>
    <col min="13309" max="13309" width="7.59765625" style="3" bestFit="1" customWidth="1"/>
    <col min="13310" max="13310" width="10.5" style="3" bestFit="1" customWidth="1"/>
    <col min="13311" max="13311" width="6.5" style="3" customWidth="1"/>
    <col min="13312" max="13313" width="8" style="3" bestFit="1" customWidth="1"/>
    <col min="13314" max="13314" width="8.09765625" style="3" customWidth="1"/>
    <col min="13315" max="13315" width="10.69921875" style="3" bestFit="1" customWidth="1"/>
    <col min="13316" max="13316" width="7.5" style="3" customWidth="1"/>
    <col min="13317" max="13317" width="10" style="3"/>
    <col min="13318" max="13318" width="9.09765625" style="3" customWidth="1"/>
    <col min="13319" max="13319" width="10.5" style="3" bestFit="1" customWidth="1"/>
    <col min="13320" max="13555" width="10" style="3"/>
    <col min="13556" max="13556" width="14.5" style="3" customWidth="1"/>
    <col min="13557" max="13557" width="9.59765625" style="3" customWidth="1"/>
    <col min="13558" max="13558" width="6.09765625" style="3" bestFit="1" customWidth="1"/>
    <col min="13559" max="13559" width="7.59765625" style="3" bestFit="1" customWidth="1"/>
    <col min="13560" max="13560" width="5.59765625" style="3" customWidth="1"/>
    <col min="13561" max="13561" width="6.59765625" style="3" bestFit="1" customWidth="1"/>
    <col min="13562" max="13562" width="7.59765625" style="3" bestFit="1" customWidth="1"/>
    <col min="13563" max="13563" width="11.09765625" style="3" bestFit="1" customWidth="1"/>
    <col min="13564" max="13564" width="5.59765625" style="3" customWidth="1"/>
    <col min="13565" max="13565" width="7.59765625" style="3" bestFit="1" customWidth="1"/>
    <col min="13566" max="13566" width="10.5" style="3" bestFit="1" customWidth="1"/>
    <col min="13567" max="13567" width="6.5" style="3" customWidth="1"/>
    <col min="13568" max="13569" width="8" style="3" bestFit="1" customWidth="1"/>
    <col min="13570" max="13570" width="8.09765625" style="3" customWidth="1"/>
    <col min="13571" max="13571" width="10.69921875" style="3" bestFit="1" customWidth="1"/>
    <col min="13572" max="13572" width="7.5" style="3" customWidth="1"/>
    <col min="13573" max="13573" width="10" style="3"/>
    <col min="13574" max="13574" width="9.09765625" style="3" customWidth="1"/>
    <col min="13575" max="13575" width="10.5" style="3" bestFit="1" customWidth="1"/>
    <col min="13576" max="13811" width="10" style="3"/>
    <col min="13812" max="13812" width="14.5" style="3" customWidth="1"/>
    <col min="13813" max="13813" width="9.59765625" style="3" customWidth="1"/>
    <col min="13814" max="13814" width="6.09765625" style="3" bestFit="1" customWidth="1"/>
    <col min="13815" max="13815" width="7.59765625" style="3" bestFit="1" customWidth="1"/>
    <col min="13816" max="13816" width="5.59765625" style="3" customWidth="1"/>
    <col min="13817" max="13817" width="6.59765625" style="3" bestFit="1" customWidth="1"/>
    <col min="13818" max="13818" width="7.59765625" style="3" bestFit="1" customWidth="1"/>
    <col min="13819" max="13819" width="11.09765625" style="3" bestFit="1" customWidth="1"/>
    <col min="13820" max="13820" width="5.59765625" style="3" customWidth="1"/>
    <col min="13821" max="13821" width="7.59765625" style="3" bestFit="1" customWidth="1"/>
    <col min="13822" max="13822" width="10.5" style="3" bestFit="1" customWidth="1"/>
    <col min="13823" max="13823" width="6.5" style="3" customWidth="1"/>
    <col min="13824" max="13825" width="8" style="3" bestFit="1" customWidth="1"/>
    <col min="13826" max="13826" width="8.09765625" style="3" customWidth="1"/>
    <col min="13827" max="13827" width="10.69921875" style="3" bestFit="1" customWidth="1"/>
    <col min="13828" max="13828" width="7.5" style="3" customWidth="1"/>
    <col min="13829" max="13829" width="10" style="3"/>
    <col min="13830" max="13830" width="9.09765625" style="3" customWidth="1"/>
    <col min="13831" max="13831" width="10.5" style="3" bestFit="1" customWidth="1"/>
    <col min="13832" max="14067" width="10" style="3"/>
    <col min="14068" max="14068" width="14.5" style="3" customWidth="1"/>
    <col min="14069" max="14069" width="9.59765625" style="3" customWidth="1"/>
    <col min="14070" max="14070" width="6.09765625" style="3" bestFit="1" customWidth="1"/>
    <col min="14071" max="14071" width="7.59765625" style="3" bestFit="1" customWidth="1"/>
    <col min="14072" max="14072" width="5.59765625" style="3" customWidth="1"/>
    <col min="14073" max="14073" width="6.59765625" style="3" bestFit="1" customWidth="1"/>
    <col min="14074" max="14074" width="7.59765625" style="3" bestFit="1" customWidth="1"/>
    <col min="14075" max="14075" width="11.09765625" style="3" bestFit="1" customWidth="1"/>
    <col min="14076" max="14076" width="5.59765625" style="3" customWidth="1"/>
    <col min="14077" max="14077" width="7.59765625" style="3" bestFit="1" customWidth="1"/>
    <col min="14078" max="14078" width="10.5" style="3" bestFit="1" customWidth="1"/>
    <col min="14079" max="14079" width="6.5" style="3" customWidth="1"/>
    <col min="14080" max="14081" width="8" style="3" bestFit="1" customWidth="1"/>
    <col min="14082" max="14082" width="8.09765625" style="3" customWidth="1"/>
    <col min="14083" max="14083" width="10.69921875" style="3" bestFit="1" customWidth="1"/>
    <col min="14084" max="14084" width="7.5" style="3" customWidth="1"/>
    <col min="14085" max="14085" width="10" style="3"/>
    <col min="14086" max="14086" width="9.09765625" style="3" customWidth="1"/>
    <col min="14087" max="14087" width="10.5" style="3" bestFit="1" customWidth="1"/>
    <col min="14088" max="14323" width="10" style="3"/>
    <col min="14324" max="14324" width="14.5" style="3" customWidth="1"/>
    <col min="14325" max="14325" width="9.59765625" style="3" customWidth="1"/>
    <col min="14326" max="14326" width="6.09765625" style="3" bestFit="1" customWidth="1"/>
    <col min="14327" max="14327" width="7.59765625" style="3" bestFit="1" customWidth="1"/>
    <col min="14328" max="14328" width="5.59765625" style="3" customWidth="1"/>
    <col min="14329" max="14329" width="6.59765625" style="3" bestFit="1" customWidth="1"/>
    <col min="14330" max="14330" width="7.59765625" style="3" bestFit="1" customWidth="1"/>
    <col min="14331" max="14331" width="11.09765625" style="3" bestFit="1" customWidth="1"/>
    <col min="14332" max="14332" width="5.59765625" style="3" customWidth="1"/>
    <col min="14333" max="14333" width="7.59765625" style="3" bestFit="1" customWidth="1"/>
    <col min="14334" max="14334" width="10.5" style="3" bestFit="1" customWidth="1"/>
    <col min="14335" max="14335" width="6.5" style="3" customWidth="1"/>
    <col min="14336" max="14337" width="8" style="3" bestFit="1" customWidth="1"/>
    <col min="14338" max="14338" width="8.09765625" style="3" customWidth="1"/>
    <col min="14339" max="14339" width="10.69921875" style="3" bestFit="1" customWidth="1"/>
    <col min="14340" max="14340" width="7.5" style="3" customWidth="1"/>
    <col min="14341" max="14341" width="10" style="3"/>
    <col min="14342" max="14342" width="9.09765625" style="3" customWidth="1"/>
    <col min="14343" max="14343" width="10.5" style="3" bestFit="1" customWidth="1"/>
    <col min="14344" max="14579" width="10" style="3"/>
    <col min="14580" max="14580" width="14.5" style="3" customWidth="1"/>
    <col min="14581" max="14581" width="9.59765625" style="3" customWidth="1"/>
    <col min="14582" max="14582" width="6.09765625" style="3" bestFit="1" customWidth="1"/>
    <col min="14583" max="14583" width="7.59765625" style="3" bestFit="1" customWidth="1"/>
    <col min="14584" max="14584" width="5.59765625" style="3" customWidth="1"/>
    <col min="14585" max="14585" width="6.59765625" style="3" bestFit="1" customWidth="1"/>
    <col min="14586" max="14586" width="7.59765625" style="3" bestFit="1" customWidth="1"/>
    <col min="14587" max="14587" width="11.09765625" style="3" bestFit="1" customWidth="1"/>
    <col min="14588" max="14588" width="5.59765625" style="3" customWidth="1"/>
    <col min="14589" max="14589" width="7.59765625" style="3" bestFit="1" customWidth="1"/>
    <col min="14590" max="14590" width="10.5" style="3" bestFit="1" customWidth="1"/>
    <col min="14591" max="14591" width="6.5" style="3" customWidth="1"/>
    <col min="14592" max="14593" width="8" style="3" bestFit="1" customWidth="1"/>
    <col min="14594" max="14594" width="8.09765625" style="3" customWidth="1"/>
    <col min="14595" max="14595" width="10.69921875" style="3" bestFit="1" customWidth="1"/>
    <col min="14596" max="14596" width="7.5" style="3" customWidth="1"/>
    <col min="14597" max="14597" width="10" style="3"/>
    <col min="14598" max="14598" width="9.09765625" style="3" customWidth="1"/>
    <col min="14599" max="14599" width="10.5" style="3" bestFit="1" customWidth="1"/>
    <col min="14600" max="14835" width="10" style="3"/>
    <col min="14836" max="14836" width="14.5" style="3" customWidth="1"/>
    <col min="14837" max="14837" width="9.59765625" style="3" customWidth="1"/>
    <col min="14838" max="14838" width="6.09765625" style="3" bestFit="1" customWidth="1"/>
    <col min="14839" max="14839" width="7.59765625" style="3" bestFit="1" customWidth="1"/>
    <col min="14840" max="14840" width="5.59765625" style="3" customWidth="1"/>
    <col min="14841" max="14841" width="6.59765625" style="3" bestFit="1" customWidth="1"/>
    <col min="14842" max="14842" width="7.59765625" style="3" bestFit="1" customWidth="1"/>
    <col min="14843" max="14843" width="11.09765625" style="3" bestFit="1" customWidth="1"/>
    <col min="14844" max="14844" width="5.59765625" style="3" customWidth="1"/>
    <col min="14845" max="14845" width="7.59765625" style="3" bestFit="1" customWidth="1"/>
    <col min="14846" max="14846" width="10.5" style="3" bestFit="1" customWidth="1"/>
    <col min="14847" max="14847" width="6.5" style="3" customWidth="1"/>
    <col min="14848" max="14849" width="8" style="3" bestFit="1" customWidth="1"/>
    <col min="14850" max="14850" width="8.09765625" style="3" customWidth="1"/>
    <col min="14851" max="14851" width="10.69921875" style="3" bestFit="1" customWidth="1"/>
    <col min="14852" max="14852" width="7.5" style="3" customWidth="1"/>
    <col min="14853" max="14853" width="10" style="3"/>
    <col min="14854" max="14854" width="9.09765625" style="3" customWidth="1"/>
    <col min="14855" max="14855" width="10.5" style="3" bestFit="1" customWidth="1"/>
    <col min="14856" max="15091" width="10" style="3"/>
    <col min="15092" max="15092" width="14.5" style="3" customWidth="1"/>
    <col min="15093" max="15093" width="9.59765625" style="3" customWidth="1"/>
    <col min="15094" max="15094" width="6.09765625" style="3" bestFit="1" customWidth="1"/>
    <col min="15095" max="15095" width="7.59765625" style="3" bestFit="1" customWidth="1"/>
    <col min="15096" max="15096" width="5.59765625" style="3" customWidth="1"/>
    <col min="15097" max="15097" width="6.59765625" style="3" bestFit="1" customWidth="1"/>
    <col min="15098" max="15098" width="7.59765625" style="3" bestFit="1" customWidth="1"/>
    <col min="15099" max="15099" width="11.09765625" style="3" bestFit="1" customWidth="1"/>
    <col min="15100" max="15100" width="5.59765625" style="3" customWidth="1"/>
    <col min="15101" max="15101" width="7.59765625" style="3" bestFit="1" customWidth="1"/>
    <col min="15102" max="15102" width="10.5" style="3" bestFit="1" customWidth="1"/>
    <col min="15103" max="15103" width="6.5" style="3" customWidth="1"/>
    <col min="15104" max="15105" width="8" style="3" bestFit="1" customWidth="1"/>
    <col min="15106" max="15106" width="8.09765625" style="3" customWidth="1"/>
    <col min="15107" max="15107" width="10.69921875" style="3" bestFit="1" customWidth="1"/>
    <col min="15108" max="15108" width="7.5" style="3" customWidth="1"/>
    <col min="15109" max="15109" width="10" style="3"/>
    <col min="15110" max="15110" width="9.09765625" style="3" customWidth="1"/>
    <col min="15111" max="15111" width="10.5" style="3" bestFit="1" customWidth="1"/>
    <col min="15112" max="15347" width="10" style="3"/>
    <col min="15348" max="15348" width="14.5" style="3" customWidth="1"/>
    <col min="15349" max="15349" width="9.59765625" style="3" customWidth="1"/>
    <col min="15350" max="15350" width="6.09765625" style="3" bestFit="1" customWidth="1"/>
    <col min="15351" max="15351" width="7.59765625" style="3" bestFit="1" customWidth="1"/>
    <col min="15352" max="15352" width="5.59765625" style="3" customWidth="1"/>
    <col min="15353" max="15353" width="6.59765625" style="3" bestFit="1" customWidth="1"/>
    <col min="15354" max="15354" width="7.59765625" style="3" bestFit="1" customWidth="1"/>
    <col min="15355" max="15355" width="11.09765625" style="3" bestFit="1" customWidth="1"/>
    <col min="15356" max="15356" width="5.59765625" style="3" customWidth="1"/>
    <col min="15357" max="15357" width="7.59765625" style="3" bestFit="1" customWidth="1"/>
    <col min="15358" max="15358" width="10.5" style="3" bestFit="1" customWidth="1"/>
    <col min="15359" max="15359" width="6.5" style="3" customWidth="1"/>
    <col min="15360" max="15361" width="8" style="3" bestFit="1" customWidth="1"/>
    <col min="15362" max="15362" width="8.09765625" style="3" customWidth="1"/>
    <col min="15363" max="15363" width="10.69921875" style="3" bestFit="1" customWidth="1"/>
    <col min="15364" max="15364" width="7.5" style="3" customWidth="1"/>
    <col min="15365" max="15365" width="10" style="3"/>
    <col min="15366" max="15366" width="9.09765625" style="3" customWidth="1"/>
    <col min="15367" max="15367" width="10.5" style="3" bestFit="1" customWidth="1"/>
    <col min="15368" max="15603" width="10" style="3"/>
    <col min="15604" max="15604" width="14.5" style="3" customWidth="1"/>
    <col min="15605" max="15605" width="9.59765625" style="3" customWidth="1"/>
    <col min="15606" max="15606" width="6.09765625" style="3" bestFit="1" customWidth="1"/>
    <col min="15607" max="15607" width="7.59765625" style="3" bestFit="1" customWidth="1"/>
    <col min="15608" max="15608" width="5.59765625" style="3" customWidth="1"/>
    <col min="15609" max="15609" width="6.59765625" style="3" bestFit="1" customWidth="1"/>
    <col min="15610" max="15610" width="7.59765625" style="3" bestFit="1" customWidth="1"/>
    <col min="15611" max="15611" width="11.09765625" style="3" bestFit="1" customWidth="1"/>
    <col min="15612" max="15612" width="5.59765625" style="3" customWidth="1"/>
    <col min="15613" max="15613" width="7.59765625" style="3" bestFit="1" customWidth="1"/>
    <col min="15614" max="15614" width="10.5" style="3" bestFit="1" customWidth="1"/>
    <col min="15615" max="15615" width="6.5" style="3" customWidth="1"/>
    <col min="15616" max="15617" width="8" style="3" bestFit="1" customWidth="1"/>
    <col min="15618" max="15618" width="8.09765625" style="3" customWidth="1"/>
    <col min="15619" max="15619" width="10.69921875" style="3" bestFit="1" customWidth="1"/>
    <col min="15620" max="15620" width="7.5" style="3" customWidth="1"/>
    <col min="15621" max="15621" width="10" style="3"/>
    <col min="15622" max="15622" width="9.09765625" style="3" customWidth="1"/>
    <col min="15623" max="15623" width="10.5" style="3" bestFit="1" customWidth="1"/>
    <col min="15624" max="15859" width="10" style="3"/>
    <col min="15860" max="15860" width="14.5" style="3" customWidth="1"/>
    <col min="15861" max="15861" width="9.59765625" style="3" customWidth="1"/>
    <col min="15862" max="15862" width="6.09765625" style="3" bestFit="1" customWidth="1"/>
    <col min="15863" max="15863" width="7.59765625" style="3" bestFit="1" customWidth="1"/>
    <col min="15864" max="15864" width="5.59765625" style="3" customWidth="1"/>
    <col min="15865" max="15865" width="6.59765625" style="3" bestFit="1" customWidth="1"/>
    <col min="15866" max="15866" width="7.59765625" style="3" bestFit="1" customWidth="1"/>
    <col min="15867" max="15867" width="11.09765625" style="3" bestFit="1" customWidth="1"/>
    <col min="15868" max="15868" width="5.59765625" style="3" customWidth="1"/>
    <col min="15869" max="15869" width="7.59765625" style="3" bestFit="1" customWidth="1"/>
    <col min="15870" max="15870" width="10.5" style="3" bestFit="1" customWidth="1"/>
    <col min="15871" max="15871" width="6.5" style="3" customWidth="1"/>
    <col min="15872" max="15873" width="8" style="3" bestFit="1" customWidth="1"/>
    <col min="15874" max="15874" width="8.09765625" style="3" customWidth="1"/>
    <col min="15875" max="15875" width="10.69921875" style="3" bestFit="1" customWidth="1"/>
    <col min="15876" max="15876" width="7.5" style="3" customWidth="1"/>
    <col min="15877" max="15877" width="10" style="3"/>
    <col min="15878" max="15878" width="9.09765625" style="3" customWidth="1"/>
    <col min="15879" max="15879" width="10.5" style="3" bestFit="1" customWidth="1"/>
    <col min="15880" max="16115" width="10" style="3"/>
    <col min="16116" max="16116" width="14.5" style="3" customWidth="1"/>
    <col min="16117" max="16117" width="9.59765625" style="3" customWidth="1"/>
    <col min="16118" max="16118" width="6.09765625" style="3" bestFit="1" customWidth="1"/>
    <col min="16119" max="16119" width="7.59765625" style="3" bestFit="1" customWidth="1"/>
    <col min="16120" max="16120" width="5.59765625" style="3" customWidth="1"/>
    <col min="16121" max="16121" width="6.59765625" style="3" bestFit="1" customWidth="1"/>
    <col min="16122" max="16122" width="7.59765625" style="3" bestFit="1" customWidth="1"/>
    <col min="16123" max="16123" width="11.09765625" style="3" bestFit="1" customWidth="1"/>
    <col min="16124" max="16124" width="5.59765625" style="3" customWidth="1"/>
    <col min="16125" max="16125" width="7.59765625" style="3" bestFit="1" customWidth="1"/>
    <col min="16126" max="16126" width="10.5" style="3" bestFit="1" customWidth="1"/>
    <col min="16127" max="16127" width="6.5" style="3" customWidth="1"/>
    <col min="16128" max="16129" width="8" style="3" bestFit="1" customWidth="1"/>
    <col min="16130" max="16130" width="8.09765625" style="3" customWidth="1"/>
    <col min="16131" max="16131" width="10.69921875" style="3" bestFit="1" customWidth="1"/>
    <col min="16132" max="16132" width="7.5" style="3" customWidth="1"/>
    <col min="16133" max="16133" width="10" style="3"/>
    <col min="16134" max="16134" width="9.09765625" style="3" customWidth="1"/>
    <col min="16135" max="16135" width="10.5" style="3" bestFit="1" customWidth="1"/>
    <col min="16136" max="16384" width="11" style="3"/>
  </cols>
  <sheetData>
    <row r="1" spans="1:3" x14ac:dyDescent="0.25">
      <c r="A1" s="6" t="s">
        <v>440</v>
      </c>
    </row>
    <row r="2" spans="1:3" ht="15.6" x14ac:dyDescent="0.3">
      <c r="A2" s="2"/>
      <c r="C2" s="55" t="s">
        <v>151</v>
      </c>
    </row>
    <row r="3" spans="1:3" ht="13.95" customHeight="1" x14ac:dyDescent="0.25">
      <c r="A3" s="90"/>
      <c r="B3" s="287">
        <f>INDICE!A3</f>
        <v>44835</v>
      </c>
      <c r="C3" s="617" t="s">
        <v>116</v>
      </c>
    </row>
    <row r="4" spans="1:3" x14ac:dyDescent="0.25">
      <c r="A4" s="370" t="s">
        <v>153</v>
      </c>
      <c r="B4" s="94">
        <v>8.5738400000000006</v>
      </c>
      <c r="C4" s="94">
        <v>90.649850000000015</v>
      </c>
    </row>
    <row r="5" spans="1:3" x14ac:dyDescent="0.25">
      <c r="A5" s="371" t="s">
        <v>154</v>
      </c>
      <c r="B5" s="96">
        <v>0.51388</v>
      </c>
      <c r="C5" s="96">
        <v>4.0616599999999998</v>
      </c>
    </row>
    <row r="6" spans="1:3" x14ac:dyDescent="0.25">
      <c r="A6" s="371" t="s">
        <v>155</v>
      </c>
      <c r="B6" s="96">
        <v>5.7534700000000001</v>
      </c>
      <c r="C6" s="96">
        <v>78.634420000000006</v>
      </c>
    </row>
    <row r="7" spans="1:3" x14ac:dyDescent="0.25">
      <c r="A7" s="371" t="s">
        <v>156</v>
      </c>
      <c r="B7" s="96">
        <v>0.24808000000000002</v>
      </c>
      <c r="C7" s="96">
        <v>27.614269999999998</v>
      </c>
    </row>
    <row r="8" spans="1:3" x14ac:dyDescent="0.25">
      <c r="A8" s="371" t="s">
        <v>157</v>
      </c>
      <c r="B8" s="96">
        <v>70.332329999999999</v>
      </c>
      <c r="C8" s="96">
        <v>816.54622999999981</v>
      </c>
    </row>
    <row r="9" spans="1:3" x14ac:dyDescent="0.25">
      <c r="A9" s="371" t="s">
        <v>158</v>
      </c>
      <c r="B9" s="96">
        <v>0.55196000000000001</v>
      </c>
      <c r="C9" s="96">
        <v>4.22628</v>
      </c>
    </row>
    <row r="10" spans="1:3" x14ac:dyDescent="0.25">
      <c r="A10" s="371" t="s">
        <v>159</v>
      </c>
      <c r="B10" s="96">
        <v>4.6030000000000006</v>
      </c>
      <c r="C10" s="96">
        <v>19.326060000000009</v>
      </c>
    </row>
    <row r="11" spans="1:3" x14ac:dyDescent="0.25">
      <c r="A11" s="371" t="s">
        <v>512</v>
      </c>
      <c r="B11" s="96">
        <v>2.4155600000000002</v>
      </c>
      <c r="C11" s="96">
        <v>36.576339999999995</v>
      </c>
    </row>
    <row r="12" spans="1:3" x14ac:dyDescent="0.25">
      <c r="A12" s="371" t="s">
        <v>160</v>
      </c>
      <c r="B12" s="96">
        <v>1.4589400000000001</v>
      </c>
      <c r="C12" s="96">
        <v>14.613339999999997</v>
      </c>
    </row>
    <row r="13" spans="1:3" x14ac:dyDescent="0.25">
      <c r="A13" s="371" t="s">
        <v>161</v>
      </c>
      <c r="B13" s="96">
        <v>2.2961300000000002</v>
      </c>
      <c r="C13" s="96">
        <v>42.889060000000001</v>
      </c>
    </row>
    <row r="14" spans="1:3" x14ac:dyDescent="0.25">
      <c r="A14" s="371" t="s">
        <v>162</v>
      </c>
      <c r="B14" s="96">
        <v>0.67013999999999996</v>
      </c>
      <c r="C14" s="96">
        <v>8.1920999999999999</v>
      </c>
    </row>
    <row r="15" spans="1:3" x14ac:dyDescent="0.25">
      <c r="A15" s="371" t="s">
        <v>163</v>
      </c>
      <c r="B15" s="96">
        <v>0.28346000000000005</v>
      </c>
      <c r="C15" s="96">
        <v>3.4817399999999998</v>
      </c>
    </row>
    <row r="16" spans="1:3" x14ac:dyDescent="0.25">
      <c r="A16" s="371" t="s">
        <v>164</v>
      </c>
      <c r="B16" s="96">
        <v>16.84779</v>
      </c>
      <c r="C16" s="96">
        <v>248.79396000000003</v>
      </c>
    </row>
    <row r="17" spans="1:3" x14ac:dyDescent="0.25">
      <c r="A17" s="371" t="s">
        <v>165</v>
      </c>
      <c r="B17" s="96">
        <v>3.9119999999999995E-2</v>
      </c>
      <c r="C17" s="96">
        <v>1.0128600000000001</v>
      </c>
    </row>
    <row r="18" spans="1:3" x14ac:dyDescent="0.25">
      <c r="A18" s="371" t="s">
        <v>166</v>
      </c>
      <c r="B18" s="96">
        <v>0.32777999999999996</v>
      </c>
      <c r="C18" s="96">
        <v>3.6629999999999994</v>
      </c>
    </row>
    <row r="19" spans="1:3" x14ac:dyDescent="0.25">
      <c r="A19" s="371" t="s">
        <v>167</v>
      </c>
      <c r="B19" s="96">
        <v>2.4972500000000002</v>
      </c>
      <c r="C19" s="96">
        <v>41.739509999999996</v>
      </c>
    </row>
    <row r="20" spans="1:3" x14ac:dyDescent="0.25">
      <c r="A20" s="371" t="s">
        <v>168</v>
      </c>
      <c r="B20" s="96">
        <v>0.59920000000000007</v>
      </c>
      <c r="C20" s="96">
        <v>5.892780000000001</v>
      </c>
    </row>
    <row r="21" spans="1:3" x14ac:dyDescent="0.25">
      <c r="A21" s="371" t="s">
        <v>169</v>
      </c>
      <c r="B21" s="96">
        <v>0.23743999999999998</v>
      </c>
      <c r="C21" s="96">
        <v>3.205420000000001</v>
      </c>
    </row>
    <row r="22" spans="1:3" x14ac:dyDescent="0.25">
      <c r="A22" s="372" t="s">
        <v>170</v>
      </c>
      <c r="B22" s="96">
        <v>0.73323999999999989</v>
      </c>
      <c r="C22" s="96">
        <v>4.8824000000000005</v>
      </c>
    </row>
    <row r="23" spans="1:3" x14ac:dyDescent="0.25">
      <c r="A23" s="373" t="s">
        <v>430</v>
      </c>
      <c r="B23" s="100">
        <v>118.98260999999998</v>
      </c>
      <c r="C23" s="100">
        <v>1456.0012799999995</v>
      </c>
    </row>
    <row r="24" spans="1:3" x14ac:dyDescent="0.25">
      <c r="C24" s="79" t="s">
        <v>220</v>
      </c>
    </row>
    <row r="25" spans="1:3" x14ac:dyDescent="0.25">
      <c r="A25" s="101" t="s">
        <v>221</v>
      </c>
      <c r="C25" s="58"/>
    </row>
    <row r="26" spans="1:3" x14ac:dyDescent="0.25">
      <c r="A26" s="102"/>
      <c r="C26" s="58"/>
    </row>
    <row r="27" spans="1:3" ht="17.399999999999999" x14ac:dyDescent="0.3">
      <c r="A27" s="102"/>
      <c r="B27" s="104"/>
      <c r="C27" s="58"/>
    </row>
    <row r="28" spans="1:3" x14ac:dyDescent="0.25">
      <c r="A28" s="102"/>
      <c r="C28" s="58"/>
    </row>
    <row r="29" spans="1:3" x14ac:dyDescent="0.25">
      <c r="A29" s="102"/>
      <c r="C29" s="58"/>
    </row>
    <row r="30" spans="1:3" x14ac:dyDescent="0.25">
      <c r="A30" s="102"/>
      <c r="C30" s="58"/>
    </row>
    <row r="31" spans="1:3" x14ac:dyDescent="0.25">
      <c r="A31" s="102"/>
      <c r="C31" s="58"/>
    </row>
    <row r="32" spans="1:3" x14ac:dyDescent="0.25">
      <c r="A32" s="102"/>
      <c r="C32" s="58"/>
    </row>
    <row r="33" spans="1:3" x14ac:dyDescent="0.25">
      <c r="A33" s="102"/>
      <c r="C33" s="58"/>
    </row>
    <row r="34" spans="1:3" x14ac:dyDescent="0.25">
      <c r="A34" s="102"/>
      <c r="C34" s="58"/>
    </row>
    <row r="35" spans="1:3" x14ac:dyDescent="0.25">
      <c r="A35" s="102"/>
      <c r="C35" s="58"/>
    </row>
    <row r="36" spans="1:3" x14ac:dyDescent="0.25">
      <c r="A36" s="102"/>
      <c r="C36" s="58"/>
    </row>
    <row r="37" spans="1:3" x14ac:dyDescent="0.25">
      <c r="A37" s="102"/>
      <c r="C37" s="58"/>
    </row>
    <row r="38" spans="1:3" x14ac:dyDescent="0.25">
      <c r="A38" s="102"/>
      <c r="C38" s="58"/>
    </row>
    <row r="39" spans="1:3" x14ac:dyDescent="0.25">
      <c r="A39" s="102"/>
      <c r="C39" s="58"/>
    </row>
    <row r="40" spans="1:3" x14ac:dyDescent="0.25">
      <c r="A40" s="102"/>
      <c r="C40" s="58"/>
    </row>
    <row r="41" spans="1:3" x14ac:dyDescent="0.25">
      <c r="A41" s="102"/>
      <c r="C41" s="58"/>
    </row>
    <row r="42" spans="1:3" x14ac:dyDescent="0.25">
      <c r="A42" s="102"/>
      <c r="C42" s="58"/>
    </row>
    <row r="43" spans="1:3" x14ac:dyDescent="0.25">
      <c r="A43" s="102"/>
      <c r="C43" s="58"/>
    </row>
    <row r="44" spans="1:3" x14ac:dyDescent="0.25">
      <c r="A44" s="102"/>
      <c r="C44" s="58"/>
    </row>
    <row r="45" spans="1:3" x14ac:dyDescent="0.25">
      <c r="C45" s="58"/>
    </row>
    <row r="46" spans="1:3" x14ac:dyDescent="0.25">
      <c r="C46" s="58"/>
    </row>
  </sheetData>
  <conditionalFormatting sqref="B5:B22">
    <cfRule type="cellIs" dxfId="195" priority="3" operator="between">
      <formula>0</formula>
      <formula>0.5</formula>
    </cfRule>
    <cfRule type="cellIs" dxfId="194" priority="4" operator="between">
      <formula>0</formula>
      <formula>0.49</formula>
    </cfRule>
  </conditionalFormatting>
  <conditionalFormatting sqref="C5:C22">
    <cfRule type="cellIs" dxfId="193" priority="1" operator="between">
      <formula>0</formula>
      <formula>0.5</formula>
    </cfRule>
    <cfRule type="cellIs" dxfId="192"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5"/>
  <cols>
    <col min="1" max="1" width="49.5" style="19" customWidth="1"/>
    <col min="2" max="2" width="10.09765625" style="19" customWidth="1"/>
    <col min="3" max="3" width="12.59765625" style="19" customWidth="1"/>
    <col min="4" max="4" width="10.5" style="19" customWidth="1"/>
    <col min="5" max="5" width="11.09765625" style="19" customWidth="1"/>
    <col min="6" max="6" width="14" style="19" bestFit="1" customWidth="1"/>
    <col min="7" max="7" width="11" style="19"/>
    <col min="8" max="246" width="10" style="19"/>
    <col min="247" max="247" width="33.59765625" style="19" customWidth="1"/>
    <col min="248" max="248" width="8.59765625" style="19" customWidth="1"/>
    <col min="249" max="249" width="11.69921875" style="19" customWidth="1"/>
    <col min="250" max="250" width="10.69921875" style="19" customWidth="1"/>
    <col min="251" max="254" width="15.09765625" style="19" customWidth="1"/>
    <col min="255" max="502" width="10" style="19"/>
    <col min="503" max="503" width="33.59765625" style="19" customWidth="1"/>
    <col min="504" max="504" width="8.59765625" style="19" customWidth="1"/>
    <col min="505" max="505" width="11.69921875" style="19" customWidth="1"/>
    <col min="506" max="506" width="10.69921875" style="19" customWidth="1"/>
    <col min="507" max="510" width="15.09765625" style="19" customWidth="1"/>
    <col min="511" max="758" width="10" style="19"/>
    <col min="759" max="759" width="33.59765625" style="19" customWidth="1"/>
    <col min="760" max="760" width="8.59765625" style="19" customWidth="1"/>
    <col min="761" max="761" width="11.69921875" style="19" customWidth="1"/>
    <col min="762" max="762" width="10.69921875" style="19" customWidth="1"/>
    <col min="763" max="766" width="15.09765625" style="19" customWidth="1"/>
    <col min="767" max="1014" width="10" style="19"/>
    <col min="1015" max="1015" width="33.59765625" style="19" customWidth="1"/>
    <col min="1016" max="1016" width="8.59765625" style="19" customWidth="1"/>
    <col min="1017" max="1017" width="11.69921875" style="19" customWidth="1"/>
    <col min="1018" max="1018" width="10.69921875" style="19" customWidth="1"/>
    <col min="1019" max="1022" width="15.09765625" style="19" customWidth="1"/>
    <col min="1023" max="1270" width="10" style="19"/>
    <col min="1271" max="1271" width="33.59765625" style="19" customWidth="1"/>
    <col min="1272" max="1272" width="8.59765625" style="19" customWidth="1"/>
    <col min="1273" max="1273" width="11.69921875" style="19" customWidth="1"/>
    <col min="1274" max="1274" width="10.69921875" style="19" customWidth="1"/>
    <col min="1275" max="1278" width="15.09765625" style="19" customWidth="1"/>
    <col min="1279" max="1526" width="10" style="19"/>
    <col min="1527" max="1527" width="33.59765625" style="19" customWidth="1"/>
    <col min="1528" max="1528" width="8.59765625" style="19" customWidth="1"/>
    <col min="1529" max="1529" width="11.69921875" style="19" customWidth="1"/>
    <col min="1530" max="1530" width="10.69921875" style="19" customWidth="1"/>
    <col min="1531" max="1534" width="15.09765625" style="19" customWidth="1"/>
    <col min="1535" max="1782" width="10" style="19"/>
    <col min="1783" max="1783" width="33.59765625" style="19" customWidth="1"/>
    <col min="1784" max="1784" width="8.59765625" style="19" customWidth="1"/>
    <col min="1785" max="1785" width="11.69921875" style="19" customWidth="1"/>
    <col min="1786" max="1786" width="10.69921875" style="19" customWidth="1"/>
    <col min="1787" max="1790" width="15.09765625" style="19" customWidth="1"/>
    <col min="1791" max="2038" width="10" style="19"/>
    <col min="2039" max="2039" width="33.59765625" style="19" customWidth="1"/>
    <col min="2040" max="2040" width="8.59765625" style="19" customWidth="1"/>
    <col min="2041" max="2041" width="11.69921875" style="19" customWidth="1"/>
    <col min="2042" max="2042" width="10.69921875" style="19" customWidth="1"/>
    <col min="2043" max="2046" width="15.09765625" style="19" customWidth="1"/>
    <col min="2047" max="2294" width="10" style="19"/>
    <col min="2295" max="2295" width="33.59765625" style="19" customWidth="1"/>
    <col min="2296" max="2296" width="8.59765625" style="19" customWidth="1"/>
    <col min="2297" max="2297" width="11.69921875" style="19" customWidth="1"/>
    <col min="2298" max="2298" width="10.69921875" style="19" customWidth="1"/>
    <col min="2299" max="2302" width="15.09765625" style="19" customWidth="1"/>
    <col min="2303" max="2550" width="10" style="19"/>
    <col min="2551" max="2551" width="33.59765625" style="19" customWidth="1"/>
    <col min="2552" max="2552" width="8.59765625" style="19" customWidth="1"/>
    <col min="2553" max="2553" width="11.69921875" style="19" customWidth="1"/>
    <col min="2554" max="2554" width="10.69921875" style="19" customWidth="1"/>
    <col min="2555" max="2558" width="15.09765625" style="19" customWidth="1"/>
    <col min="2559" max="2806" width="10" style="19"/>
    <col min="2807" max="2807" width="33.59765625" style="19" customWidth="1"/>
    <col min="2808" max="2808" width="8.59765625" style="19" customWidth="1"/>
    <col min="2809" max="2809" width="11.69921875" style="19" customWidth="1"/>
    <col min="2810" max="2810" width="10.69921875" style="19" customWidth="1"/>
    <col min="2811" max="2814" width="15.09765625" style="19" customWidth="1"/>
    <col min="2815" max="3062" width="10" style="19"/>
    <col min="3063" max="3063" width="33.59765625" style="19" customWidth="1"/>
    <col min="3064" max="3064" width="8.59765625" style="19" customWidth="1"/>
    <col min="3065" max="3065" width="11.69921875" style="19" customWidth="1"/>
    <col min="3066" max="3066" width="10.69921875" style="19" customWidth="1"/>
    <col min="3067" max="3070" width="15.09765625" style="19" customWidth="1"/>
    <col min="3071" max="3318" width="10" style="19"/>
    <col min="3319" max="3319" width="33.59765625" style="19" customWidth="1"/>
    <col min="3320" max="3320" width="8.59765625" style="19" customWidth="1"/>
    <col min="3321" max="3321" width="11.69921875" style="19" customWidth="1"/>
    <col min="3322" max="3322" width="10.69921875" style="19" customWidth="1"/>
    <col min="3323" max="3326" width="15.09765625" style="19" customWidth="1"/>
    <col min="3327" max="3574" width="10" style="19"/>
    <col min="3575" max="3575" width="33.59765625" style="19" customWidth="1"/>
    <col min="3576" max="3576" width="8.59765625" style="19" customWidth="1"/>
    <col min="3577" max="3577" width="11.69921875" style="19" customWidth="1"/>
    <col min="3578" max="3578" width="10.69921875" style="19" customWidth="1"/>
    <col min="3579" max="3582" width="15.09765625" style="19" customWidth="1"/>
    <col min="3583" max="3830" width="10" style="19"/>
    <col min="3831" max="3831" width="33.59765625" style="19" customWidth="1"/>
    <col min="3832" max="3832" width="8.59765625" style="19" customWidth="1"/>
    <col min="3833" max="3833" width="11.69921875" style="19" customWidth="1"/>
    <col min="3834" max="3834" width="10.69921875" style="19" customWidth="1"/>
    <col min="3835" max="3838" width="15.09765625" style="19" customWidth="1"/>
    <col min="3839" max="4086" width="10" style="19"/>
    <col min="4087" max="4087" width="33.59765625" style="19" customWidth="1"/>
    <col min="4088" max="4088" width="8.59765625" style="19" customWidth="1"/>
    <col min="4089" max="4089" width="11.69921875" style="19" customWidth="1"/>
    <col min="4090" max="4090" width="10.69921875" style="19" customWidth="1"/>
    <col min="4091" max="4094" width="15.09765625" style="19" customWidth="1"/>
    <col min="4095" max="4342" width="10" style="19"/>
    <col min="4343" max="4343" width="33.59765625" style="19" customWidth="1"/>
    <col min="4344" max="4344" width="8.59765625" style="19" customWidth="1"/>
    <col min="4345" max="4345" width="11.69921875" style="19" customWidth="1"/>
    <col min="4346" max="4346" width="10.69921875" style="19" customWidth="1"/>
    <col min="4347" max="4350" width="15.09765625" style="19" customWidth="1"/>
    <col min="4351" max="4598" width="10" style="19"/>
    <col min="4599" max="4599" width="33.59765625" style="19" customWidth="1"/>
    <col min="4600" max="4600" width="8.59765625" style="19" customWidth="1"/>
    <col min="4601" max="4601" width="11.69921875" style="19" customWidth="1"/>
    <col min="4602" max="4602" width="10.69921875" style="19" customWidth="1"/>
    <col min="4603" max="4606" width="15.09765625" style="19" customWidth="1"/>
    <col min="4607" max="4854" width="10" style="19"/>
    <col min="4855" max="4855" width="33.59765625" style="19" customWidth="1"/>
    <col min="4856" max="4856" width="8.59765625" style="19" customWidth="1"/>
    <col min="4857" max="4857" width="11.69921875" style="19" customWidth="1"/>
    <col min="4858" max="4858" width="10.69921875" style="19" customWidth="1"/>
    <col min="4859" max="4862" width="15.09765625" style="19" customWidth="1"/>
    <col min="4863" max="5110" width="10" style="19"/>
    <col min="5111" max="5111" width="33.59765625" style="19" customWidth="1"/>
    <col min="5112" max="5112" width="8.59765625" style="19" customWidth="1"/>
    <col min="5113" max="5113" width="11.69921875" style="19" customWidth="1"/>
    <col min="5114" max="5114" width="10.69921875" style="19" customWidth="1"/>
    <col min="5115" max="5118" width="15.09765625" style="19" customWidth="1"/>
    <col min="5119" max="5366" width="10" style="19"/>
    <col min="5367" max="5367" width="33.59765625" style="19" customWidth="1"/>
    <col min="5368" max="5368" width="8.59765625" style="19" customWidth="1"/>
    <col min="5369" max="5369" width="11.69921875" style="19" customWidth="1"/>
    <col min="5370" max="5370" width="10.69921875" style="19" customWidth="1"/>
    <col min="5371" max="5374" width="15.09765625" style="19" customWidth="1"/>
    <col min="5375" max="5622" width="10" style="19"/>
    <col min="5623" max="5623" width="33.59765625" style="19" customWidth="1"/>
    <col min="5624" max="5624" width="8.59765625" style="19" customWidth="1"/>
    <col min="5625" max="5625" width="11.69921875" style="19" customWidth="1"/>
    <col min="5626" max="5626" width="10.69921875" style="19" customWidth="1"/>
    <col min="5627" max="5630" width="15.09765625" style="19" customWidth="1"/>
    <col min="5631" max="5878" width="10" style="19"/>
    <col min="5879" max="5879" width="33.59765625" style="19" customWidth="1"/>
    <col min="5880" max="5880" width="8.59765625" style="19" customWidth="1"/>
    <col min="5881" max="5881" width="11.69921875" style="19" customWidth="1"/>
    <col min="5882" max="5882" width="10.69921875" style="19" customWidth="1"/>
    <col min="5883" max="5886" width="15.09765625" style="19" customWidth="1"/>
    <col min="5887" max="6134" width="10" style="19"/>
    <col min="6135" max="6135" width="33.59765625" style="19" customWidth="1"/>
    <col min="6136" max="6136" width="8.59765625" style="19" customWidth="1"/>
    <col min="6137" max="6137" width="11.69921875" style="19" customWidth="1"/>
    <col min="6138" max="6138" width="10.69921875" style="19" customWidth="1"/>
    <col min="6139" max="6142" width="15.09765625" style="19" customWidth="1"/>
    <col min="6143" max="6390" width="10" style="19"/>
    <col min="6391" max="6391" width="33.59765625" style="19" customWidth="1"/>
    <col min="6392" max="6392" width="8.59765625" style="19" customWidth="1"/>
    <col min="6393" max="6393" width="11.69921875" style="19" customWidth="1"/>
    <col min="6394" max="6394" width="10.69921875" style="19" customWidth="1"/>
    <col min="6395" max="6398" width="15.09765625" style="19" customWidth="1"/>
    <col min="6399" max="6646" width="10" style="19"/>
    <col min="6647" max="6647" width="33.59765625" style="19" customWidth="1"/>
    <col min="6648" max="6648" width="8.59765625" style="19" customWidth="1"/>
    <col min="6649" max="6649" width="11.69921875" style="19" customWidth="1"/>
    <col min="6650" max="6650" width="10.69921875" style="19" customWidth="1"/>
    <col min="6651" max="6654" width="15.09765625" style="19" customWidth="1"/>
    <col min="6655" max="6902" width="10" style="19"/>
    <col min="6903" max="6903" width="33.59765625" style="19" customWidth="1"/>
    <col min="6904" max="6904" width="8.59765625" style="19" customWidth="1"/>
    <col min="6905" max="6905" width="11.69921875" style="19" customWidth="1"/>
    <col min="6906" max="6906" width="10.69921875" style="19" customWidth="1"/>
    <col min="6907" max="6910" width="15.09765625" style="19" customWidth="1"/>
    <col min="6911" max="7158" width="10" style="19"/>
    <col min="7159" max="7159" width="33.59765625" style="19" customWidth="1"/>
    <col min="7160" max="7160" width="8.59765625" style="19" customWidth="1"/>
    <col min="7161" max="7161" width="11.69921875" style="19" customWidth="1"/>
    <col min="7162" max="7162" width="10.69921875" style="19" customWidth="1"/>
    <col min="7163" max="7166" width="15.09765625" style="19" customWidth="1"/>
    <col min="7167" max="7414" width="10" style="19"/>
    <col min="7415" max="7415" width="33.59765625" style="19" customWidth="1"/>
    <col min="7416" max="7416" width="8.59765625" style="19" customWidth="1"/>
    <col min="7417" max="7417" width="11.69921875" style="19" customWidth="1"/>
    <col min="7418" max="7418" width="10.69921875" style="19" customWidth="1"/>
    <col min="7419" max="7422" width="15.09765625" style="19" customWidth="1"/>
    <col min="7423" max="7670" width="10" style="19"/>
    <col min="7671" max="7671" width="33.59765625" style="19" customWidth="1"/>
    <col min="7672" max="7672" width="8.59765625" style="19" customWidth="1"/>
    <col min="7673" max="7673" width="11.69921875" style="19" customWidth="1"/>
    <col min="7674" max="7674" width="10.69921875" style="19" customWidth="1"/>
    <col min="7675" max="7678" width="15.09765625" style="19" customWidth="1"/>
    <col min="7679" max="7926" width="10" style="19"/>
    <col min="7927" max="7927" width="33.59765625" style="19" customWidth="1"/>
    <col min="7928" max="7928" width="8.59765625" style="19" customWidth="1"/>
    <col min="7929" max="7929" width="11.69921875" style="19" customWidth="1"/>
    <col min="7930" max="7930" width="10.69921875" style="19" customWidth="1"/>
    <col min="7931" max="7934" width="15.09765625" style="19" customWidth="1"/>
    <col min="7935" max="8182" width="10" style="19"/>
    <col min="8183" max="8183" width="33.59765625" style="19" customWidth="1"/>
    <col min="8184" max="8184" width="8.59765625" style="19" customWidth="1"/>
    <col min="8185" max="8185" width="11.69921875" style="19" customWidth="1"/>
    <col min="8186" max="8186" width="10.69921875" style="19" customWidth="1"/>
    <col min="8187" max="8190" width="15.09765625" style="19" customWidth="1"/>
    <col min="8191" max="8438" width="10" style="19"/>
    <col min="8439" max="8439" width="33.59765625" style="19" customWidth="1"/>
    <col min="8440" max="8440" width="8.59765625" style="19" customWidth="1"/>
    <col min="8441" max="8441" width="11.69921875" style="19" customWidth="1"/>
    <col min="8442" max="8442" width="10.69921875" style="19" customWidth="1"/>
    <col min="8443" max="8446" width="15.09765625" style="19" customWidth="1"/>
    <col min="8447" max="8694" width="10" style="19"/>
    <col min="8695" max="8695" width="33.59765625" style="19" customWidth="1"/>
    <col min="8696" max="8696" width="8.59765625" style="19" customWidth="1"/>
    <col min="8697" max="8697" width="11.69921875" style="19" customWidth="1"/>
    <col min="8698" max="8698" width="10.69921875" style="19" customWidth="1"/>
    <col min="8699" max="8702" width="15.09765625" style="19" customWidth="1"/>
    <col min="8703" max="8950" width="10" style="19"/>
    <col min="8951" max="8951" width="33.59765625" style="19" customWidth="1"/>
    <col min="8952" max="8952" width="8.59765625" style="19" customWidth="1"/>
    <col min="8953" max="8953" width="11.69921875" style="19" customWidth="1"/>
    <col min="8954" max="8954" width="10.69921875" style="19" customWidth="1"/>
    <col min="8955" max="8958" width="15.09765625" style="19" customWidth="1"/>
    <col min="8959" max="9206" width="10" style="19"/>
    <col min="9207" max="9207" width="33.59765625" style="19" customWidth="1"/>
    <col min="9208" max="9208" width="8.59765625" style="19" customWidth="1"/>
    <col min="9209" max="9209" width="11.69921875" style="19" customWidth="1"/>
    <col min="9210" max="9210" width="10.69921875" style="19" customWidth="1"/>
    <col min="9211" max="9214" width="15.09765625" style="19" customWidth="1"/>
    <col min="9215" max="9462" width="10" style="19"/>
    <col min="9463" max="9463" width="33.59765625" style="19" customWidth="1"/>
    <col min="9464" max="9464" width="8.59765625" style="19" customWidth="1"/>
    <col min="9465" max="9465" width="11.69921875" style="19" customWidth="1"/>
    <col min="9466" max="9466" width="10.69921875" style="19" customWidth="1"/>
    <col min="9467" max="9470" width="15.09765625" style="19" customWidth="1"/>
    <col min="9471" max="9718" width="10" style="19"/>
    <col min="9719" max="9719" width="33.59765625" style="19" customWidth="1"/>
    <col min="9720" max="9720" width="8.59765625" style="19" customWidth="1"/>
    <col min="9721" max="9721" width="11.69921875" style="19" customWidth="1"/>
    <col min="9722" max="9722" width="10.69921875" style="19" customWidth="1"/>
    <col min="9723" max="9726" width="15.09765625" style="19" customWidth="1"/>
    <col min="9727" max="9974" width="10" style="19"/>
    <col min="9975" max="9975" width="33.59765625" style="19" customWidth="1"/>
    <col min="9976" max="9976" width="8.59765625" style="19" customWidth="1"/>
    <col min="9977" max="9977" width="11.69921875" style="19" customWidth="1"/>
    <col min="9978" max="9978" width="10.69921875" style="19" customWidth="1"/>
    <col min="9979" max="9982" width="15.09765625" style="19" customWidth="1"/>
    <col min="9983" max="10230" width="10" style="19"/>
    <col min="10231" max="10231" width="33.59765625" style="19" customWidth="1"/>
    <col min="10232" max="10232" width="8.59765625" style="19" customWidth="1"/>
    <col min="10233" max="10233" width="11.69921875" style="19" customWidth="1"/>
    <col min="10234" max="10234" width="10.69921875" style="19" customWidth="1"/>
    <col min="10235" max="10238" width="15.09765625" style="19" customWidth="1"/>
    <col min="10239" max="10486" width="10" style="19"/>
    <col min="10487" max="10487" width="33.59765625" style="19" customWidth="1"/>
    <col min="10488" max="10488" width="8.59765625" style="19" customWidth="1"/>
    <col min="10489" max="10489" width="11.69921875" style="19" customWidth="1"/>
    <col min="10490" max="10490" width="10.69921875" style="19" customWidth="1"/>
    <col min="10491" max="10494" width="15.09765625" style="19" customWidth="1"/>
    <col min="10495" max="10742" width="10" style="19"/>
    <col min="10743" max="10743" width="33.59765625" style="19" customWidth="1"/>
    <col min="10744" max="10744" width="8.59765625" style="19" customWidth="1"/>
    <col min="10745" max="10745" width="11.69921875" style="19" customWidth="1"/>
    <col min="10746" max="10746" width="10.69921875" style="19" customWidth="1"/>
    <col min="10747" max="10750" width="15.09765625" style="19" customWidth="1"/>
    <col min="10751" max="10998" width="10" style="19"/>
    <col min="10999" max="10999" width="33.59765625" style="19" customWidth="1"/>
    <col min="11000" max="11000" width="8.59765625" style="19" customWidth="1"/>
    <col min="11001" max="11001" width="11.69921875" style="19" customWidth="1"/>
    <col min="11002" max="11002" width="10.69921875" style="19" customWidth="1"/>
    <col min="11003" max="11006" width="15.09765625" style="19" customWidth="1"/>
    <col min="11007" max="11254" width="10" style="19"/>
    <col min="11255" max="11255" width="33.59765625" style="19" customWidth="1"/>
    <col min="11256" max="11256" width="8.59765625" style="19" customWidth="1"/>
    <col min="11257" max="11257" width="11.69921875" style="19" customWidth="1"/>
    <col min="11258" max="11258" width="10.69921875" style="19" customWidth="1"/>
    <col min="11259" max="11262" width="15.09765625" style="19" customWidth="1"/>
    <col min="11263" max="11510" width="10" style="19"/>
    <col min="11511" max="11511" width="33.59765625" style="19" customWidth="1"/>
    <col min="11512" max="11512" width="8.59765625" style="19" customWidth="1"/>
    <col min="11513" max="11513" width="11.69921875" style="19" customWidth="1"/>
    <col min="11514" max="11514" width="10.69921875" style="19" customWidth="1"/>
    <col min="11515" max="11518" width="15.09765625" style="19" customWidth="1"/>
    <col min="11519" max="11766" width="10" style="19"/>
    <col min="11767" max="11767" width="33.59765625" style="19" customWidth="1"/>
    <col min="11768" max="11768" width="8.59765625" style="19" customWidth="1"/>
    <col min="11769" max="11769" width="11.69921875" style="19" customWidth="1"/>
    <col min="11770" max="11770" width="10.69921875" style="19" customWidth="1"/>
    <col min="11771" max="11774" width="15.09765625" style="19" customWidth="1"/>
    <col min="11775" max="12022" width="10" style="19"/>
    <col min="12023" max="12023" width="33.59765625" style="19" customWidth="1"/>
    <col min="12024" max="12024" width="8.59765625" style="19" customWidth="1"/>
    <col min="12025" max="12025" width="11.69921875" style="19" customWidth="1"/>
    <col min="12026" max="12026" width="10.69921875" style="19" customWidth="1"/>
    <col min="12027" max="12030" width="15.09765625" style="19" customWidth="1"/>
    <col min="12031" max="12278" width="10" style="19"/>
    <col min="12279" max="12279" width="33.59765625" style="19" customWidth="1"/>
    <col min="12280" max="12280" width="8.59765625" style="19" customWidth="1"/>
    <col min="12281" max="12281" width="11.69921875" style="19" customWidth="1"/>
    <col min="12282" max="12282" width="10.69921875" style="19" customWidth="1"/>
    <col min="12283" max="12286" width="15.09765625" style="19" customWidth="1"/>
    <col min="12287" max="12534" width="10" style="19"/>
    <col min="12535" max="12535" width="33.59765625" style="19" customWidth="1"/>
    <col min="12536" max="12536" width="8.59765625" style="19" customWidth="1"/>
    <col min="12537" max="12537" width="11.69921875" style="19" customWidth="1"/>
    <col min="12538" max="12538" width="10.69921875" style="19" customWidth="1"/>
    <col min="12539" max="12542" width="15.09765625" style="19" customWidth="1"/>
    <col min="12543" max="12790" width="10" style="19"/>
    <col min="12791" max="12791" width="33.59765625" style="19" customWidth="1"/>
    <col min="12792" max="12792" width="8.59765625" style="19" customWidth="1"/>
    <col min="12793" max="12793" width="11.69921875" style="19" customWidth="1"/>
    <col min="12794" max="12794" width="10.69921875" style="19" customWidth="1"/>
    <col min="12795" max="12798" width="15.09765625" style="19" customWidth="1"/>
    <col min="12799" max="13046" width="10" style="19"/>
    <col min="13047" max="13047" width="33.59765625" style="19" customWidth="1"/>
    <col min="13048" max="13048" width="8.59765625" style="19" customWidth="1"/>
    <col min="13049" max="13049" width="11.69921875" style="19" customWidth="1"/>
    <col min="13050" max="13050" width="10.69921875" style="19" customWidth="1"/>
    <col min="13051" max="13054" width="15.09765625" style="19" customWidth="1"/>
    <col min="13055" max="13302" width="10" style="19"/>
    <col min="13303" max="13303" width="33.59765625" style="19" customWidth="1"/>
    <col min="13304" max="13304" width="8.59765625" style="19" customWidth="1"/>
    <col min="13305" max="13305" width="11.69921875" style="19" customWidth="1"/>
    <col min="13306" max="13306" width="10.69921875" style="19" customWidth="1"/>
    <col min="13307" max="13310" width="15.09765625" style="19" customWidth="1"/>
    <col min="13311" max="13558" width="10" style="19"/>
    <col min="13559" max="13559" width="33.59765625" style="19" customWidth="1"/>
    <col min="13560" max="13560" width="8.59765625" style="19" customWidth="1"/>
    <col min="13561" max="13561" width="11.69921875" style="19" customWidth="1"/>
    <col min="13562" max="13562" width="10.69921875" style="19" customWidth="1"/>
    <col min="13563" max="13566" width="15.09765625" style="19" customWidth="1"/>
    <col min="13567" max="13814" width="10" style="19"/>
    <col min="13815" max="13815" width="33.59765625" style="19" customWidth="1"/>
    <col min="13816" max="13816" width="8.59765625" style="19" customWidth="1"/>
    <col min="13817" max="13817" width="11.69921875" style="19" customWidth="1"/>
    <col min="13818" max="13818" width="10.69921875" style="19" customWidth="1"/>
    <col min="13819" max="13822" width="15.09765625" style="19" customWidth="1"/>
    <col min="13823" max="14070" width="10" style="19"/>
    <col min="14071" max="14071" width="33.59765625" style="19" customWidth="1"/>
    <col min="14072" max="14072" width="8.59765625" style="19" customWidth="1"/>
    <col min="14073" max="14073" width="11.69921875" style="19" customWidth="1"/>
    <col min="14074" max="14074" width="10.69921875" style="19" customWidth="1"/>
    <col min="14075" max="14078" width="15.09765625" style="19" customWidth="1"/>
    <col min="14079" max="14326" width="10" style="19"/>
    <col min="14327" max="14327" width="33.59765625" style="19" customWidth="1"/>
    <col min="14328" max="14328" width="8.59765625" style="19" customWidth="1"/>
    <col min="14329" max="14329" width="11.69921875" style="19" customWidth="1"/>
    <col min="14330" max="14330" width="10.69921875" style="19" customWidth="1"/>
    <col min="14331" max="14334" width="15.09765625" style="19" customWidth="1"/>
    <col min="14335" max="14582" width="10" style="19"/>
    <col min="14583" max="14583" width="33.59765625" style="19" customWidth="1"/>
    <col min="14584" max="14584" width="8.59765625" style="19" customWidth="1"/>
    <col min="14585" max="14585" width="11.69921875" style="19" customWidth="1"/>
    <col min="14586" max="14586" width="10.69921875" style="19" customWidth="1"/>
    <col min="14587" max="14590" width="15.09765625" style="19" customWidth="1"/>
    <col min="14591" max="14838" width="10" style="19"/>
    <col min="14839" max="14839" width="33.59765625" style="19" customWidth="1"/>
    <col min="14840" max="14840" width="8.59765625" style="19" customWidth="1"/>
    <col min="14841" max="14841" width="11.69921875" style="19" customWidth="1"/>
    <col min="14842" max="14842" width="10.69921875" style="19" customWidth="1"/>
    <col min="14843" max="14846" width="15.09765625" style="19" customWidth="1"/>
    <col min="14847" max="15094" width="10" style="19"/>
    <col min="15095" max="15095" width="33.59765625" style="19" customWidth="1"/>
    <col min="15096" max="15096" width="8.59765625" style="19" customWidth="1"/>
    <col min="15097" max="15097" width="11.69921875" style="19" customWidth="1"/>
    <col min="15098" max="15098" width="10.69921875" style="19" customWidth="1"/>
    <col min="15099" max="15102" width="15.09765625" style="19" customWidth="1"/>
    <col min="15103" max="15350" width="10" style="19"/>
    <col min="15351" max="15351" width="33.59765625" style="19" customWidth="1"/>
    <col min="15352" max="15352" width="8.59765625" style="19" customWidth="1"/>
    <col min="15353" max="15353" width="11.69921875" style="19" customWidth="1"/>
    <col min="15354" max="15354" width="10.69921875" style="19" customWidth="1"/>
    <col min="15355" max="15358" width="15.09765625" style="19" customWidth="1"/>
    <col min="15359" max="15606" width="10" style="19"/>
    <col min="15607" max="15607" width="33.59765625" style="19" customWidth="1"/>
    <col min="15608" max="15608" width="8.59765625" style="19" customWidth="1"/>
    <col min="15609" max="15609" width="11.69921875" style="19" customWidth="1"/>
    <col min="15610" max="15610" width="10.69921875" style="19" customWidth="1"/>
    <col min="15611" max="15614" width="15.09765625" style="19" customWidth="1"/>
    <col min="15615" max="15862" width="10" style="19"/>
    <col min="15863" max="15863" width="33.59765625" style="19" customWidth="1"/>
    <col min="15864" max="15864" width="8.59765625" style="19" customWidth="1"/>
    <col min="15865" max="15865" width="11.69921875" style="19" customWidth="1"/>
    <col min="15866" max="15866" width="10.69921875" style="19" customWidth="1"/>
    <col min="15867" max="15870" width="15.09765625" style="19" customWidth="1"/>
    <col min="15871" max="16118" width="10" style="19"/>
    <col min="16119" max="16119" width="33.59765625" style="19" customWidth="1"/>
    <col min="16120" max="16120" width="8.59765625" style="19" customWidth="1"/>
    <col min="16121" max="16121" width="11.69921875" style="19" customWidth="1"/>
    <col min="16122" max="16122" width="10.69921875" style="19" customWidth="1"/>
    <col min="16123" max="16126" width="15.09765625" style="19" customWidth="1"/>
    <col min="16127" max="16375" width="10" style="19"/>
    <col min="16376" max="16384" width="10" style="19" customWidth="1"/>
  </cols>
  <sheetData>
    <row r="1" spans="1:6" ht="13.2" x14ac:dyDescent="0.25">
      <c r="A1" s="759" t="s">
        <v>0</v>
      </c>
      <c r="B1" s="759"/>
      <c r="C1" s="759"/>
      <c r="D1" s="759"/>
      <c r="E1" s="759"/>
      <c r="F1" s="759"/>
    </row>
    <row r="2" spans="1:6" ht="13.2" x14ac:dyDescent="0.25">
      <c r="A2" s="760"/>
      <c r="B2" s="760"/>
      <c r="C2" s="760"/>
      <c r="D2" s="760"/>
      <c r="E2" s="760"/>
      <c r="F2" s="760"/>
    </row>
    <row r="3" spans="1:6" ht="29.7" customHeight="1" x14ac:dyDescent="0.3">
      <c r="A3" s="20"/>
      <c r="B3" s="21" t="s">
        <v>42</v>
      </c>
      <c r="C3" s="21" t="s">
        <v>43</v>
      </c>
      <c r="D3" s="22" t="s">
        <v>44</v>
      </c>
      <c r="E3" s="22" t="s">
        <v>416</v>
      </c>
      <c r="F3" s="458" t="s">
        <v>417</v>
      </c>
    </row>
    <row r="4" spans="1:6" ht="13.05" x14ac:dyDescent="0.3">
      <c r="A4" s="23" t="s">
        <v>45</v>
      </c>
      <c r="B4" s="286"/>
      <c r="C4" s="286"/>
      <c r="D4" s="286"/>
      <c r="E4" s="286"/>
      <c r="F4" s="458"/>
    </row>
    <row r="5" spans="1:6" ht="13.2" x14ac:dyDescent="0.25">
      <c r="A5" s="24" t="s">
        <v>46</v>
      </c>
      <c r="B5" s="25" t="s">
        <v>534</v>
      </c>
      <c r="C5" s="26" t="s">
        <v>47</v>
      </c>
      <c r="D5" s="27">
        <v>4852.7130136443284</v>
      </c>
      <c r="E5" s="296">
        <v>4671.4964900000041</v>
      </c>
      <c r="F5" s="28" t="s">
        <v>701</v>
      </c>
    </row>
    <row r="6" spans="1:6" ht="13.2" x14ac:dyDescent="0.25">
      <c r="A6" s="19" t="s">
        <v>410</v>
      </c>
      <c r="B6" s="28" t="s">
        <v>534</v>
      </c>
      <c r="C6" s="29" t="s">
        <v>47</v>
      </c>
      <c r="D6" s="30">
        <v>154.70251000000002</v>
      </c>
      <c r="E6" s="297">
        <v>171.26832999999996</v>
      </c>
      <c r="F6" s="28" t="s">
        <v>701</v>
      </c>
    </row>
    <row r="7" spans="1:6" ht="13.05" x14ac:dyDescent="0.3">
      <c r="A7" s="19" t="s">
        <v>48</v>
      </c>
      <c r="B7" s="28" t="s">
        <v>534</v>
      </c>
      <c r="C7" s="29" t="s">
        <v>47</v>
      </c>
      <c r="D7" s="30">
        <v>497.48281000000037</v>
      </c>
      <c r="E7" s="297">
        <v>480.22013999999967</v>
      </c>
      <c r="F7" s="28" t="s">
        <v>701</v>
      </c>
    </row>
    <row r="8" spans="1:6" ht="13.05" x14ac:dyDescent="0.3">
      <c r="A8" s="19" t="s">
        <v>49</v>
      </c>
      <c r="B8" s="28" t="s">
        <v>534</v>
      </c>
      <c r="C8" s="29" t="s">
        <v>47</v>
      </c>
      <c r="D8" s="30">
        <v>554.65600000000006</v>
      </c>
      <c r="E8" s="297">
        <v>546.22281000000021</v>
      </c>
      <c r="F8" s="28" t="s">
        <v>701</v>
      </c>
    </row>
    <row r="9" spans="1:6" ht="13.2" x14ac:dyDescent="0.25">
      <c r="A9" s="19" t="s">
        <v>567</v>
      </c>
      <c r="B9" s="28" t="s">
        <v>534</v>
      </c>
      <c r="C9" s="29" t="s">
        <v>47</v>
      </c>
      <c r="D9" s="30">
        <v>1837.2219799999993</v>
      </c>
      <c r="E9" s="297">
        <v>1796.655290000004</v>
      </c>
      <c r="F9" s="28" t="s">
        <v>701</v>
      </c>
    </row>
    <row r="10" spans="1:6" ht="13.05" x14ac:dyDescent="0.3">
      <c r="A10" s="31" t="s">
        <v>50</v>
      </c>
      <c r="B10" s="32" t="s">
        <v>534</v>
      </c>
      <c r="C10" s="33" t="s">
        <v>510</v>
      </c>
      <c r="D10" s="34">
        <v>28323.534</v>
      </c>
      <c r="E10" s="298">
        <v>28177.897000000001</v>
      </c>
      <c r="F10" s="32" t="s">
        <v>701</v>
      </c>
    </row>
    <row r="11" spans="1:6" ht="13.05" x14ac:dyDescent="0.3">
      <c r="A11" s="35" t="s">
        <v>51</v>
      </c>
      <c r="B11" s="36"/>
      <c r="C11" s="37"/>
      <c r="D11" s="38"/>
      <c r="E11" s="38"/>
      <c r="F11" s="457"/>
    </row>
    <row r="12" spans="1:6" ht="13.2" x14ac:dyDescent="0.25">
      <c r="A12" s="19" t="s">
        <v>52</v>
      </c>
      <c r="B12" s="28" t="s">
        <v>534</v>
      </c>
      <c r="C12" s="29" t="s">
        <v>47</v>
      </c>
      <c r="D12" s="30">
        <v>4884.4999999999991</v>
      </c>
      <c r="E12" s="297">
        <v>4786.6853300000002</v>
      </c>
      <c r="F12" s="25" t="s">
        <v>701</v>
      </c>
    </row>
    <row r="13" spans="1:6" ht="13.2" x14ac:dyDescent="0.25">
      <c r="A13" s="19" t="s">
        <v>53</v>
      </c>
      <c r="B13" s="28" t="s">
        <v>534</v>
      </c>
      <c r="C13" s="29" t="s">
        <v>54</v>
      </c>
      <c r="D13" s="30">
        <v>35151.365389999999</v>
      </c>
      <c r="E13" s="297">
        <v>36834.513059999997</v>
      </c>
      <c r="F13" s="28" t="s">
        <v>701</v>
      </c>
    </row>
    <row r="14" spans="1:6" ht="13.2" x14ac:dyDescent="0.25">
      <c r="A14" s="19" t="s">
        <v>55</v>
      </c>
      <c r="B14" s="28" t="s">
        <v>534</v>
      </c>
      <c r="C14" s="29" t="s">
        <v>56</v>
      </c>
      <c r="D14" s="39">
        <v>96.467609051680668</v>
      </c>
      <c r="E14" s="299">
        <v>92.70936891434134</v>
      </c>
      <c r="F14" s="28" t="s">
        <v>701</v>
      </c>
    </row>
    <row r="15" spans="1:6" ht="13.2" x14ac:dyDescent="0.25">
      <c r="A15" s="19" t="s">
        <v>418</v>
      </c>
      <c r="B15" s="28" t="s">
        <v>534</v>
      </c>
      <c r="C15" s="29" t="s">
        <v>47</v>
      </c>
      <c r="D15" s="30">
        <v>150.33199999999965</v>
      </c>
      <c r="E15" s="297">
        <v>119.80800000000022</v>
      </c>
      <c r="F15" s="32" t="s">
        <v>701</v>
      </c>
    </row>
    <row r="16" spans="1:6" ht="13.2" x14ac:dyDescent="0.25">
      <c r="A16" s="23" t="s">
        <v>57</v>
      </c>
      <c r="B16" s="25"/>
      <c r="C16" s="26"/>
      <c r="D16" s="40"/>
      <c r="E16" s="40"/>
      <c r="F16" s="457"/>
    </row>
    <row r="17" spans="1:6" ht="13.05" x14ac:dyDescent="0.3">
      <c r="A17" s="24" t="s">
        <v>58</v>
      </c>
      <c r="B17" s="25" t="s">
        <v>534</v>
      </c>
      <c r="C17" s="26" t="s">
        <v>47</v>
      </c>
      <c r="D17" s="27">
        <v>5285.7060000000001</v>
      </c>
      <c r="E17" s="296">
        <v>4734.1559999999999</v>
      </c>
      <c r="F17" s="25" t="s">
        <v>701</v>
      </c>
    </row>
    <row r="18" spans="1:6" ht="13.2" x14ac:dyDescent="0.25">
      <c r="A18" s="19" t="s">
        <v>59</v>
      </c>
      <c r="B18" s="28" t="s">
        <v>534</v>
      </c>
      <c r="C18" s="29" t="s">
        <v>60</v>
      </c>
      <c r="D18" s="39">
        <v>81.198766414141417</v>
      </c>
      <c r="E18" s="299">
        <v>70.37988514173999</v>
      </c>
      <c r="F18" s="28" t="s">
        <v>701</v>
      </c>
    </row>
    <row r="19" spans="1:6" ht="13.05" x14ac:dyDescent="0.3">
      <c r="A19" s="31" t="s">
        <v>61</v>
      </c>
      <c r="B19" s="32" t="s">
        <v>534</v>
      </c>
      <c r="C19" s="41" t="s">
        <v>47</v>
      </c>
      <c r="D19" s="34">
        <v>15095.657999999999</v>
      </c>
      <c r="E19" s="298">
        <v>14805.581</v>
      </c>
      <c r="F19" s="32" t="s">
        <v>701</v>
      </c>
    </row>
    <row r="20" spans="1:6" ht="13.05" x14ac:dyDescent="0.3">
      <c r="A20" s="23" t="s">
        <v>66</v>
      </c>
      <c r="B20" s="25"/>
      <c r="C20" s="26"/>
      <c r="D20" s="27"/>
      <c r="E20" s="27"/>
      <c r="F20" s="457"/>
    </row>
    <row r="21" spans="1:6" ht="13.05" x14ac:dyDescent="0.3">
      <c r="A21" s="24" t="s">
        <v>67</v>
      </c>
      <c r="B21" s="25" t="s">
        <v>68</v>
      </c>
      <c r="C21" s="26" t="s">
        <v>69</v>
      </c>
      <c r="D21" s="43">
        <v>89.791818181818186</v>
      </c>
      <c r="E21" s="300">
        <v>93.502380952380946</v>
      </c>
      <c r="F21" s="28" t="s">
        <v>701</v>
      </c>
    </row>
    <row r="22" spans="1:6" ht="13.2" x14ac:dyDescent="0.25">
      <c r="A22" s="19" t="s">
        <v>70</v>
      </c>
      <c r="B22" s="28" t="s">
        <v>71</v>
      </c>
      <c r="C22" s="29" t="s">
        <v>72</v>
      </c>
      <c r="D22" s="44">
        <v>0.99037727272727283</v>
      </c>
      <c r="E22" s="301">
        <v>0.9825666666666667</v>
      </c>
      <c r="F22" s="28" t="s">
        <v>701</v>
      </c>
    </row>
    <row r="23" spans="1:6" ht="13.2" x14ac:dyDescent="0.25">
      <c r="A23" s="19" t="s">
        <v>73</v>
      </c>
      <c r="B23" s="28" t="s">
        <v>569</v>
      </c>
      <c r="C23" s="29" t="s">
        <v>74</v>
      </c>
      <c r="D23" s="42">
        <v>171.64556344137924</v>
      </c>
      <c r="E23" s="302">
        <v>174.11229422580652</v>
      </c>
      <c r="F23" s="28" t="s">
        <v>701</v>
      </c>
    </row>
    <row r="24" spans="1:6" ht="13.2" x14ac:dyDescent="0.25">
      <c r="A24" s="19" t="s">
        <v>75</v>
      </c>
      <c r="B24" s="28" t="s">
        <v>569</v>
      </c>
      <c r="C24" s="29" t="s">
        <v>74</v>
      </c>
      <c r="D24" s="42">
        <v>186.49827674827583</v>
      </c>
      <c r="E24" s="302">
        <v>192.51874512580645</v>
      </c>
      <c r="F24" s="28" t="s">
        <v>701</v>
      </c>
    </row>
    <row r="25" spans="1:6" ht="13.2" x14ac:dyDescent="0.25">
      <c r="A25" s="19" t="s">
        <v>76</v>
      </c>
      <c r="B25" s="28" t="s">
        <v>569</v>
      </c>
      <c r="C25" s="29" t="s">
        <v>77</v>
      </c>
      <c r="D25" s="42">
        <v>18.63</v>
      </c>
      <c r="E25" s="302">
        <v>19.55</v>
      </c>
      <c r="F25" s="28" t="s">
        <v>701</v>
      </c>
    </row>
    <row r="26" spans="1:6" ht="13.2" x14ac:dyDescent="0.25">
      <c r="A26" s="31" t="s">
        <v>663</v>
      </c>
      <c r="B26" s="32" t="s">
        <v>569</v>
      </c>
      <c r="C26" s="33" t="s">
        <v>78</v>
      </c>
      <c r="D26" s="44">
        <v>9.9683611499999998</v>
      </c>
      <c r="E26" s="301">
        <v>9.0315361499999991</v>
      </c>
      <c r="F26" s="32" t="s">
        <v>701</v>
      </c>
    </row>
    <row r="27" spans="1:6" ht="13.05" x14ac:dyDescent="0.3">
      <c r="A27" s="35" t="s">
        <v>79</v>
      </c>
      <c r="B27" s="36"/>
      <c r="C27" s="37"/>
      <c r="D27" s="38"/>
      <c r="E27" s="38"/>
      <c r="F27" s="457"/>
    </row>
    <row r="28" spans="1:6" ht="13.2" x14ac:dyDescent="0.25">
      <c r="A28" s="19" t="s">
        <v>80</v>
      </c>
      <c r="B28" s="28" t="s">
        <v>81</v>
      </c>
      <c r="C28" s="29" t="s">
        <v>419</v>
      </c>
      <c r="D28" s="45">
        <v>6.8</v>
      </c>
      <c r="E28" s="303">
        <v>3.8</v>
      </c>
      <c r="F28" s="28" t="s">
        <v>697</v>
      </c>
    </row>
    <row r="29" spans="1:6" ht="15.6" x14ac:dyDescent="0.25">
      <c r="A29" s="19" t="s">
        <v>82</v>
      </c>
      <c r="B29" s="28" t="s">
        <v>81</v>
      </c>
      <c r="C29" s="29" t="s">
        <v>419</v>
      </c>
      <c r="D29" s="46">
        <v>3.6</v>
      </c>
      <c r="E29" s="304">
        <v>2.5</v>
      </c>
      <c r="F29" s="627">
        <v>44835</v>
      </c>
    </row>
    <row r="30" spans="1:6" ht="13.05" x14ac:dyDescent="0.3">
      <c r="A30" s="47" t="s">
        <v>83</v>
      </c>
      <c r="B30" s="28" t="s">
        <v>81</v>
      </c>
      <c r="C30" s="29" t="s">
        <v>419</v>
      </c>
      <c r="D30" s="46">
        <v>1.5</v>
      </c>
      <c r="E30" s="304">
        <v>1.2</v>
      </c>
      <c r="F30" s="627">
        <v>44835</v>
      </c>
    </row>
    <row r="31" spans="1:6" ht="13.05" x14ac:dyDescent="0.3">
      <c r="A31" s="47" t="s">
        <v>84</v>
      </c>
      <c r="B31" s="28" t="s">
        <v>81</v>
      </c>
      <c r="C31" s="29" t="s">
        <v>419</v>
      </c>
      <c r="D31" s="46">
        <v>3.7</v>
      </c>
      <c r="E31" s="304">
        <v>-1.9</v>
      </c>
      <c r="F31" s="627">
        <v>44835</v>
      </c>
    </row>
    <row r="32" spans="1:6" ht="13.05" x14ac:dyDescent="0.3">
      <c r="A32" s="47" t="s">
        <v>85</v>
      </c>
      <c r="B32" s="28" t="s">
        <v>81</v>
      </c>
      <c r="C32" s="29" t="s">
        <v>419</v>
      </c>
      <c r="D32" s="46">
        <v>2.2000000000000002</v>
      </c>
      <c r="E32" s="304">
        <v>2.4</v>
      </c>
      <c r="F32" s="627">
        <v>44835</v>
      </c>
    </row>
    <row r="33" spans="1:7" ht="13.05" x14ac:dyDescent="0.3">
      <c r="A33" s="47" t="s">
        <v>86</v>
      </c>
      <c r="B33" s="28" t="s">
        <v>81</v>
      </c>
      <c r="C33" s="29" t="s">
        <v>419</v>
      </c>
      <c r="D33" s="46">
        <v>11.8</v>
      </c>
      <c r="E33" s="304">
        <v>11</v>
      </c>
      <c r="F33" s="627">
        <v>44835</v>
      </c>
    </row>
    <row r="34" spans="1:7" ht="13.05" x14ac:dyDescent="0.3">
      <c r="A34" s="47" t="s">
        <v>87</v>
      </c>
      <c r="B34" s="28" t="s">
        <v>81</v>
      </c>
      <c r="C34" s="29" t="s">
        <v>419</v>
      </c>
      <c r="D34" s="46">
        <v>-3</v>
      </c>
      <c r="E34" s="304">
        <v>-2.9</v>
      </c>
      <c r="F34" s="627">
        <v>44835</v>
      </c>
    </row>
    <row r="35" spans="1:7" ht="13.2" x14ac:dyDescent="0.25">
      <c r="A35" s="47" t="s">
        <v>88</v>
      </c>
      <c r="B35" s="28" t="s">
        <v>81</v>
      </c>
      <c r="C35" s="29" t="s">
        <v>419</v>
      </c>
      <c r="D35" s="46">
        <v>8.6</v>
      </c>
      <c r="E35" s="304">
        <v>3.6</v>
      </c>
      <c r="F35" s="627">
        <v>44835</v>
      </c>
    </row>
    <row r="36" spans="1:7" ht="15.6" x14ac:dyDescent="0.25">
      <c r="A36" s="19" t="s">
        <v>89</v>
      </c>
      <c r="B36" s="28" t="s">
        <v>90</v>
      </c>
      <c r="C36" s="29" t="s">
        <v>419</v>
      </c>
      <c r="D36" s="46">
        <v>-4.8</v>
      </c>
      <c r="E36" s="304">
        <v>-6.4</v>
      </c>
      <c r="F36" s="627">
        <v>44835</v>
      </c>
    </row>
    <row r="37" spans="1:7" ht="13.05" x14ac:dyDescent="0.3">
      <c r="A37" s="19" t="s">
        <v>664</v>
      </c>
      <c r="B37" s="28" t="s">
        <v>81</v>
      </c>
      <c r="C37" s="29" t="s">
        <v>419</v>
      </c>
      <c r="D37" s="46">
        <v>66.3</v>
      </c>
      <c r="E37" s="303">
        <v>39.4</v>
      </c>
      <c r="F37" s="627">
        <v>44835</v>
      </c>
      <c r="G37" s="627"/>
    </row>
    <row r="38" spans="1:7" ht="13.2" x14ac:dyDescent="0.25">
      <c r="A38" s="31" t="s">
        <v>91</v>
      </c>
      <c r="B38" s="32" t="s">
        <v>92</v>
      </c>
      <c r="C38" s="33" t="s">
        <v>419</v>
      </c>
      <c r="D38" s="48">
        <v>12.7</v>
      </c>
      <c r="E38" s="688">
        <v>11.7</v>
      </c>
      <c r="F38" s="627">
        <v>44835</v>
      </c>
    </row>
    <row r="39" spans="1:7" ht="13.2" x14ac:dyDescent="0.25">
      <c r="A39" s="35" t="s">
        <v>62</v>
      </c>
      <c r="B39" s="36"/>
      <c r="C39" s="37"/>
      <c r="D39" s="38"/>
      <c r="E39" s="38"/>
      <c r="F39" s="457"/>
    </row>
    <row r="40" spans="1:7" ht="13.2" x14ac:dyDescent="0.25">
      <c r="A40" s="19" t="s">
        <v>63</v>
      </c>
      <c r="B40" s="28" t="s">
        <v>534</v>
      </c>
      <c r="C40" s="29" t="s">
        <v>47</v>
      </c>
      <c r="D40" s="42">
        <v>0.14899999999999999</v>
      </c>
      <c r="E40" s="302">
        <v>0.108</v>
      </c>
      <c r="F40" s="28" t="s">
        <v>701</v>
      </c>
    </row>
    <row r="41" spans="1:7" ht="13.2" x14ac:dyDescent="0.25">
      <c r="A41" s="19" t="s">
        <v>50</v>
      </c>
      <c r="B41" s="28" t="s">
        <v>534</v>
      </c>
      <c r="C41" s="29" t="s">
        <v>54</v>
      </c>
      <c r="D41" s="39">
        <v>65.963643188261997</v>
      </c>
      <c r="E41" s="299">
        <v>60.439422660565995</v>
      </c>
      <c r="F41" s="28" t="s">
        <v>701</v>
      </c>
    </row>
    <row r="42" spans="1:7" ht="13.2" x14ac:dyDescent="0.25">
      <c r="A42" s="19" t="s">
        <v>64</v>
      </c>
      <c r="B42" s="28" t="s">
        <v>534</v>
      </c>
      <c r="C42" s="29" t="s">
        <v>60</v>
      </c>
      <c r="D42" s="702">
        <v>3.0704477008664842E-3</v>
      </c>
      <c r="E42" s="696">
        <v>2.3118929925600756E-3</v>
      </c>
      <c r="F42" s="627">
        <v>44835</v>
      </c>
    </row>
    <row r="43" spans="1:7" ht="13.2" x14ac:dyDescent="0.25">
      <c r="A43" s="31" t="s">
        <v>65</v>
      </c>
      <c r="B43" s="32" t="s">
        <v>534</v>
      </c>
      <c r="C43" s="33" t="s">
        <v>60</v>
      </c>
      <c r="D43" s="702">
        <v>0.23387901091612184</v>
      </c>
      <c r="E43" s="696">
        <v>0.21449231168871827</v>
      </c>
      <c r="F43" s="627">
        <v>44835</v>
      </c>
    </row>
    <row r="44" spans="1:7" ht="15.6" x14ac:dyDescent="0.25">
      <c r="A44" s="35" t="s">
        <v>93</v>
      </c>
      <c r="B44" s="36"/>
      <c r="C44" s="37"/>
      <c r="D44" s="38"/>
      <c r="E44" s="38"/>
      <c r="F44" s="457"/>
    </row>
    <row r="45" spans="1:7" ht="13.2" x14ac:dyDescent="0.25">
      <c r="A45" s="49" t="s">
        <v>94</v>
      </c>
      <c r="B45" s="28" t="s">
        <v>81</v>
      </c>
      <c r="C45" s="29" t="s">
        <v>419</v>
      </c>
      <c r="D45" s="46">
        <v>23.1</v>
      </c>
      <c r="E45" s="304">
        <v>21</v>
      </c>
      <c r="F45" s="627">
        <v>44835</v>
      </c>
    </row>
    <row r="46" spans="1:7" ht="13.2" x14ac:dyDescent="0.25">
      <c r="A46" s="50" t="s">
        <v>95</v>
      </c>
      <c r="B46" s="28" t="s">
        <v>81</v>
      </c>
      <c r="C46" s="29" t="s">
        <v>419</v>
      </c>
      <c r="D46" s="46">
        <v>21.5</v>
      </c>
      <c r="E46" s="304">
        <v>19.100000000000001</v>
      </c>
      <c r="F46" s="627">
        <v>44835</v>
      </c>
    </row>
    <row r="47" spans="1:7" ht="13.2" x14ac:dyDescent="0.25">
      <c r="A47" s="50" t="s">
        <v>96</v>
      </c>
      <c r="B47" s="28" t="s">
        <v>81</v>
      </c>
      <c r="C47" s="29" t="s">
        <v>419</v>
      </c>
      <c r="D47" s="46">
        <v>28.1</v>
      </c>
      <c r="E47" s="304">
        <v>26.7</v>
      </c>
      <c r="F47" s="627">
        <v>44835</v>
      </c>
    </row>
    <row r="48" spans="1:7" ht="13.2" x14ac:dyDescent="0.25">
      <c r="A48" s="49" t="s">
        <v>97</v>
      </c>
      <c r="B48" s="28" t="s">
        <v>81</v>
      </c>
      <c r="C48" s="29" t="s">
        <v>419</v>
      </c>
      <c r="D48" s="46">
        <v>23.8</v>
      </c>
      <c r="E48" s="304">
        <v>20.2</v>
      </c>
      <c r="F48" s="627">
        <v>44835</v>
      </c>
    </row>
    <row r="49" spans="1:7" ht="13.2" x14ac:dyDescent="0.25">
      <c r="A49" s="306" t="s">
        <v>98</v>
      </c>
      <c r="B49" s="28" t="s">
        <v>81</v>
      </c>
      <c r="C49" s="29" t="s">
        <v>419</v>
      </c>
      <c r="D49" s="46">
        <v>33.9</v>
      </c>
      <c r="E49" s="304">
        <v>35.6</v>
      </c>
      <c r="F49" s="627">
        <v>44835</v>
      </c>
    </row>
    <row r="50" spans="1:7" ht="13.2" x14ac:dyDescent="0.25">
      <c r="A50" s="50" t="s">
        <v>99</v>
      </c>
      <c r="B50" s="28" t="s">
        <v>81</v>
      </c>
      <c r="C50" s="29" t="s">
        <v>419</v>
      </c>
      <c r="D50" s="46">
        <v>31.8</v>
      </c>
      <c r="E50" s="304">
        <v>33.700000000000003</v>
      </c>
      <c r="F50" s="627">
        <v>44835</v>
      </c>
    </row>
    <row r="51" spans="1:7" ht="13.2" x14ac:dyDescent="0.25">
      <c r="A51" s="50" t="s">
        <v>100</v>
      </c>
      <c r="B51" s="28" t="s">
        <v>81</v>
      </c>
      <c r="C51" s="29" t="s">
        <v>419</v>
      </c>
      <c r="D51" s="46">
        <v>70.02</v>
      </c>
      <c r="E51" s="304">
        <v>79.3</v>
      </c>
      <c r="F51" s="627">
        <v>44835</v>
      </c>
    </row>
    <row r="52" spans="1:7" ht="13.2" x14ac:dyDescent="0.25">
      <c r="A52" s="50" t="s">
        <v>101</v>
      </c>
      <c r="B52" s="28" t="s">
        <v>81</v>
      </c>
      <c r="C52" s="29" t="s">
        <v>419</v>
      </c>
      <c r="D52" s="45">
        <v>33.6</v>
      </c>
      <c r="E52" s="303">
        <v>22.6</v>
      </c>
      <c r="F52" s="627">
        <v>44835</v>
      </c>
    </row>
    <row r="53" spans="1:7" ht="13.2" x14ac:dyDescent="0.25">
      <c r="A53" s="49" t="s">
        <v>102</v>
      </c>
      <c r="B53" s="28" t="s">
        <v>81</v>
      </c>
      <c r="C53" s="29" t="s">
        <v>419</v>
      </c>
      <c r="D53" s="45">
        <v>23.5</v>
      </c>
      <c r="E53" s="303">
        <v>26.1</v>
      </c>
      <c r="F53" s="627">
        <v>44835</v>
      </c>
    </row>
    <row r="54" spans="1:7" ht="13.2" x14ac:dyDescent="0.25">
      <c r="A54" s="51" t="s">
        <v>103</v>
      </c>
      <c r="B54" s="32" t="s">
        <v>81</v>
      </c>
      <c r="C54" s="33" t="s">
        <v>419</v>
      </c>
      <c r="D54" s="48">
        <v>23.8</v>
      </c>
      <c r="E54" s="305">
        <v>10.1</v>
      </c>
      <c r="F54" s="628">
        <v>44835</v>
      </c>
    </row>
    <row r="55" spans="1:7" ht="13.2" x14ac:dyDescent="0.25">
      <c r="F55" s="55" t="s">
        <v>577</v>
      </c>
    </row>
    <row r="56" spans="1:7" ht="13.2" x14ac:dyDescent="0.25">
      <c r="A56" s="292" t="s">
        <v>549</v>
      </c>
      <c r="B56" s="294"/>
      <c r="C56" s="294"/>
      <c r="D56" s="295"/>
    </row>
    <row r="57" spans="1:7" ht="13.2" x14ac:dyDescent="0.25">
      <c r="A57" s="292" t="s">
        <v>548</v>
      </c>
    </row>
    <row r="58" spans="1:7" ht="13.2" x14ac:dyDescent="0.25">
      <c r="A58" s="292"/>
    </row>
    <row r="59" spans="1:7" ht="13.2" x14ac:dyDescent="0.25">
      <c r="A59" s="697"/>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110" zoomScaleNormal="110" zoomScaleSheetLayoutView="100" workbookViewId="0"/>
  </sheetViews>
  <sheetFormatPr baseColWidth="10" defaultRowHeight="13.2" x14ac:dyDescent="0.25"/>
  <cols>
    <col min="1" max="1" width="22.5" style="84" customWidth="1"/>
    <col min="2" max="2" width="11" style="84" customWidth="1"/>
    <col min="3" max="3" width="11.59765625" style="84" customWidth="1"/>
    <col min="4" max="4" width="10.19921875" style="84" customWidth="1"/>
    <col min="5" max="5" width="9.69921875" style="84" customWidth="1"/>
    <col min="6" max="6" width="10.19921875" style="84" customWidth="1"/>
    <col min="7" max="7" width="11" style="84" customWidth="1"/>
    <col min="8" max="8" width="15.59765625" style="84" customWidth="1"/>
    <col min="9" max="11" width="11" style="84"/>
    <col min="12" max="12" width="11.5" style="84" customWidth="1"/>
    <col min="13" max="66" width="11" style="84"/>
    <col min="67" max="256" width="10" style="84"/>
    <col min="257" max="257" width="19.59765625" style="84" customWidth="1"/>
    <col min="258" max="258" width="10" style="84" customWidth="1"/>
    <col min="259" max="259" width="7.5" style="84" bestFit="1" customWidth="1"/>
    <col min="260" max="260" width="9.09765625" style="84" bestFit="1" customWidth="1"/>
    <col min="261" max="261" width="7.5" style="84" bestFit="1" customWidth="1"/>
    <col min="262" max="262" width="9.09765625" style="84" bestFit="1" customWidth="1"/>
    <col min="263" max="263" width="7.5" style="84" bestFit="1" customWidth="1"/>
    <col min="264" max="264" width="11" style="84" bestFit="1" customWidth="1"/>
    <col min="265" max="267" width="10" style="84"/>
    <col min="268" max="268" width="10.09765625" style="84" bestFit="1" customWidth="1"/>
    <col min="269" max="512" width="10" style="84"/>
    <col min="513" max="513" width="19.59765625" style="84" customWidth="1"/>
    <col min="514" max="514" width="10" style="84" customWidth="1"/>
    <col min="515" max="515" width="7.5" style="84" bestFit="1" customWidth="1"/>
    <col min="516" max="516" width="9.09765625" style="84" bestFit="1" customWidth="1"/>
    <col min="517" max="517" width="7.5" style="84" bestFit="1" customWidth="1"/>
    <col min="518" max="518" width="9.09765625" style="84" bestFit="1" customWidth="1"/>
    <col min="519" max="519" width="7.5" style="84" bestFit="1" customWidth="1"/>
    <col min="520" max="520" width="11" style="84" bestFit="1" customWidth="1"/>
    <col min="521" max="523" width="10" style="84"/>
    <col min="524" max="524" width="10.09765625" style="84" bestFit="1" customWidth="1"/>
    <col min="525" max="768" width="10" style="84"/>
    <col min="769" max="769" width="19.59765625" style="84" customWidth="1"/>
    <col min="770" max="770" width="10" style="84" customWidth="1"/>
    <col min="771" max="771" width="7.5" style="84" bestFit="1" customWidth="1"/>
    <col min="772" max="772" width="9.09765625" style="84" bestFit="1" customWidth="1"/>
    <col min="773" max="773" width="7.5" style="84" bestFit="1" customWidth="1"/>
    <col min="774" max="774" width="9.09765625" style="84" bestFit="1" customWidth="1"/>
    <col min="775" max="775" width="7.5" style="84" bestFit="1" customWidth="1"/>
    <col min="776" max="776" width="11" style="84" bestFit="1" customWidth="1"/>
    <col min="777" max="779" width="10" style="84"/>
    <col min="780" max="780" width="10.09765625" style="84" bestFit="1" customWidth="1"/>
    <col min="781" max="1024" width="11" style="84"/>
    <col min="1025" max="1025" width="19.59765625" style="84" customWidth="1"/>
    <col min="1026" max="1026" width="10" style="84" customWidth="1"/>
    <col min="1027" max="1027" width="7.5" style="84" bestFit="1" customWidth="1"/>
    <col min="1028" max="1028" width="9.09765625" style="84" bestFit="1" customWidth="1"/>
    <col min="1029" max="1029" width="7.5" style="84" bestFit="1" customWidth="1"/>
    <col min="1030" max="1030" width="9.09765625" style="84" bestFit="1" customWidth="1"/>
    <col min="1031" max="1031" width="7.5" style="84" bestFit="1" customWidth="1"/>
    <col min="1032" max="1032" width="11" style="84" bestFit="1" customWidth="1"/>
    <col min="1033" max="1035" width="10" style="84"/>
    <col min="1036" max="1036" width="10.09765625" style="84" bestFit="1" customWidth="1"/>
    <col min="1037" max="1280" width="10" style="84"/>
    <col min="1281" max="1281" width="19.59765625" style="84" customWidth="1"/>
    <col min="1282" max="1282" width="10" style="84" customWidth="1"/>
    <col min="1283" max="1283" width="7.5" style="84" bestFit="1" customWidth="1"/>
    <col min="1284" max="1284" width="9.09765625" style="84" bestFit="1" customWidth="1"/>
    <col min="1285" max="1285" width="7.5" style="84" bestFit="1" customWidth="1"/>
    <col min="1286" max="1286" width="9.09765625" style="84" bestFit="1" customWidth="1"/>
    <col min="1287" max="1287" width="7.5" style="84" bestFit="1" customWidth="1"/>
    <col min="1288" max="1288" width="11" style="84" bestFit="1" customWidth="1"/>
    <col min="1289" max="1291" width="10" style="84"/>
    <col min="1292" max="1292" width="10.09765625" style="84" bestFit="1" customWidth="1"/>
    <col min="1293" max="1536" width="10" style="84"/>
    <col min="1537" max="1537" width="19.59765625" style="84" customWidth="1"/>
    <col min="1538" max="1538" width="10" style="84" customWidth="1"/>
    <col min="1539" max="1539" width="7.5" style="84" bestFit="1" customWidth="1"/>
    <col min="1540" max="1540" width="9.09765625" style="84" bestFit="1" customWidth="1"/>
    <col min="1541" max="1541" width="7.5" style="84" bestFit="1" customWidth="1"/>
    <col min="1542" max="1542" width="9.09765625" style="84" bestFit="1" customWidth="1"/>
    <col min="1543" max="1543" width="7.5" style="84" bestFit="1" customWidth="1"/>
    <col min="1544" max="1544" width="11" style="84" bestFit="1" customWidth="1"/>
    <col min="1545" max="1547" width="10" style="84"/>
    <col min="1548" max="1548" width="10.09765625" style="84" bestFit="1" customWidth="1"/>
    <col min="1549" max="1792" width="10" style="84"/>
    <col min="1793" max="1793" width="19.59765625" style="84" customWidth="1"/>
    <col min="1794" max="1794" width="10" style="84" customWidth="1"/>
    <col min="1795" max="1795" width="7.5" style="84" bestFit="1" customWidth="1"/>
    <col min="1796" max="1796" width="9.09765625" style="84" bestFit="1" customWidth="1"/>
    <col min="1797" max="1797" width="7.5" style="84" bestFit="1" customWidth="1"/>
    <col min="1798" max="1798" width="9.09765625" style="84" bestFit="1" customWidth="1"/>
    <col min="1799" max="1799" width="7.5" style="84" bestFit="1" customWidth="1"/>
    <col min="1800" max="1800" width="11" style="84" bestFit="1" customWidth="1"/>
    <col min="1801" max="1803" width="10" style="84"/>
    <col min="1804" max="1804" width="10.09765625" style="84" bestFit="1" customWidth="1"/>
    <col min="1805" max="2048" width="11" style="84"/>
    <col min="2049" max="2049" width="19.59765625" style="84" customWidth="1"/>
    <col min="2050" max="2050" width="10" style="84" customWidth="1"/>
    <col min="2051" max="2051" width="7.5" style="84" bestFit="1" customWidth="1"/>
    <col min="2052" max="2052" width="9.09765625" style="84" bestFit="1" customWidth="1"/>
    <col min="2053" max="2053" width="7.5" style="84" bestFit="1" customWidth="1"/>
    <col min="2054" max="2054" width="9.09765625" style="84" bestFit="1" customWidth="1"/>
    <col min="2055" max="2055" width="7.5" style="84" bestFit="1" customWidth="1"/>
    <col min="2056" max="2056" width="11" style="84" bestFit="1" customWidth="1"/>
    <col min="2057" max="2059" width="10" style="84"/>
    <col min="2060" max="2060" width="10.09765625" style="84" bestFit="1" customWidth="1"/>
    <col min="2061" max="2304" width="10" style="84"/>
    <col min="2305" max="2305" width="19.59765625" style="84" customWidth="1"/>
    <col min="2306" max="2306" width="10" style="84" customWidth="1"/>
    <col min="2307" max="2307" width="7.5" style="84" bestFit="1" customWidth="1"/>
    <col min="2308" max="2308" width="9.09765625" style="84" bestFit="1" customWidth="1"/>
    <col min="2309" max="2309" width="7.5" style="84" bestFit="1" customWidth="1"/>
    <col min="2310" max="2310" width="9.09765625" style="84" bestFit="1" customWidth="1"/>
    <col min="2311" max="2311" width="7.5" style="84" bestFit="1" customWidth="1"/>
    <col min="2312" max="2312" width="11" style="84" bestFit="1" customWidth="1"/>
    <col min="2313" max="2315" width="10" style="84"/>
    <col min="2316" max="2316" width="10.09765625" style="84" bestFit="1" customWidth="1"/>
    <col min="2317" max="2560" width="10" style="84"/>
    <col min="2561" max="2561" width="19.59765625" style="84" customWidth="1"/>
    <col min="2562" max="2562" width="10" style="84" customWidth="1"/>
    <col min="2563" max="2563" width="7.5" style="84" bestFit="1" customWidth="1"/>
    <col min="2564" max="2564" width="9.09765625" style="84" bestFit="1" customWidth="1"/>
    <col min="2565" max="2565" width="7.5" style="84" bestFit="1" customWidth="1"/>
    <col min="2566" max="2566" width="9.09765625" style="84" bestFit="1" customWidth="1"/>
    <col min="2567" max="2567" width="7.5" style="84" bestFit="1" customWidth="1"/>
    <col min="2568" max="2568" width="11" style="84" bestFit="1" customWidth="1"/>
    <col min="2569" max="2571" width="10" style="84"/>
    <col min="2572" max="2572" width="10.09765625" style="84" bestFit="1" customWidth="1"/>
    <col min="2573" max="2816" width="10" style="84"/>
    <col min="2817" max="2817" width="19.59765625" style="84" customWidth="1"/>
    <col min="2818" max="2818" width="10" style="84" customWidth="1"/>
    <col min="2819" max="2819" width="7.5" style="84" bestFit="1" customWidth="1"/>
    <col min="2820" max="2820" width="9.09765625" style="84" bestFit="1" customWidth="1"/>
    <col min="2821" max="2821" width="7.5" style="84" bestFit="1" customWidth="1"/>
    <col min="2822" max="2822" width="9.09765625" style="84" bestFit="1" customWidth="1"/>
    <col min="2823" max="2823" width="7.5" style="84" bestFit="1" customWidth="1"/>
    <col min="2824" max="2824" width="11" style="84" bestFit="1" customWidth="1"/>
    <col min="2825" max="2827" width="10" style="84"/>
    <col min="2828" max="2828" width="10.09765625" style="84" bestFit="1" customWidth="1"/>
    <col min="2829" max="3072" width="11" style="84"/>
    <col min="3073" max="3073" width="19.59765625" style="84" customWidth="1"/>
    <col min="3074" max="3074" width="10" style="84" customWidth="1"/>
    <col min="3075" max="3075" width="7.5" style="84" bestFit="1" customWidth="1"/>
    <col min="3076" max="3076" width="9.09765625" style="84" bestFit="1" customWidth="1"/>
    <col min="3077" max="3077" width="7.5" style="84" bestFit="1" customWidth="1"/>
    <col min="3078" max="3078" width="9.09765625" style="84" bestFit="1" customWidth="1"/>
    <col min="3079" max="3079" width="7.5" style="84" bestFit="1" customWidth="1"/>
    <col min="3080" max="3080" width="11" style="84" bestFit="1" customWidth="1"/>
    <col min="3081" max="3083" width="10" style="84"/>
    <col min="3084" max="3084" width="10.09765625" style="84" bestFit="1" customWidth="1"/>
    <col min="3085" max="3328" width="10" style="84"/>
    <col min="3329" max="3329" width="19.59765625" style="84" customWidth="1"/>
    <col min="3330" max="3330" width="10" style="84" customWidth="1"/>
    <col min="3331" max="3331" width="7.5" style="84" bestFit="1" customWidth="1"/>
    <col min="3332" max="3332" width="9.09765625" style="84" bestFit="1" customWidth="1"/>
    <col min="3333" max="3333" width="7.5" style="84" bestFit="1" customWidth="1"/>
    <col min="3334" max="3334" width="9.09765625" style="84" bestFit="1" customWidth="1"/>
    <col min="3335" max="3335" width="7.5" style="84" bestFit="1" customWidth="1"/>
    <col min="3336" max="3336" width="11" style="84" bestFit="1" customWidth="1"/>
    <col min="3337" max="3339" width="10" style="84"/>
    <col min="3340" max="3340" width="10.09765625" style="84" bestFit="1" customWidth="1"/>
    <col min="3341" max="3584" width="10" style="84"/>
    <col min="3585" max="3585" width="19.59765625" style="84" customWidth="1"/>
    <col min="3586" max="3586" width="10" style="84" customWidth="1"/>
    <col min="3587" max="3587" width="7.5" style="84" bestFit="1" customWidth="1"/>
    <col min="3588" max="3588" width="9.09765625" style="84" bestFit="1" customWidth="1"/>
    <col min="3589" max="3589" width="7.5" style="84" bestFit="1" customWidth="1"/>
    <col min="3590" max="3590" width="9.09765625" style="84" bestFit="1" customWidth="1"/>
    <col min="3591" max="3591" width="7.5" style="84" bestFit="1" customWidth="1"/>
    <col min="3592" max="3592" width="11" style="84" bestFit="1" customWidth="1"/>
    <col min="3593" max="3595" width="10" style="84"/>
    <col min="3596" max="3596" width="10.09765625" style="84" bestFit="1" customWidth="1"/>
    <col min="3597" max="3840" width="10" style="84"/>
    <col min="3841" max="3841" width="19.59765625" style="84" customWidth="1"/>
    <col min="3842" max="3842" width="10" style="84" customWidth="1"/>
    <col min="3843" max="3843" width="7.5" style="84" bestFit="1" customWidth="1"/>
    <col min="3844" max="3844" width="9.09765625" style="84" bestFit="1" customWidth="1"/>
    <col min="3845" max="3845" width="7.5" style="84" bestFit="1" customWidth="1"/>
    <col min="3846" max="3846" width="9.09765625" style="84" bestFit="1" customWidth="1"/>
    <col min="3847" max="3847" width="7.5" style="84" bestFit="1" customWidth="1"/>
    <col min="3848" max="3848" width="11" style="84" bestFit="1" customWidth="1"/>
    <col min="3849" max="3851" width="10" style="84"/>
    <col min="3852" max="3852" width="10.09765625" style="84" bestFit="1" customWidth="1"/>
    <col min="3853" max="4096" width="11" style="84"/>
    <col min="4097" max="4097" width="19.59765625" style="84" customWidth="1"/>
    <col min="4098" max="4098" width="10" style="84" customWidth="1"/>
    <col min="4099" max="4099" width="7.5" style="84" bestFit="1" customWidth="1"/>
    <col min="4100" max="4100" width="9.09765625" style="84" bestFit="1" customWidth="1"/>
    <col min="4101" max="4101" width="7.5" style="84" bestFit="1" customWidth="1"/>
    <col min="4102" max="4102" width="9.09765625" style="84" bestFit="1" customWidth="1"/>
    <col min="4103" max="4103" width="7.5" style="84" bestFit="1" customWidth="1"/>
    <col min="4104" max="4104" width="11" style="84" bestFit="1" customWidth="1"/>
    <col min="4105" max="4107" width="10" style="84"/>
    <col min="4108" max="4108" width="10.09765625" style="84" bestFit="1" customWidth="1"/>
    <col min="4109" max="4352" width="10" style="84"/>
    <col min="4353" max="4353" width="19.59765625" style="84" customWidth="1"/>
    <col min="4354" max="4354" width="10" style="84" customWidth="1"/>
    <col min="4355" max="4355" width="7.5" style="84" bestFit="1" customWidth="1"/>
    <col min="4356" max="4356" width="9.09765625" style="84" bestFit="1" customWidth="1"/>
    <col min="4357" max="4357" width="7.5" style="84" bestFit="1" customWidth="1"/>
    <col min="4358" max="4358" width="9.09765625" style="84" bestFit="1" customWidth="1"/>
    <col min="4359" max="4359" width="7.5" style="84" bestFit="1" customWidth="1"/>
    <col min="4360" max="4360" width="11" style="84" bestFit="1" customWidth="1"/>
    <col min="4361" max="4363" width="10" style="84"/>
    <col min="4364" max="4364" width="10.09765625" style="84" bestFit="1" customWidth="1"/>
    <col min="4365" max="4608" width="10" style="84"/>
    <col min="4609" max="4609" width="19.59765625" style="84" customWidth="1"/>
    <col min="4610" max="4610" width="10" style="84" customWidth="1"/>
    <col min="4611" max="4611" width="7.5" style="84" bestFit="1" customWidth="1"/>
    <col min="4612" max="4612" width="9.09765625" style="84" bestFit="1" customWidth="1"/>
    <col min="4613" max="4613" width="7.5" style="84" bestFit="1" customWidth="1"/>
    <col min="4614" max="4614" width="9.09765625" style="84" bestFit="1" customWidth="1"/>
    <col min="4615" max="4615" width="7.5" style="84" bestFit="1" customWidth="1"/>
    <col min="4616" max="4616" width="11" style="84" bestFit="1" customWidth="1"/>
    <col min="4617" max="4619" width="10" style="84"/>
    <col min="4620" max="4620" width="10.09765625" style="84" bestFit="1" customWidth="1"/>
    <col min="4621" max="4864" width="10" style="84"/>
    <col min="4865" max="4865" width="19.59765625" style="84" customWidth="1"/>
    <col min="4866" max="4866" width="10" style="84" customWidth="1"/>
    <col min="4867" max="4867" width="7.5" style="84" bestFit="1" customWidth="1"/>
    <col min="4868" max="4868" width="9.09765625" style="84" bestFit="1" customWidth="1"/>
    <col min="4869" max="4869" width="7.5" style="84" bestFit="1" customWidth="1"/>
    <col min="4870" max="4870" width="9.09765625" style="84" bestFit="1" customWidth="1"/>
    <col min="4871" max="4871" width="7.5" style="84" bestFit="1" customWidth="1"/>
    <col min="4872" max="4872" width="11" style="84" bestFit="1" customWidth="1"/>
    <col min="4873" max="4875" width="10" style="84"/>
    <col min="4876" max="4876" width="10.09765625" style="84" bestFit="1" customWidth="1"/>
    <col min="4877" max="5120" width="11" style="84"/>
    <col min="5121" max="5121" width="19.59765625" style="84" customWidth="1"/>
    <col min="5122" max="5122" width="10" style="84" customWidth="1"/>
    <col min="5123" max="5123" width="7.5" style="84" bestFit="1" customWidth="1"/>
    <col min="5124" max="5124" width="9.09765625" style="84" bestFit="1" customWidth="1"/>
    <col min="5125" max="5125" width="7.5" style="84" bestFit="1" customWidth="1"/>
    <col min="5126" max="5126" width="9.09765625" style="84" bestFit="1" customWidth="1"/>
    <col min="5127" max="5127" width="7.5" style="84" bestFit="1" customWidth="1"/>
    <col min="5128" max="5128" width="11" style="84" bestFit="1" customWidth="1"/>
    <col min="5129" max="5131" width="10" style="84"/>
    <col min="5132" max="5132" width="10.09765625" style="84" bestFit="1" customWidth="1"/>
    <col min="5133" max="5376" width="10" style="84"/>
    <col min="5377" max="5377" width="19.59765625" style="84" customWidth="1"/>
    <col min="5378" max="5378" width="10" style="84" customWidth="1"/>
    <col min="5379" max="5379" width="7.5" style="84" bestFit="1" customWidth="1"/>
    <col min="5380" max="5380" width="9.09765625" style="84" bestFit="1" customWidth="1"/>
    <col min="5381" max="5381" width="7.5" style="84" bestFit="1" customWidth="1"/>
    <col min="5382" max="5382" width="9.09765625" style="84" bestFit="1" customWidth="1"/>
    <col min="5383" max="5383" width="7.5" style="84" bestFit="1" customWidth="1"/>
    <col min="5384" max="5384" width="11" style="84" bestFit="1" customWidth="1"/>
    <col min="5385" max="5387" width="10" style="84"/>
    <col min="5388" max="5388" width="10.09765625" style="84" bestFit="1" customWidth="1"/>
    <col min="5389" max="5632" width="10" style="84"/>
    <col min="5633" max="5633" width="19.59765625" style="84" customWidth="1"/>
    <col min="5634" max="5634" width="10" style="84" customWidth="1"/>
    <col min="5635" max="5635" width="7.5" style="84" bestFit="1" customWidth="1"/>
    <col min="5636" max="5636" width="9.09765625" style="84" bestFit="1" customWidth="1"/>
    <col min="5637" max="5637" width="7.5" style="84" bestFit="1" customWidth="1"/>
    <col min="5638" max="5638" width="9.09765625" style="84" bestFit="1" customWidth="1"/>
    <col min="5639" max="5639" width="7.5" style="84" bestFit="1" customWidth="1"/>
    <col min="5640" max="5640" width="11" style="84" bestFit="1" customWidth="1"/>
    <col min="5641" max="5643" width="10" style="84"/>
    <col min="5644" max="5644" width="10.09765625" style="84" bestFit="1" customWidth="1"/>
    <col min="5645" max="5888" width="10" style="84"/>
    <col min="5889" max="5889" width="19.59765625" style="84" customWidth="1"/>
    <col min="5890" max="5890" width="10" style="84" customWidth="1"/>
    <col min="5891" max="5891" width="7.5" style="84" bestFit="1" customWidth="1"/>
    <col min="5892" max="5892" width="9.09765625" style="84" bestFit="1" customWidth="1"/>
    <col min="5893" max="5893" width="7.5" style="84" bestFit="1" customWidth="1"/>
    <col min="5894" max="5894" width="9.09765625" style="84" bestFit="1" customWidth="1"/>
    <col min="5895" max="5895" width="7.5" style="84" bestFit="1" customWidth="1"/>
    <col min="5896" max="5896" width="11" style="84" bestFit="1" customWidth="1"/>
    <col min="5897" max="5899" width="10" style="84"/>
    <col min="5900" max="5900" width="10.09765625" style="84" bestFit="1" customWidth="1"/>
    <col min="5901" max="6144" width="11" style="84"/>
    <col min="6145" max="6145" width="19.59765625" style="84" customWidth="1"/>
    <col min="6146" max="6146" width="10" style="84" customWidth="1"/>
    <col min="6147" max="6147" width="7.5" style="84" bestFit="1" customWidth="1"/>
    <col min="6148" max="6148" width="9.09765625" style="84" bestFit="1" customWidth="1"/>
    <col min="6149" max="6149" width="7.5" style="84" bestFit="1" customWidth="1"/>
    <col min="6150" max="6150" width="9.09765625" style="84" bestFit="1" customWidth="1"/>
    <col min="6151" max="6151" width="7.5" style="84" bestFit="1" customWidth="1"/>
    <col min="6152" max="6152" width="11" style="84" bestFit="1" customWidth="1"/>
    <col min="6153" max="6155" width="10" style="84"/>
    <col min="6156" max="6156" width="10.09765625" style="84" bestFit="1" customWidth="1"/>
    <col min="6157" max="6400" width="10" style="84"/>
    <col min="6401" max="6401" width="19.59765625" style="84" customWidth="1"/>
    <col min="6402" max="6402" width="10" style="84" customWidth="1"/>
    <col min="6403" max="6403" width="7.5" style="84" bestFit="1" customWidth="1"/>
    <col min="6404" max="6404" width="9.09765625" style="84" bestFit="1" customWidth="1"/>
    <col min="6405" max="6405" width="7.5" style="84" bestFit="1" customWidth="1"/>
    <col min="6406" max="6406" width="9.09765625" style="84" bestFit="1" customWidth="1"/>
    <col min="6407" max="6407" width="7.5" style="84" bestFit="1" customWidth="1"/>
    <col min="6408" max="6408" width="11" style="84" bestFit="1" customWidth="1"/>
    <col min="6409" max="6411" width="10" style="84"/>
    <col min="6412" max="6412" width="10.09765625" style="84" bestFit="1" customWidth="1"/>
    <col min="6413" max="6656" width="10" style="84"/>
    <col min="6657" max="6657" width="19.59765625" style="84" customWidth="1"/>
    <col min="6658" max="6658" width="10" style="84" customWidth="1"/>
    <col min="6659" max="6659" width="7.5" style="84" bestFit="1" customWidth="1"/>
    <col min="6660" max="6660" width="9.09765625" style="84" bestFit="1" customWidth="1"/>
    <col min="6661" max="6661" width="7.5" style="84" bestFit="1" customWidth="1"/>
    <col min="6662" max="6662" width="9.09765625" style="84" bestFit="1" customWidth="1"/>
    <col min="6663" max="6663" width="7.5" style="84" bestFit="1" customWidth="1"/>
    <col min="6664" max="6664" width="11" style="84" bestFit="1" customWidth="1"/>
    <col min="6665" max="6667" width="10" style="84"/>
    <col min="6668" max="6668" width="10.09765625" style="84" bestFit="1" customWidth="1"/>
    <col min="6669" max="6912" width="10" style="84"/>
    <col min="6913" max="6913" width="19.59765625" style="84" customWidth="1"/>
    <col min="6914" max="6914" width="10" style="84" customWidth="1"/>
    <col min="6915" max="6915" width="7.5" style="84" bestFit="1" customWidth="1"/>
    <col min="6916" max="6916" width="9.09765625" style="84" bestFit="1" customWidth="1"/>
    <col min="6917" max="6917" width="7.5" style="84" bestFit="1" customWidth="1"/>
    <col min="6918" max="6918" width="9.09765625" style="84" bestFit="1" customWidth="1"/>
    <col min="6919" max="6919" width="7.5" style="84" bestFit="1" customWidth="1"/>
    <col min="6920" max="6920" width="11" style="84" bestFit="1" customWidth="1"/>
    <col min="6921" max="6923" width="10" style="84"/>
    <col min="6924" max="6924" width="10.09765625" style="84" bestFit="1" customWidth="1"/>
    <col min="6925" max="7168" width="11" style="84"/>
    <col min="7169" max="7169" width="19.59765625" style="84" customWidth="1"/>
    <col min="7170" max="7170" width="10" style="84" customWidth="1"/>
    <col min="7171" max="7171" width="7.5" style="84" bestFit="1" customWidth="1"/>
    <col min="7172" max="7172" width="9.09765625" style="84" bestFit="1" customWidth="1"/>
    <col min="7173" max="7173" width="7.5" style="84" bestFit="1" customWidth="1"/>
    <col min="7174" max="7174" width="9.09765625" style="84" bestFit="1" customWidth="1"/>
    <col min="7175" max="7175" width="7.5" style="84" bestFit="1" customWidth="1"/>
    <col min="7176" max="7176" width="11" style="84" bestFit="1" customWidth="1"/>
    <col min="7177" max="7179" width="10" style="84"/>
    <col min="7180" max="7180" width="10.09765625" style="84" bestFit="1" customWidth="1"/>
    <col min="7181" max="7424" width="10" style="84"/>
    <col min="7425" max="7425" width="19.59765625" style="84" customWidth="1"/>
    <col min="7426" max="7426" width="10" style="84" customWidth="1"/>
    <col min="7427" max="7427" width="7.5" style="84" bestFit="1" customWidth="1"/>
    <col min="7428" max="7428" width="9.09765625" style="84" bestFit="1" customWidth="1"/>
    <col min="7429" max="7429" width="7.5" style="84" bestFit="1" customWidth="1"/>
    <col min="7430" max="7430" width="9.09765625" style="84" bestFit="1" customWidth="1"/>
    <col min="7431" max="7431" width="7.5" style="84" bestFit="1" customWidth="1"/>
    <col min="7432" max="7432" width="11" style="84" bestFit="1" customWidth="1"/>
    <col min="7433" max="7435" width="10" style="84"/>
    <col min="7436" max="7436" width="10.09765625" style="84" bestFit="1" customWidth="1"/>
    <col min="7437" max="7680" width="10" style="84"/>
    <col min="7681" max="7681" width="19.59765625" style="84" customWidth="1"/>
    <col min="7682" max="7682" width="10" style="84" customWidth="1"/>
    <col min="7683" max="7683" width="7.5" style="84" bestFit="1" customWidth="1"/>
    <col min="7684" max="7684" width="9.09765625" style="84" bestFit="1" customWidth="1"/>
    <col min="7685" max="7685" width="7.5" style="84" bestFit="1" customWidth="1"/>
    <col min="7686" max="7686" width="9.09765625" style="84" bestFit="1" customWidth="1"/>
    <col min="7687" max="7687" width="7.5" style="84" bestFit="1" customWidth="1"/>
    <col min="7688" max="7688" width="11" style="84" bestFit="1" customWidth="1"/>
    <col min="7689" max="7691" width="10" style="84"/>
    <col min="7692" max="7692" width="10.09765625" style="84" bestFit="1" customWidth="1"/>
    <col min="7693" max="7936" width="10" style="84"/>
    <col min="7937" max="7937" width="19.59765625" style="84" customWidth="1"/>
    <col min="7938" max="7938" width="10" style="84" customWidth="1"/>
    <col min="7939" max="7939" width="7.5" style="84" bestFit="1" customWidth="1"/>
    <col min="7940" max="7940" width="9.09765625" style="84" bestFit="1" customWidth="1"/>
    <col min="7941" max="7941" width="7.5" style="84" bestFit="1" customWidth="1"/>
    <col min="7942" max="7942" width="9.09765625" style="84" bestFit="1" customWidth="1"/>
    <col min="7943" max="7943" width="7.5" style="84" bestFit="1" customWidth="1"/>
    <col min="7944" max="7944" width="11" style="84" bestFit="1" customWidth="1"/>
    <col min="7945" max="7947" width="10" style="84"/>
    <col min="7948" max="7948" width="10.09765625" style="84" bestFit="1" customWidth="1"/>
    <col min="7949" max="8192" width="11" style="84"/>
    <col min="8193" max="8193" width="19.59765625" style="84" customWidth="1"/>
    <col min="8194" max="8194" width="10" style="84" customWidth="1"/>
    <col min="8195" max="8195" width="7.5" style="84" bestFit="1" customWidth="1"/>
    <col min="8196" max="8196" width="9.09765625" style="84" bestFit="1" customWidth="1"/>
    <col min="8197" max="8197" width="7.5" style="84" bestFit="1" customWidth="1"/>
    <col min="8198" max="8198" width="9.09765625" style="84" bestFit="1" customWidth="1"/>
    <col min="8199" max="8199" width="7.5" style="84" bestFit="1" customWidth="1"/>
    <col min="8200" max="8200" width="11" style="84" bestFit="1" customWidth="1"/>
    <col min="8201" max="8203" width="10" style="84"/>
    <col min="8204" max="8204" width="10.09765625" style="84" bestFit="1" customWidth="1"/>
    <col min="8205" max="8448" width="10" style="84"/>
    <col min="8449" max="8449" width="19.59765625" style="84" customWidth="1"/>
    <col min="8450" max="8450" width="10" style="84" customWidth="1"/>
    <col min="8451" max="8451" width="7.5" style="84" bestFit="1" customWidth="1"/>
    <col min="8452" max="8452" width="9.09765625" style="84" bestFit="1" customWidth="1"/>
    <col min="8453" max="8453" width="7.5" style="84" bestFit="1" customWidth="1"/>
    <col min="8454" max="8454" width="9.09765625" style="84" bestFit="1" customWidth="1"/>
    <col min="8455" max="8455" width="7.5" style="84" bestFit="1" customWidth="1"/>
    <col min="8456" max="8456" width="11" style="84" bestFit="1" customWidth="1"/>
    <col min="8457" max="8459" width="10" style="84"/>
    <col min="8460" max="8460" width="10.09765625" style="84" bestFit="1" customWidth="1"/>
    <col min="8461" max="8704" width="10" style="84"/>
    <col min="8705" max="8705" width="19.59765625" style="84" customWidth="1"/>
    <col min="8706" max="8706" width="10" style="84" customWidth="1"/>
    <col min="8707" max="8707" width="7.5" style="84" bestFit="1" customWidth="1"/>
    <col min="8708" max="8708" width="9.09765625" style="84" bestFit="1" customWidth="1"/>
    <col min="8709" max="8709" width="7.5" style="84" bestFit="1" customWidth="1"/>
    <col min="8710" max="8710" width="9.09765625" style="84" bestFit="1" customWidth="1"/>
    <col min="8711" max="8711" width="7.5" style="84" bestFit="1" customWidth="1"/>
    <col min="8712" max="8712" width="11" style="84" bestFit="1" customWidth="1"/>
    <col min="8713" max="8715" width="10" style="84"/>
    <col min="8716" max="8716" width="10.09765625" style="84" bestFit="1" customWidth="1"/>
    <col min="8717" max="8960" width="10" style="84"/>
    <col min="8961" max="8961" width="19.59765625" style="84" customWidth="1"/>
    <col min="8962" max="8962" width="10" style="84" customWidth="1"/>
    <col min="8963" max="8963" width="7.5" style="84" bestFit="1" customWidth="1"/>
    <col min="8964" max="8964" width="9.09765625" style="84" bestFit="1" customWidth="1"/>
    <col min="8965" max="8965" width="7.5" style="84" bestFit="1" customWidth="1"/>
    <col min="8966" max="8966" width="9.09765625" style="84" bestFit="1" customWidth="1"/>
    <col min="8967" max="8967" width="7.5" style="84" bestFit="1" customWidth="1"/>
    <col min="8968" max="8968" width="11" style="84" bestFit="1" customWidth="1"/>
    <col min="8969" max="8971" width="10" style="84"/>
    <col min="8972" max="8972" width="10.09765625" style="84" bestFit="1" customWidth="1"/>
    <col min="8973" max="9216" width="11" style="84"/>
    <col min="9217" max="9217" width="19.59765625" style="84" customWidth="1"/>
    <col min="9218" max="9218" width="10" style="84" customWidth="1"/>
    <col min="9219" max="9219" width="7.5" style="84" bestFit="1" customWidth="1"/>
    <col min="9220" max="9220" width="9.09765625" style="84" bestFit="1" customWidth="1"/>
    <col min="9221" max="9221" width="7.5" style="84" bestFit="1" customWidth="1"/>
    <col min="9222" max="9222" width="9.09765625" style="84" bestFit="1" customWidth="1"/>
    <col min="9223" max="9223" width="7.5" style="84" bestFit="1" customWidth="1"/>
    <col min="9224" max="9224" width="11" style="84" bestFit="1" customWidth="1"/>
    <col min="9225" max="9227" width="10" style="84"/>
    <col min="9228" max="9228" width="10.09765625" style="84" bestFit="1" customWidth="1"/>
    <col min="9229" max="9472" width="10" style="84"/>
    <col min="9473" max="9473" width="19.59765625" style="84" customWidth="1"/>
    <col min="9474" max="9474" width="10" style="84" customWidth="1"/>
    <col min="9475" max="9475" width="7.5" style="84" bestFit="1" customWidth="1"/>
    <col min="9476" max="9476" width="9.09765625" style="84" bestFit="1" customWidth="1"/>
    <col min="9477" max="9477" width="7.5" style="84" bestFit="1" customWidth="1"/>
    <col min="9478" max="9478" width="9.09765625" style="84" bestFit="1" customWidth="1"/>
    <col min="9479" max="9479" width="7.5" style="84" bestFit="1" customWidth="1"/>
    <col min="9480" max="9480" width="11" style="84" bestFit="1" customWidth="1"/>
    <col min="9481" max="9483" width="10" style="84"/>
    <col min="9484" max="9484" width="10.09765625" style="84" bestFit="1" customWidth="1"/>
    <col min="9485" max="9728" width="10" style="84"/>
    <col min="9729" max="9729" width="19.59765625" style="84" customWidth="1"/>
    <col min="9730" max="9730" width="10" style="84" customWidth="1"/>
    <col min="9731" max="9731" width="7.5" style="84" bestFit="1" customWidth="1"/>
    <col min="9732" max="9732" width="9.09765625" style="84" bestFit="1" customWidth="1"/>
    <col min="9733" max="9733" width="7.5" style="84" bestFit="1" customWidth="1"/>
    <col min="9734" max="9734" width="9.09765625" style="84" bestFit="1" customWidth="1"/>
    <col min="9735" max="9735" width="7.5" style="84" bestFit="1" customWidth="1"/>
    <col min="9736" max="9736" width="11" style="84" bestFit="1" customWidth="1"/>
    <col min="9737" max="9739" width="10" style="84"/>
    <col min="9740" max="9740" width="10.09765625" style="84" bestFit="1" customWidth="1"/>
    <col min="9741" max="9984" width="10" style="84"/>
    <col min="9985" max="9985" width="19.59765625" style="84" customWidth="1"/>
    <col min="9986" max="9986" width="10" style="84" customWidth="1"/>
    <col min="9987" max="9987" width="7.5" style="84" bestFit="1" customWidth="1"/>
    <col min="9988" max="9988" width="9.09765625" style="84" bestFit="1" customWidth="1"/>
    <col min="9989" max="9989" width="7.5" style="84" bestFit="1" customWidth="1"/>
    <col min="9990" max="9990" width="9.09765625" style="84" bestFit="1" customWidth="1"/>
    <col min="9991" max="9991" width="7.5" style="84" bestFit="1" customWidth="1"/>
    <col min="9992" max="9992" width="11" style="84" bestFit="1" customWidth="1"/>
    <col min="9993" max="9995" width="10" style="84"/>
    <col min="9996" max="9996" width="10.09765625" style="84" bestFit="1" customWidth="1"/>
    <col min="9997" max="10240" width="11" style="84"/>
    <col min="10241" max="10241" width="19.59765625" style="84" customWidth="1"/>
    <col min="10242" max="10242" width="10" style="84" customWidth="1"/>
    <col min="10243" max="10243" width="7.5" style="84" bestFit="1" customWidth="1"/>
    <col min="10244" max="10244" width="9.09765625" style="84" bestFit="1" customWidth="1"/>
    <col min="10245" max="10245" width="7.5" style="84" bestFit="1" customWidth="1"/>
    <col min="10246" max="10246" width="9.09765625" style="84" bestFit="1" customWidth="1"/>
    <col min="10247" max="10247" width="7.5" style="84" bestFit="1" customWidth="1"/>
    <col min="10248" max="10248" width="11" style="84" bestFit="1" customWidth="1"/>
    <col min="10249" max="10251" width="10" style="84"/>
    <col min="10252" max="10252" width="10.09765625" style="84" bestFit="1" customWidth="1"/>
    <col min="10253" max="10496" width="10" style="84"/>
    <col min="10497" max="10497" width="19.59765625" style="84" customWidth="1"/>
    <col min="10498" max="10498" width="10" style="84" customWidth="1"/>
    <col min="10499" max="10499" width="7.5" style="84" bestFit="1" customWidth="1"/>
    <col min="10500" max="10500" width="9.09765625" style="84" bestFit="1" customWidth="1"/>
    <col min="10501" max="10501" width="7.5" style="84" bestFit="1" customWidth="1"/>
    <col min="10502" max="10502" width="9.09765625" style="84" bestFit="1" customWidth="1"/>
    <col min="10503" max="10503" width="7.5" style="84" bestFit="1" customWidth="1"/>
    <col min="10504" max="10504" width="11" style="84" bestFit="1" customWidth="1"/>
    <col min="10505" max="10507" width="10" style="84"/>
    <col min="10508" max="10508" width="10.09765625" style="84" bestFit="1" customWidth="1"/>
    <col min="10509" max="10752" width="10" style="84"/>
    <col min="10753" max="10753" width="19.59765625" style="84" customWidth="1"/>
    <col min="10754" max="10754" width="10" style="84" customWidth="1"/>
    <col min="10755" max="10755" width="7.5" style="84" bestFit="1" customWidth="1"/>
    <col min="10756" max="10756" width="9.09765625" style="84" bestFit="1" customWidth="1"/>
    <col min="10757" max="10757" width="7.5" style="84" bestFit="1" customWidth="1"/>
    <col min="10758" max="10758" width="9.09765625" style="84" bestFit="1" customWidth="1"/>
    <col min="10759" max="10759" width="7.5" style="84" bestFit="1" customWidth="1"/>
    <col min="10760" max="10760" width="11" style="84" bestFit="1" customWidth="1"/>
    <col min="10761" max="10763" width="10" style="84"/>
    <col min="10764" max="10764" width="10.09765625" style="84" bestFit="1" customWidth="1"/>
    <col min="10765" max="11008" width="10" style="84"/>
    <col min="11009" max="11009" width="19.59765625" style="84" customWidth="1"/>
    <col min="11010" max="11010" width="10" style="84" customWidth="1"/>
    <col min="11011" max="11011" width="7.5" style="84" bestFit="1" customWidth="1"/>
    <col min="11012" max="11012" width="9.09765625" style="84" bestFit="1" customWidth="1"/>
    <col min="11013" max="11013" width="7.5" style="84" bestFit="1" customWidth="1"/>
    <col min="11014" max="11014" width="9.09765625" style="84" bestFit="1" customWidth="1"/>
    <col min="11015" max="11015" width="7.5" style="84" bestFit="1" customWidth="1"/>
    <col min="11016" max="11016" width="11" style="84" bestFit="1" customWidth="1"/>
    <col min="11017" max="11019" width="10" style="84"/>
    <col min="11020" max="11020" width="10.09765625" style="84" bestFit="1" customWidth="1"/>
    <col min="11021" max="11264" width="11" style="84"/>
    <col min="11265" max="11265" width="19.59765625" style="84" customWidth="1"/>
    <col min="11266" max="11266" width="10" style="84" customWidth="1"/>
    <col min="11267" max="11267" width="7.5" style="84" bestFit="1" customWidth="1"/>
    <col min="11268" max="11268" width="9.09765625" style="84" bestFit="1" customWidth="1"/>
    <col min="11269" max="11269" width="7.5" style="84" bestFit="1" customWidth="1"/>
    <col min="11270" max="11270" width="9.09765625" style="84" bestFit="1" customWidth="1"/>
    <col min="11271" max="11271" width="7.5" style="84" bestFit="1" customWidth="1"/>
    <col min="11272" max="11272" width="11" style="84" bestFit="1" customWidth="1"/>
    <col min="11273" max="11275" width="10" style="84"/>
    <col min="11276" max="11276" width="10.09765625" style="84" bestFit="1" customWidth="1"/>
    <col min="11277" max="11520" width="10" style="84"/>
    <col min="11521" max="11521" width="19.59765625" style="84" customWidth="1"/>
    <col min="11522" max="11522" width="10" style="84" customWidth="1"/>
    <col min="11523" max="11523" width="7.5" style="84" bestFit="1" customWidth="1"/>
    <col min="11524" max="11524" width="9.09765625" style="84" bestFit="1" customWidth="1"/>
    <col min="11525" max="11525" width="7.5" style="84" bestFit="1" customWidth="1"/>
    <col min="11526" max="11526" width="9.09765625" style="84" bestFit="1" customWidth="1"/>
    <col min="11527" max="11527" width="7.5" style="84" bestFit="1" customWidth="1"/>
    <col min="11528" max="11528" width="11" style="84" bestFit="1" customWidth="1"/>
    <col min="11529" max="11531" width="10" style="84"/>
    <col min="11532" max="11532" width="10.09765625" style="84" bestFit="1" customWidth="1"/>
    <col min="11533" max="11776" width="10" style="84"/>
    <col min="11777" max="11777" width="19.59765625" style="84" customWidth="1"/>
    <col min="11778" max="11778" width="10" style="84" customWidth="1"/>
    <col min="11779" max="11779" width="7.5" style="84" bestFit="1" customWidth="1"/>
    <col min="11780" max="11780" width="9.09765625" style="84" bestFit="1" customWidth="1"/>
    <col min="11781" max="11781" width="7.5" style="84" bestFit="1" customWidth="1"/>
    <col min="11782" max="11782" width="9.09765625" style="84" bestFit="1" customWidth="1"/>
    <col min="11783" max="11783" width="7.5" style="84" bestFit="1" customWidth="1"/>
    <col min="11784" max="11784" width="11" style="84" bestFit="1" customWidth="1"/>
    <col min="11785" max="11787" width="10" style="84"/>
    <col min="11788" max="11788" width="10.09765625" style="84" bestFit="1" customWidth="1"/>
    <col min="11789" max="12032" width="10" style="84"/>
    <col min="12033" max="12033" width="19.59765625" style="84" customWidth="1"/>
    <col min="12034" max="12034" width="10" style="84" customWidth="1"/>
    <col min="12035" max="12035" width="7.5" style="84" bestFit="1" customWidth="1"/>
    <col min="12036" max="12036" width="9.09765625" style="84" bestFit="1" customWidth="1"/>
    <col min="12037" max="12037" width="7.5" style="84" bestFit="1" customWidth="1"/>
    <col min="12038" max="12038" width="9.09765625" style="84" bestFit="1" customWidth="1"/>
    <col min="12039" max="12039" width="7.5" style="84" bestFit="1" customWidth="1"/>
    <col min="12040" max="12040" width="11" style="84" bestFit="1" customWidth="1"/>
    <col min="12041" max="12043" width="10" style="84"/>
    <col min="12044" max="12044" width="10.09765625" style="84" bestFit="1" customWidth="1"/>
    <col min="12045" max="12288" width="11" style="84"/>
    <col min="12289" max="12289" width="19.59765625" style="84" customWidth="1"/>
    <col min="12290" max="12290" width="10" style="84" customWidth="1"/>
    <col min="12291" max="12291" width="7.5" style="84" bestFit="1" customWidth="1"/>
    <col min="12292" max="12292" width="9.09765625" style="84" bestFit="1" customWidth="1"/>
    <col min="12293" max="12293" width="7.5" style="84" bestFit="1" customWidth="1"/>
    <col min="12294" max="12294" width="9.09765625" style="84" bestFit="1" customWidth="1"/>
    <col min="12295" max="12295" width="7.5" style="84" bestFit="1" customWidth="1"/>
    <col min="12296" max="12296" width="11" style="84" bestFit="1" customWidth="1"/>
    <col min="12297" max="12299" width="10" style="84"/>
    <col min="12300" max="12300" width="10.09765625" style="84" bestFit="1" customWidth="1"/>
    <col min="12301" max="12544" width="10" style="84"/>
    <col min="12545" max="12545" width="19.59765625" style="84" customWidth="1"/>
    <col min="12546" max="12546" width="10" style="84" customWidth="1"/>
    <col min="12547" max="12547" width="7.5" style="84" bestFit="1" customWidth="1"/>
    <col min="12548" max="12548" width="9.09765625" style="84" bestFit="1" customWidth="1"/>
    <col min="12549" max="12549" width="7.5" style="84" bestFit="1" customWidth="1"/>
    <col min="12550" max="12550" width="9.09765625" style="84" bestFit="1" customWidth="1"/>
    <col min="12551" max="12551" width="7.5" style="84" bestFit="1" customWidth="1"/>
    <col min="12552" max="12552" width="11" style="84" bestFit="1" customWidth="1"/>
    <col min="12553" max="12555" width="10" style="84"/>
    <col min="12556" max="12556" width="10.09765625" style="84" bestFit="1" customWidth="1"/>
    <col min="12557" max="12800" width="10" style="84"/>
    <col min="12801" max="12801" width="19.59765625" style="84" customWidth="1"/>
    <col min="12802" max="12802" width="10" style="84" customWidth="1"/>
    <col min="12803" max="12803" width="7.5" style="84" bestFit="1" customWidth="1"/>
    <col min="12804" max="12804" width="9.09765625" style="84" bestFit="1" customWidth="1"/>
    <col min="12805" max="12805" width="7.5" style="84" bestFit="1" customWidth="1"/>
    <col min="12806" max="12806" width="9.09765625" style="84" bestFit="1" customWidth="1"/>
    <col min="12807" max="12807" width="7.5" style="84" bestFit="1" customWidth="1"/>
    <col min="12808" max="12808" width="11" style="84" bestFit="1" customWidth="1"/>
    <col min="12809" max="12811" width="10" style="84"/>
    <col min="12812" max="12812" width="10.09765625" style="84" bestFit="1" customWidth="1"/>
    <col min="12813" max="13056" width="10" style="84"/>
    <col min="13057" max="13057" width="19.59765625" style="84" customWidth="1"/>
    <col min="13058" max="13058" width="10" style="84" customWidth="1"/>
    <col min="13059" max="13059" width="7.5" style="84" bestFit="1" customWidth="1"/>
    <col min="13060" max="13060" width="9.09765625" style="84" bestFit="1" customWidth="1"/>
    <col min="13061" max="13061" width="7.5" style="84" bestFit="1" customWidth="1"/>
    <col min="13062" max="13062" width="9.09765625" style="84" bestFit="1" customWidth="1"/>
    <col min="13063" max="13063" width="7.5" style="84" bestFit="1" customWidth="1"/>
    <col min="13064" max="13064" width="11" style="84" bestFit="1" customWidth="1"/>
    <col min="13065" max="13067" width="10" style="84"/>
    <col min="13068" max="13068" width="10.09765625" style="84" bestFit="1" customWidth="1"/>
    <col min="13069" max="13312" width="11" style="84"/>
    <col min="13313" max="13313" width="19.59765625" style="84" customWidth="1"/>
    <col min="13314" max="13314" width="10" style="84" customWidth="1"/>
    <col min="13315" max="13315" width="7.5" style="84" bestFit="1" customWidth="1"/>
    <col min="13316" max="13316" width="9.09765625" style="84" bestFit="1" customWidth="1"/>
    <col min="13317" max="13317" width="7.5" style="84" bestFit="1" customWidth="1"/>
    <col min="13318" max="13318" width="9.09765625" style="84" bestFit="1" customWidth="1"/>
    <col min="13319" max="13319" width="7.5" style="84" bestFit="1" customWidth="1"/>
    <col min="13320" max="13320" width="11" style="84" bestFit="1" customWidth="1"/>
    <col min="13321" max="13323" width="10" style="84"/>
    <col min="13324" max="13324" width="10.09765625" style="84" bestFit="1" customWidth="1"/>
    <col min="13325" max="13568" width="10" style="84"/>
    <col min="13569" max="13569" width="19.59765625" style="84" customWidth="1"/>
    <col min="13570" max="13570" width="10" style="84" customWidth="1"/>
    <col min="13571" max="13571" width="7.5" style="84" bestFit="1" customWidth="1"/>
    <col min="13572" max="13572" width="9.09765625" style="84" bestFit="1" customWidth="1"/>
    <col min="13573" max="13573" width="7.5" style="84" bestFit="1" customWidth="1"/>
    <col min="13574" max="13574" width="9.09765625" style="84" bestFit="1" customWidth="1"/>
    <col min="13575" max="13575" width="7.5" style="84" bestFit="1" customWidth="1"/>
    <col min="13576" max="13576" width="11" style="84" bestFit="1" customWidth="1"/>
    <col min="13577" max="13579" width="10" style="84"/>
    <col min="13580" max="13580" width="10.09765625" style="84" bestFit="1" customWidth="1"/>
    <col min="13581" max="13824" width="10" style="84"/>
    <col min="13825" max="13825" width="19.59765625" style="84" customWidth="1"/>
    <col min="13826" max="13826" width="10" style="84" customWidth="1"/>
    <col min="13827" max="13827" width="7.5" style="84" bestFit="1" customWidth="1"/>
    <col min="13828" max="13828" width="9.09765625" style="84" bestFit="1" customWidth="1"/>
    <col min="13829" max="13829" width="7.5" style="84" bestFit="1" customWidth="1"/>
    <col min="13830" max="13830" width="9.09765625" style="84" bestFit="1" customWidth="1"/>
    <col min="13831" max="13831" width="7.5" style="84" bestFit="1" customWidth="1"/>
    <col min="13832" max="13832" width="11" style="84" bestFit="1" customWidth="1"/>
    <col min="13833" max="13835" width="10" style="84"/>
    <col min="13836" max="13836" width="10.09765625" style="84" bestFit="1" customWidth="1"/>
    <col min="13837" max="14080" width="10" style="84"/>
    <col min="14081" max="14081" width="19.59765625" style="84" customWidth="1"/>
    <col min="14082" max="14082" width="10" style="84" customWidth="1"/>
    <col min="14083" max="14083" width="7.5" style="84" bestFit="1" customWidth="1"/>
    <col min="14084" max="14084" width="9.09765625" style="84" bestFit="1" customWidth="1"/>
    <col min="14085" max="14085" width="7.5" style="84" bestFit="1" customWidth="1"/>
    <col min="14086" max="14086" width="9.09765625" style="84" bestFit="1" customWidth="1"/>
    <col min="14087" max="14087" width="7.5" style="84" bestFit="1" customWidth="1"/>
    <col min="14088" max="14088" width="11" style="84" bestFit="1" customWidth="1"/>
    <col min="14089" max="14091" width="10" style="84"/>
    <col min="14092" max="14092" width="10.09765625" style="84" bestFit="1" customWidth="1"/>
    <col min="14093" max="14336" width="11" style="84"/>
    <col min="14337" max="14337" width="19.59765625" style="84" customWidth="1"/>
    <col min="14338" max="14338" width="10" style="84" customWidth="1"/>
    <col min="14339" max="14339" width="7.5" style="84" bestFit="1" customWidth="1"/>
    <col min="14340" max="14340" width="9.09765625" style="84" bestFit="1" customWidth="1"/>
    <col min="14341" max="14341" width="7.5" style="84" bestFit="1" customWidth="1"/>
    <col min="14342" max="14342" width="9.09765625" style="84" bestFit="1" customWidth="1"/>
    <col min="14343" max="14343" width="7.5" style="84" bestFit="1" customWidth="1"/>
    <col min="14344" max="14344" width="11" style="84" bestFit="1" customWidth="1"/>
    <col min="14345" max="14347" width="10" style="84"/>
    <col min="14348" max="14348" width="10.09765625" style="84" bestFit="1" customWidth="1"/>
    <col min="14349" max="14592" width="10" style="84"/>
    <col min="14593" max="14593" width="19.59765625" style="84" customWidth="1"/>
    <col min="14594" max="14594" width="10" style="84" customWidth="1"/>
    <col min="14595" max="14595" width="7.5" style="84" bestFit="1" customWidth="1"/>
    <col min="14596" max="14596" width="9.09765625" style="84" bestFit="1" customWidth="1"/>
    <col min="14597" max="14597" width="7.5" style="84" bestFit="1" customWidth="1"/>
    <col min="14598" max="14598" width="9.09765625" style="84" bestFit="1" customWidth="1"/>
    <col min="14599" max="14599" width="7.5" style="84" bestFit="1" customWidth="1"/>
    <col min="14600" max="14600" width="11" style="84" bestFit="1" customWidth="1"/>
    <col min="14601" max="14603" width="10" style="84"/>
    <col min="14604" max="14604" width="10.09765625" style="84" bestFit="1" customWidth="1"/>
    <col min="14605" max="14848" width="10" style="84"/>
    <col min="14849" max="14849" width="19.59765625" style="84" customWidth="1"/>
    <col min="14850" max="14850" width="10" style="84" customWidth="1"/>
    <col min="14851" max="14851" width="7.5" style="84" bestFit="1" customWidth="1"/>
    <col min="14852" max="14852" width="9.09765625" style="84" bestFit="1" customWidth="1"/>
    <col min="14853" max="14853" width="7.5" style="84" bestFit="1" customWidth="1"/>
    <col min="14854" max="14854" width="9.09765625" style="84" bestFit="1" customWidth="1"/>
    <col min="14855" max="14855" width="7.5" style="84" bestFit="1" customWidth="1"/>
    <col min="14856" max="14856" width="11" style="84" bestFit="1" customWidth="1"/>
    <col min="14857" max="14859" width="10" style="84"/>
    <col min="14860" max="14860" width="10.09765625" style="84" bestFit="1" customWidth="1"/>
    <col min="14861" max="15104" width="10" style="84"/>
    <col min="15105" max="15105" width="19.59765625" style="84" customWidth="1"/>
    <col min="15106" max="15106" width="10" style="84" customWidth="1"/>
    <col min="15107" max="15107" width="7.5" style="84" bestFit="1" customWidth="1"/>
    <col min="15108" max="15108" width="9.09765625" style="84" bestFit="1" customWidth="1"/>
    <col min="15109" max="15109" width="7.5" style="84" bestFit="1" customWidth="1"/>
    <col min="15110" max="15110" width="9.09765625" style="84" bestFit="1" customWidth="1"/>
    <col min="15111" max="15111" width="7.5" style="84" bestFit="1" customWidth="1"/>
    <col min="15112" max="15112" width="11" style="84" bestFit="1" customWidth="1"/>
    <col min="15113" max="15115" width="10" style="84"/>
    <col min="15116" max="15116" width="10.09765625" style="84" bestFit="1" customWidth="1"/>
    <col min="15117" max="15360" width="11" style="84"/>
    <col min="15361" max="15361" width="19.59765625" style="84" customWidth="1"/>
    <col min="15362" max="15362" width="10" style="84" customWidth="1"/>
    <col min="15363" max="15363" width="7.5" style="84" bestFit="1" customWidth="1"/>
    <col min="15364" max="15364" width="9.09765625" style="84" bestFit="1" customWidth="1"/>
    <col min="15365" max="15365" width="7.5" style="84" bestFit="1" customWidth="1"/>
    <col min="15366" max="15366" width="9.09765625" style="84" bestFit="1" customWidth="1"/>
    <col min="15367" max="15367" width="7.5" style="84" bestFit="1" customWidth="1"/>
    <col min="15368" max="15368" width="11" style="84" bestFit="1" customWidth="1"/>
    <col min="15369" max="15371" width="10" style="84"/>
    <col min="15372" max="15372" width="10.09765625" style="84" bestFit="1" customWidth="1"/>
    <col min="15373" max="15616" width="10" style="84"/>
    <col min="15617" max="15617" width="19.59765625" style="84" customWidth="1"/>
    <col min="15618" max="15618" width="10" style="84" customWidth="1"/>
    <col min="15619" max="15619" width="7.5" style="84" bestFit="1" customWidth="1"/>
    <col min="15620" max="15620" width="9.09765625" style="84" bestFit="1" customWidth="1"/>
    <col min="15621" max="15621" width="7.5" style="84" bestFit="1" customWidth="1"/>
    <col min="15622" max="15622" width="9.09765625" style="84" bestFit="1" customWidth="1"/>
    <col min="15623" max="15623" width="7.5" style="84" bestFit="1" customWidth="1"/>
    <col min="15624" max="15624" width="11" style="84" bestFit="1" customWidth="1"/>
    <col min="15625" max="15627" width="10" style="84"/>
    <col min="15628" max="15628" width="10.09765625" style="84" bestFit="1" customWidth="1"/>
    <col min="15629" max="15872" width="10" style="84"/>
    <col min="15873" max="15873" width="19.59765625" style="84" customWidth="1"/>
    <col min="15874" max="15874" width="10" style="84" customWidth="1"/>
    <col min="15875" max="15875" width="7.5" style="84" bestFit="1" customWidth="1"/>
    <col min="15876" max="15876" width="9.09765625" style="84" bestFit="1" customWidth="1"/>
    <col min="15877" max="15877" width="7.5" style="84" bestFit="1" customWidth="1"/>
    <col min="15878" max="15878" width="9.09765625" style="84" bestFit="1" customWidth="1"/>
    <col min="15879" max="15879" width="7.5" style="84" bestFit="1" customWidth="1"/>
    <col min="15880" max="15880" width="11" style="84" bestFit="1" customWidth="1"/>
    <col min="15881" max="15883" width="10" style="84"/>
    <col min="15884" max="15884" width="10.09765625" style="84" bestFit="1" customWidth="1"/>
    <col min="15885" max="16128" width="10" style="84"/>
    <col min="16129" max="16129" width="19.59765625" style="84" customWidth="1"/>
    <col min="16130" max="16130" width="10" style="84" customWidth="1"/>
    <col min="16131" max="16131" width="7.5" style="84" bestFit="1" customWidth="1"/>
    <col min="16132" max="16132" width="9.09765625" style="84" bestFit="1" customWidth="1"/>
    <col min="16133" max="16133" width="7.5" style="84" bestFit="1" customWidth="1"/>
    <col min="16134" max="16134" width="9.09765625" style="84" bestFit="1" customWidth="1"/>
    <col min="16135" max="16135" width="7.5" style="84" bestFit="1" customWidth="1"/>
    <col min="16136" max="16136" width="11" style="84" bestFit="1" customWidth="1"/>
    <col min="16137" max="16139" width="10" style="84"/>
    <col min="16140" max="16140" width="10.09765625" style="84" bestFit="1" customWidth="1"/>
    <col min="16141" max="16384" width="11" style="84"/>
  </cols>
  <sheetData>
    <row r="1" spans="1:65" x14ac:dyDescent="0.25">
      <c r="A1" s="138" t="s">
        <v>7</v>
      </c>
    </row>
    <row r="2" spans="1:65" ht="15.6" x14ac:dyDescent="0.3">
      <c r="A2" s="139"/>
      <c r="B2" s="140"/>
      <c r="H2" s="385" t="s">
        <v>151</v>
      </c>
    </row>
    <row r="3" spans="1:65" s="81" customFormat="1" x14ac:dyDescent="0.25">
      <c r="A3" s="70"/>
      <c r="B3" s="769">
        <f>INDICE!A3</f>
        <v>44835</v>
      </c>
      <c r="C3" s="770"/>
      <c r="D3" s="770" t="s">
        <v>115</v>
      </c>
      <c r="E3" s="770"/>
      <c r="F3" s="770" t="s">
        <v>116</v>
      </c>
      <c r="G3" s="770"/>
      <c r="H3" s="770"/>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5">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5">
      <c r="A5" s="84" t="s">
        <v>613</v>
      </c>
      <c r="B5" s="386">
        <v>33.296186597556456</v>
      </c>
      <c r="C5" s="73">
        <v>-1.3935792289811824</v>
      </c>
      <c r="D5" s="85">
        <v>347.48451190916944</v>
      </c>
      <c r="E5" s="86">
        <v>-0.59343839100490825</v>
      </c>
      <c r="F5" s="85">
        <v>415.91509317536708</v>
      </c>
      <c r="G5" s="86">
        <v>-0.10108285911593123</v>
      </c>
      <c r="H5" s="387">
        <v>8.8427610896477642</v>
      </c>
    </row>
    <row r="6" spans="1:65" x14ac:dyDescent="0.25">
      <c r="A6" s="84" t="s">
        <v>196</v>
      </c>
      <c r="B6" s="386">
        <v>101.559</v>
      </c>
      <c r="C6" s="86">
        <v>2.3460410557184752</v>
      </c>
      <c r="D6" s="85">
        <v>723.38300000000004</v>
      </c>
      <c r="E6" s="86">
        <v>-1.464312324878462</v>
      </c>
      <c r="F6" s="85">
        <v>858.39499999999998</v>
      </c>
      <c r="G6" s="86">
        <v>-1.6431104516262094</v>
      </c>
      <c r="H6" s="387">
        <v>18.250316062340367</v>
      </c>
    </row>
    <row r="7" spans="1:65" x14ac:dyDescent="0.25">
      <c r="A7" s="84" t="s">
        <v>197</v>
      </c>
      <c r="B7" s="386">
        <v>91.491</v>
      </c>
      <c r="C7" s="86">
        <v>-17.649123754489242</v>
      </c>
      <c r="D7" s="85">
        <v>840.95699999999999</v>
      </c>
      <c r="E7" s="86">
        <v>-25.654556256122095</v>
      </c>
      <c r="F7" s="85">
        <v>999.26900000000001</v>
      </c>
      <c r="G7" s="86">
        <v>-27.121725736390236</v>
      </c>
      <c r="H7" s="387">
        <v>21.245434888715334</v>
      </c>
    </row>
    <row r="8" spans="1:65" x14ac:dyDescent="0.25">
      <c r="A8" s="84" t="s">
        <v>614</v>
      </c>
      <c r="B8" s="386">
        <v>121.68081340244355</v>
      </c>
      <c r="C8" s="86">
        <v>40.209099685746509</v>
      </c>
      <c r="D8" s="85">
        <v>2158.9202779923867</v>
      </c>
      <c r="E8" s="86">
        <v>-16.756145149798556</v>
      </c>
      <c r="F8" s="85">
        <v>2429.8736967261898</v>
      </c>
      <c r="G8" s="499">
        <v>-23.98957996243098</v>
      </c>
      <c r="H8" s="387">
        <v>51.661487959296537</v>
      </c>
      <c r="J8" s="85"/>
    </row>
    <row r="9" spans="1:65" x14ac:dyDescent="0.25">
      <c r="A9" s="60" t="s">
        <v>198</v>
      </c>
      <c r="B9" s="61">
        <v>348.02699999999999</v>
      </c>
      <c r="C9" s="640">
        <v>5.1816055270458952</v>
      </c>
      <c r="D9" s="61">
        <v>4070.7447899015565</v>
      </c>
      <c r="E9" s="87">
        <v>-15.339720100235313</v>
      </c>
      <c r="F9" s="61">
        <v>4703.4527899015566</v>
      </c>
      <c r="G9" s="87">
        <v>-19.694954038760944</v>
      </c>
      <c r="H9" s="87">
        <v>100</v>
      </c>
    </row>
    <row r="10" spans="1:65" x14ac:dyDescent="0.25">
      <c r="H10" s="79" t="s">
        <v>220</v>
      </c>
    </row>
    <row r="11" spans="1:65" x14ac:dyDescent="0.25">
      <c r="A11" s="80" t="s">
        <v>479</v>
      </c>
    </row>
    <row r="12" spans="1:65" x14ac:dyDescent="0.25">
      <c r="A12" s="80" t="s">
        <v>617</v>
      </c>
    </row>
    <row r="13" spans="1:65" x14ac:dyDescent="0.25">
      <c r="A13" s="80" t="s">
        <v>615</v>
      </c>
    </row>
    <row r="14" spans="1:65" x14ac:dyDescent="0.25">
      <c r="A14" s="133" t="s">
        <v>532</v>
      </c>
    </row>
  </sheetData>
  <mergeCells count="3">
    <mergeCell ref="B3:C3"/>
    <mergeCell ref="D3:E3"/>
    <mergeCell ref="F3:H3"/>
  </mergeCells>
  <conditionalFormatting sqref="C9">
    <cfRule type="cellIs" dxfId="191" priority="1" operator="between">
      <formula>0</formula>
      <formula>0.5</formula>
    </cfRule>
    <cfRule type="cellIs" dxfId="190"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8"/>
  <sheetViews>
    <sheetView zoomScaleNormal="100" zoomScaleSheetLayoutView="70" workbookViewId="0"/>
  </sheetViews>
  <sheetFormatPr baseColWidth="10" defaultRowHeight="13.8" x14ac:dyDescent="0.25"/>
  <cols>
    <col min="1" max="1" width="8.5" customWidth="1"/>
    <col min="2" max="2" width="24.19921875" bestFit="1" customWidth="1"/>
    <col min="3" max="3" width="6.59765625" customWidth="1"/>
    <col min="4" max="4" width="9.59765625" customWidth="1"/>
    <col min="5" max="5" width="6.59765625" customWidth="1"/>
    <col min="6" max="6" width="9.09765625" customWidth="1"/>
    <col min="7" max="7" width="6.59765625" customWidth="1"/>
    <col min="8" max="8" width="9.09765625" customWidth="1"/>
    <col min="9" max="9" width="13.09765625" customWidth="1"/>
    <col min="10" max="82" width="11" style="1"/>
  </cols>
  <sheetData>
    <row r="1" spans="1:9" x14ac:dyDescent="0.25">
      <c r="A1" s="282" t="s">
        <v>243</v>
      </c>
      <c r="B1" s="282"/>
      <c r="C1" s="1"/>
      <c r="D1" s="1"/>
      <c r="E1" s="1"/>
      <c r="F1" s="1"/>
      <c r="G1" s="1"/>
      <c r="H1" s="1"/>
      <c r="I1" s="1"/>
    </row>
    <row r="2" spans="1:9" x14ac:dyDescent="0.25">
      <c r="A2" s="388"/>
      <c r="B2" s="388"/>
      <c r="C2" s="388"/>
      <c r="D2" s="388"/>
      <c r="E2" s="388"/>
      <c r="F2" s="1"/>
      <c r="G2" s="1"/>
      <c r="H2" s="389"/>
      <c r="I2" s="392" t="s">
        <v>151</v>
      </c>
    </row>
    <row r="3" spans="1:9" ht="14.7" customHeight="1" x14ac:dyDescent="0.25">
      <c r="A3" s="787" t="s">
        <v>451</v>
      </c>
      <c r="B3" s="787" t="s">
        <v>452</v>
      </c>
      <c r="C3" s="769">
        <f>INDICE!A3</f>
        <v>44835</v>
      </c>
      <c r="D3" s="770"/>
      <c r="E3" s="770" t="s">
        <v>115</v>
      </c>
      <c r="F3" s="770"/>
      <c r="G3" s="770" t="s">
        <v>116</v>
      </c>
      <c r="H3" s="770"/>
      <c r="I3" s="770"/>
    </row>
    <row r="4" spans="1:9" x14ac:dyDescent="0.25">
      <c r="A4" s="788"/>
      <c r="B4" s="788"/>
      <c r="C4" s="82" t="s">
        <v>47</v>
      </c>
      <c r="D4" s="82" t="s">
        <v>449</v>
      </c>
      <c r="E4" s="82" t="s">
        <v>47</v>
      </c>
      <c r="F4" s="82" t="s">
        <v>449</v>
      </c>
      <c r="G4" s="82" t="s">
        <v>47</v>
      </c>
      <c r="H4" s="83" t="s">
        <v>449</v>
      </c>
      <c r="I4" s="83" t="s">
        <v>106</v>
      </c>
    </row>
    <row r="5" spans="1:9" x14ac:dyDescent="0.25">
      <c r="A5" s="393"/>
      <c r="B5" s="397" t="s">
        <v>200</v>
      </c>
      <c r="C5" s="395">
        <v>397.7303</v>
      </c>
      <c r="D5" s="142">
        <v>323.10644768507024</v>
      </c>
      <c r="E5" s="141">
        <v>2153.2713200000003</v>
      </c>
      <c r="F5" s="529">
        <v>88.418007061678622</v>
      </c>
      <c r="G5" s="530">
        <v>2445.7152700000001</v>
      </c>
      <c r="H5" s="529">
        <v>65.495237871613369</v>
      </c>
      <c r="I5" s="398">
        <v>3.8629290113119672</v>
      </c>
    </row>
    <row r="6" spans="1:9" x14ac:dyDescent="0.25">
      <c r="A6" s="11"/>
      <c r="B6" s="11" t="s">
        <v>231</v>
      </c>
      <c r="C6" s="395">
        <v>327.32245</v>
      </c>
      <c r="D6" s="142">
        <v>-51.733313601334515</v>
      </c>
      <c r="E6" s="144">
        <v>5913.9793200000004</v>
      </c>
      <c r="F6" s="142">
        <v>68.149770073861703</v>
      </c>
      <c r="G6" s="530">
        <v>6492.2135399999997</v>
      </c>
      <c r="H6" s="531">
        <v>62.708434817042267</v>
      </c>
      <c r="I6" s="398">
        <v>10.25424354949477</v>
      </c>
    </row>
    <row r="7" spans="1:9" x14ac:dyDescent="0.25">
      <c r="A7" s="11"/>
      <c r="B7" s="260" t="s">
        <v>201</v>
      </c>
      <c r="C7" s="395">
        <v>436.24743999999998</v>
      </c>
      <c r="D7" s="142">
        <v>-14.521670847895923</v>
      </c>
      <c r="E7" s="144">
        <v>4551.4710800000003</v>
      </c>
      <c r="F7" s="142">
        <v>-29.790586440644606</v>
      </c>
      <c r="G7" s="530">
        <v>5717.2443200000007</v>
      </c>
      <c r="H7" s="532">
        <v>-30.562943117729546</v>
      </c>
      <c r="I7" s="398">
        <v>9.0302044638608159</v>
      </c>
    </row>
    <row r="8" spans="1:9" x14ac:dyDescent="0.25">
      <c r="A8" s="496" t="s">
        <v>303</v>
      </c>
      <c r="B8" s="235"/>
      <c r="C8" s="146">
        <v>1161.3001899999999</v>
      </c>
      <c r="D8" s="147">
        <v>-9.4514545374291359</v>
      </c>
      <c r="E8" s="146">
        <v>12618.72172</v>
      </c>
      <c r="F8" s="533">
        <v>13.247407901587593</v>
      </c>
      <c r="G8" s="534">
        <v>14655.173129999999</v>
      </c>
      <c r="H8" s="533">
        <v>6.9594643971791132</v>
      </c>
      <c r="I8" s="535">
        <v>23.147377024667552</v>
      </c>
    </row>
    <row r="9" spans="1:9" x14ac:dyDescent="0.25">
      <c r="A9" s="393"/>
      <c r="B9" s="11" t="s">
        <v>202</v>
      </c>
      <c r="C9" s="395">
        <v>392.64663999999999</v>
      </c>
      <c r="D9" s="142">
        <v>201.15095642036476</v>
      </c>
      <c r="E9" s="144">
        <v>4750.3889499999996</v>
      </c>
      <c r="F9" s="529">
        <v>155.52161609837262</v>
      </c>
      <c r="G9" s="530">
        <v>4954.0572899999997</v>
      </c>
      <c r="H9" s="536">
        <v>156.80735951409335</v>
      </c>
      <c r="I9" s="398">
        <v>7.8247749703270006</v>
      </c>
    </row>
    <row r="10" spans="1:9" x14ac:dyDescent="0.25">
      <c r="A10" s="393"/>
      <c r="B10" s="11" t="s">
        <v>203</v>
      </c>
      <c r="C10" s="395">
        <v>0</v>
      </c>
      <c r="D10" s="142" t="s">
        <v>142</v>
      </c>
      <c r="E10" s="144">
        <v>830.32118000000003</v>
      </c>
      <c r="F10" s="529">
        <v>474.43863770955437</v>
      </c>
      <c r="G10" s="144">
        <v>830.32118000000003</v>
      </c>
      <c r="H10" s="529">
        <v>180.94596149213248</v>
      </c>
      <c r="I10" s="479">
        <v>1.3114657353097303</v>
      </c>
    </row>
    <row r="11" spans="1:9" x14ac:dyDescent="0.25">
      <c r="A11" s="11"/>
      <c r="B11" s="11" t="s">
        <v>598</v>
      </c>
      <c r="C11" s="395">
        <v>50.734999999999999</v>
      </c>
      <c r="D11" s="142" t="s">
        <v>142</v>
      </c>
      <c r="E11" s="144">
        <v>231.12655999999998</v>
      </c>
      <c r="F11" s="537">
        <v>119.96276765683582</v>
      </c>
      <c r="G11" s="144">
        <v>283.31127000000004</v>
      </c>
      <c r="H11" s="537">
        <v>169.6268704798492</v>
      </c>
      <c r="I11" s="506">
        <v>0.44748108561085193</v>
      </c>
    </row>
    <row r="12" spans="1:9" x14ac:dyDescent="0.25">
      <c r="A12" s="646"/>
      <c r="B12" s="11" t="s">
        <v>204</v>
      </c>
      <c r="C12" s="395">
        <v>0</v>
      </c>
      <c r="D12" s="142" t="s">
        <v>142</v>
      </c>
      <c r="E12" s="144">
        <v>434.89934</v>
      </c>
      <c r="F12" s="142" t="s">
        <v>142</v>
      </c>
      <c r="G12" s="144">
        <v>434.89934</v>
      </c>
      <c r="H12" s="531" t="s">
        <v>142</v>
      </c>
      <c r="I12" s="506">
        <v>0.6869095916821204</v>
      </c>
    </row>
    <row r="13" spans="1:9" x14ac:dyDescent="0.25">
      <c r="A13" s="11"/>
      <c r="B13" s="260" t="s">
        <v>670</v>
      </c>
      <c r="C13" s="395">
        <v>34.970019999999998</v>
      </c>
      <c r="D13" s="142" t="s">
        <v>142</v>
      </c>
      <c r="E13" s="144">
        <v>319.05340999999999</v>
      </c>
      <c r="F13" s="142" t="s">
        <v>142</v>
      </c>
      <c r="G13" s="530">
        <v>462.61270000000002</v>
      </c>
      <c r="H13" s="531" t="s">
        <v>142</v>
      </c>
      <c r="I13" s="398">
        <v>0.73068195703392713</v>
      </c>
    </row>
    <row r="14" spans="1:9" x14ac:dyDescent="0.25">
      <c r="A14" s="496" t="s">
        <v>593</v>
      </c>
      <c r="B14" s="235"/>
      <c r="C14" s="146">
        <v>478.35165999999998</v>
      </c>
      <c r="D14" s="147">
        <v>266.8847386909236</v>
      </c>
      <c r="E14" s="146">
        <v>6565.7894399999986</v>
      </c>
      <c r="F14" s="533">
        <v>211.3644980905573</v>
      </c>
      <c r="G14" s="534">
        <v>6965.2017799999994</v>
      </c>
      <c r="H14" s="533">
        <v>198.97228624794022</v>
      </c>
      <c r="I14" s="535">
        <v>11.00131333996363</v>
      </c>
    </row>
    <row r="15" spans="1:9" x14ac:dyDescent="0.25">
      <c r="A15" s="394"/>
      <c r="B15" s="396" t="s">
        <v>677</v>
      </c>
      <c r="C15" s="395">
        <v>52.886870000000002</v>
      </c>
      <c r="D15" s="142">
        <v>72.005707193770093</v>
      </c>
      <c r="E15" s="144">
        <v>446.10293000000001</v>
      </c>
      <c r="F15" s="537">
        <v>-5.0282273585033979</v>
      </c>
      <c r="G15" s="144">
        <v>519.34977000000003</v>
      </c>
      <c r="H15" s="537">
        <v>-5.0065389770588986</v>
      </c>
      <c r="I15" s="479">
        <v>0.82029634363414572</v>
      </c>
    </row>
    <row r="16" spans="1:9" x14ac:dyDescent="0.25">
      <c r="A16" s="394"/>
      <c r="B16" s="396" t="s">
        <v>533</v>
      </c>
      <c r="C16" s="395">
        <v>136.62401</v>
      </c>
      <c r="D16" s="142" t="s">
        <v>142</v>
      </c>
      <c r="E16" s="144">
        <v>1174.3687399999999</v>
      </c>
      <c r="F16" s="537">
        <v>-2.9983845464119763</v>
      </c>
      <c r="G16" s="144">
        <v>1305.83728</v>
      </c>
      <c r="H16" s="537">
        <v>-20.116116944659481</v>
      </c>
      <c r="I16" s="478">
        <v>2.0625281997624803</v>
      </c>
    </row>
    <row r="17" spans="1:9" x14ac:dyDescent="0.25">
      <c r="A17" s="394"/>
      <c r="B17" s="396" t="s">
        <v>206</v>
      </c>
      <c r="C17" s="395">
        <v>29.670739999999999</v>
      </c>
      <c r="D17" s="142">
        <v>-66.074220938555513</v>
      </c>
      <c r="E17" s="144">
        <v>531.50673999999992</v>
      </c>
      <c r="F17" s="537">
        <v>-23.354963494857458</v>
      </c>
      <c r="G17" s="530">
        <v>620.79962000000012</v>
      </c>
      <c r="H17" s="537">
        <v>-32.992675138586669</v>
      </c>
      <c r="I17" s="398">
        <v>0.9805331355311222</v>
      </c>
    </row>
    <row r="18" spans="1:9" x14ac:dyDescent="0.25">
      <c r="A18" s="394"/>
      <c r="B18" s="396" t="s">
        <v>563</v>
      </c>
      <c r="C18" s="395">
        <v>358.02641</v>
      </c>
      <c r="D18" s="73">
        <v>-0.30095473451435029</v>
      </c>
      <c r="E18" s="144">
        <v>2709.30726</v>
      </c>
      <c r="F18" s="73">
        <v>-21.590567129425306</v>
      </c>
      <c r="G18" s="530">
        <v>3454.6856000000002</v>
      </c>
      <c r="H18" s="537">
        <v>-16.15519105624201</v>
      </c>
      <c r="I18" s="398">
        <v>5.4565653626563364</v>
      </c>
    </row>
    <row r="19" spans="1:9" x14ac:dyDescent="0.25">
      <c r="A19" s="394"/>
      <c r="B19" s="396" t="s">
        <v>207</v>
      </c>
      <c r="C19" s="395">
        <v>142.04649000000001</v>
      </c>
      <c r="D19" s="142">
        <v>-66.424451885428837</v>
      </c>
      <c r="E19" s="144">
        <v>830.08679000000006</v>
      </c>
      <c r="F19" s="73">
        <v>-34.142477135944752</v>
      </c>
      <c r="G19" s="530">
        <v>1169.4251200000001</v>
      </c>
      <c r="H19" s="537">
        <v>-18.074680043451568</v>
      </c>
      <c r="I19" s="398">
        <v>1.8470695579395791</v>
      </c>
    </row>
    <row r="20" spans="1:9" x14ac:dyDescent="0.25">
      <c r="A20" s="646"/>
      <c r="B20" s="396" t="s">
        <v>208</v>
      </c>
      <c r="C20" s="395">
        <v>0</v>
      </c>
      <c r="D20" s="142">
        <v>-100</v>
      </c>
      <c r="E20" s="144">
        <v>942.74758999999995</v>
      </c>
      <c r="F20" s="537">
        <v>118.54311358399082</v>
      </c>
      <c r="G20" s="530">
        <v>1013.50459</v>
      </c>
      <c r="H20" s="537">
        <v>85.156147308796378</v>
      </c>
      <c r="I20" s="398">
        <v>1.6007980699277558</v>
      </c>
    </row>
    <row r="21" spans="1:9" x14ac:dyDescent="0.25">
      <c r="A21" s="646"/>
      <c r="B21" s="396" t="s">
        <v>209</v>
      </c>
      <c r="C21" s="395">
        <v>0</v>
      </c>
      <c r="D21" s="142">
        <v>-100</v>
      </c>
      <c r="E21" s="144">
        <v>698.48603000000003</v>
      </c>
      <c r="F21" s="537">
        <v>-70.534760167914143</v>
      </c>
      <c r="G21" s="530">
        <v>897.36003000000005</v>
      </c>
      <c r="H21" s="537">
        <v>-62.145372471260785</v>
      </c>
      <c r="I21" s="398">
        <v>1.4173514537850422</v>
      </c>
    </row>
    <row r="22" spans="1:9" x14ac:dyDescent="0.25">
      <c r="A22" s="496" t="s">
        <v>442</v>
      </c>
      <c r="B22" s="146"/>
      <c r="C22" s="146">
        <v>719.25451999999996</v>
      </c>
      <c r="D22" s="147">
        <v>-43.831050045700579</v>
      </c>
      <c r="E22" s="146">
        <v>7332.6060799999996</v>
      </c>
      <c r="F22" s="533">
        <v>-25.86991308366229</v>
      </c>
      <c r="G22" s="534">
        <v>8980.9620099999993</v>
      </c>
      <c r="H22" s="533">
        <v>-22.400897376719239</v>
      </c>
      <c r="I22" s="535">
        <v>14.18514212323646</v>
      </c>
    </row>
    <row r="23" spans="1:9" x14ac:dyDescent="0.25">
      <c r="A23" s="646"/>
      <c r="B23" s="396" t="s">
        <v>210</v>
      </c>
      <c r="C23" s="395">
        <v>280.08627000000001</v>
      </c>
      <c r="D23" s="73">
        <v>-9.3852759416693292</v>
      </c>
      <c r="E23" s="144">
        <v>4242.3553500000007</v>
      </c>
      <c r="F23" s="73">
        <v>26.508810652788554</v>
      </c>
      <c r="G23" s="530">
        <v>4831.0242199999993</v>
      </c>
      <c r="H23" s="537">
        <v>10.615387730417217</v>
      </c>
      <c r="I23" s="398">
        <v>7.630448173056859</v>
      </c>
    </row>
    <row r="24" spans="1:9" x14ac:dyDescent="0.25">
      <c r="A24" s="646"/>
      <c r="B24" s="396" t="s">
        <v>691</v>
      </c>
      <c r="C24" s="395">
        <v>0</v>
      </c>
      <c r="D24" s="142" t="s">
        <v>142</v>
      </c>
      <c r="E24" s="144">
        <v>312.45745999999997</v>
      </c>
      <c r="F24" s="537" t="s">
        <v>142</v>
      </c>
      <c r="G24" s="530">
        <v>312.45745999999997</v>
      </c>
      <c r="H24" s="537" t="s">
        <v>142</v>
      </c>
      <c r="I24" s="398">
        <v>0.49351656010016581</v>
      </c>
    </row>
    <row r="25" spans="1:9" x14ac:dyDescent="0.25">
      <c r="A25" s="646"/>
      <c r="B25" s="396" t="s">
        <v>211</v>
      </c>
      <c r="C25" s="395">
        <v>557.20186000000001</v>
      </c>
      <c r="D25" s="142">
        <v>289.57093016321164</v>
      </c>
      <c r="E25" s="144">
        <v>4511.9026800000001</v>
      </c>
      <c r="F25" s="537">
        <v>65.554258828583173</v>
      </c>
      <c r="G25" s="530">
        <v>5537.2837499999996</v>
      </c>
      <c r="H25" s="537">
        <v>72.054476771472849</v>
      </c>
      <c r="I25" s="398">
        <v>8.7459625018988074</v>
      </c>
    </row>
    <row r="26" spans="1:9" x14ac:dyDescent="0.25">
      <c r="A26" s="496" t="s">
        <v>340</v>
      </c>
      <c r="B26" s="146"/>
      <c r="C26" s="146">
        <v>837.28813000000002</v>
      </c>
      <c r="D26" s="147">
        <v>85.189363065852163</v>
      </c>
      <c r="E26" s="146">
        <v>9066.7154900000005</v>
      </c>
      <c r="F26" s="533">
        <v>49.154551752143746</v>
      </c>
      <c r="G26" s="534">
        <v>10680.765430000001</v>
      </c>
      <c r="H26" s="533">
        <v>40.800597334573133</v>
      </c>
      <c r="I26" s="535">
        <v>16.869927235055837</v>
      </c>
    </row>
    <row r="27" spans="1:9" x14ac:dyDescent="0.25">
      <c r="A27" s="394"/>
      <c r="B27" s="396" t="s">
        <v>212</v>
      </c>
      <c r="C27" s="395">
        <v>268.38080000000002</v>
      </c>
      <c r="D27" s="142" t="s">
        <v>142</v>
      </c>
      <c r="E27" s="144">
        <v>1636.7494700000002</v>
      </c>
      <c r="F27" s="142">
        <v>202.60491565875517</v>
      </c>
      <c r="G27" s="144">
        <v>1775.1735400000002</v>
      </c>
      <c r="H27" s="142">
        <v>120.54951814889804</v>
      </c>
      <c r="I27" s="398">
        <v>2.803829804676881</v>
      </c>
    </row>
    <row r="28" spans="1:9" x14ac:dyDescent="0.25">
      <c r="A28" s="394"/>
      <c r="B28" s="396" t="s">
        <v>213</v>
      </c>
      <c r="C28" s="395">
        <v>157.2552</v>
      </c>
      <c r="D28" s="142">
        <v>-62.483833094577768</v>
      </c>
      <c r="E28" s="144">
        <v>2737.6821799999998</v>
      </c>
      <c r="F28" s="142">
        <v>121.27078228851677</v>
      </c>
      <c r="G28" s="144">
        <v>3161.2674200000001</v>
      </c>
      <c r="H28" s="142">
        <v>113.70683225208356</v>
      </c>
      <c r="I28" s="506">
        <v>4.9931207360999679</v>
      </c>
    </row>
    <row r="29" spans="1:9" x14ac:dyDescent="0.25">
      <c r="A29" s="394"/>
      <c r="B29" s="396" t="s">
        <v>214</v>
      </c>
      <c r="C29" s="395">
        <v>0</v>
      </c>
      <c r="D29" s="142">
        <v>-100</v>
      </c>
      <c r="E29" s="144">
        <v>422.14138000000003</v>
      </c>
      <c r="F29" s="142">
        <v>117.92669656287246</v>
      </c>
      <c r="G29" s="144">
        <v>517.01292000000012</v>
      </c>
      <c r="H29" s="142">
        <v>79.078159844357657</v>
      </c>
      <c r="I29" s="479">
        <v>0.81660536383334326</v>
      </c>
    </row>
    <row r="30" spans="1:9" x14ac:dyDescent="0.25">
      <c r="A30" s="394"/>
      <c r="B30" s="396" t="s">
        <v>638</v>
      </c>
      <c r="C30" s="395">
        <v>0</v>
      </c>
      <c r="D30" s="142" t="s">
        <v>142</v>
      </c>
      <c r="E30" s="144">
        <v>143.79879</v>
      </c>
      <c r="F30" s="142">
        <v>-4.9102687259740225</v>
      </c>
      <c r="G30" s="144">
        <v>406.85053999999997</v>
      </c>
      <c r="H30" s="142">
        <v>169.0377889639569</v>
      </c>
      <c r="I30" s="479">
        <v>0.64260740958367557</v>
      </c>
    </row>
    <row r="31" spans="1:9" x14ac:dyDescent="0.25">
      <c r="A31" s="394"/>
      <c r="B31" s="396" t="s">
        <v>686</v>
      </c>
      <c r="C31" s="395">
        <v>0</v>
      </c>
      <c r="D31" s="142" t="s">
        <v>142</v>
      </c>
      <c r="E31" s="144">
        <v>129.78887</v>
      </c>
      <c r="F31" s="142">
        <v>7.4317439521419244</v>
      </c>
      <c r="G31" s="144">
        <v>256.32286999999997</v>
      </c>
      <c r="H31" s="142">
        <v>112.16929416920077</v>
      </c>
      <c r="I31" s="398">
        <v>0.404853771381877</v>
      </c>
    </row>
    <row r="32" spans="1:9" x14ac:dyDescent="0.25">
      <c r="A32" s="394"/>
      <c r="B32" s="396" t="s">
        <v>546</v>
      </c>
      <c r="C32" s="395">
        <v>0</v>
      </c>
      <c r="D32" s="142">
        <v>-100</v>
      </c>
      <c r="E32" s="144">
        <v>1096.6192599999999</v>
      </c>
      <c r="F32" s="73">
        <v>17.883452786324138</v>
      </c>
      <c r="G32" s="144">
        <v>1231.1775</v>
      </c>
      <c r="H32" s="537">
        <v>15.902019431904781</v>
      </c>
      <c r="I32" s="479">
        <v>1.944605466205614</v>
      </c>
    </row>
    <row r="33" spans="1:9" x14ac:dyDescent="0.25">
      <c r="A33" s="646"/>
      <c r="B33" s="396" t="s">
        <v>216</v>
      </c>
      <c r="C33" s="395">
        <v>508.68762000000004</v>
      </c>
      <c r="D33" s="142">
        <v>108.80404460034872</v>
      </c>
      <c r="E33" s="144">
        <v>4240.8382099999999</v>
      </c>
      <c r="F33" s="73">
        <v>-17.662317692689058</v>
      </c>
      <c r="G33" s="144">
        <v>5360.4014599999991</v>
      </c>
      <c r="H33" s="537">
        <v>-9.0616366263255497</v>
      </c>
      <c r="I33" s="479">
        <v>8.4665825846984308</v>
      </c>
    </row>
    <row r="34" spans="1:9" x14ac:dyDescent="0.25">
      <c r="A34" s="646"/>
      <c r="B34" s="396" t="s">
        <v>217</v>
      </c>
      <c r="C34" s="395">
        <v>656.16721000000007</v>
      </c>
      <c r="D34" s="142">
        <v>-31.35024423198411</v>
      </c>
      <c r="E34" s="144">
        <v>7414.2175499999994</v>
      </c>
      <c r="F34" s="73">
        <v>-12.080635752143309</v>
      </c>
      <c r="G34" s="144">
        <v>9255.6485099999991</v>
      </c>
      <c r="H34" s="537">
        <v>-4.3044568703204433</v>
      </c>
      <c r="I34" s="479">
        <v>14.619000660606488</v>
      </c>
    </row>
    <row r="35" spans="1:9" x14ac:dyDescent="0.25">
      <c r="A35" s="646"/>
      <c r="B35" s="396" t="s">
        <v>218</v>
      </c>
      <c r="C35" s="395">
        <v>0</v>
      </c>
      <c r="D35" s="142">
        <v>-100</v>
      </c>
      <c r="E35" s="144">
        <v>66.49991</v>
      </c>
      <c r="F35" s="537">
        <v>-8.2308864342572807</v>
      </c>
      <c r="G35" s="530">
        <v>66.49991</v>
      </c>
      <c r="H35" s="537">
        <v>-8.2308864342572807</v>
      </c>
      <c r="I35" s="398">
        <v>0.1050344799902381</v>
      </c>
    </row>
    <row r="36" spans="1:9" x14ac:dyDescent="0.25">
      <c r="A36" s="646"/>
      <c r="B36" s="396" t="s">
        <v>219</v>
      </c>
      <c r="C36" s="395">
        <v>0</v>
      </c>
      <c r="D36" s="142" t="s">
        <v>142</v>
      </c>
      <c r="E36" s="144">
        <v>0</v>
      </c>
      <c r="F36" s="537">
        <v>-100</v>
      </c>
      <c r="G36" s="144">
        <v>0</v>
      </c>
      <c r="H36" s="537">
        <v>-100</v>
      </c>
      <c r="I36" s="395">
        <v>0</v>
      </c>
    </row>
    <row r="37" spans="1:9" x14ac:dyDescent="0.25">
      <c r="A37" s="496" t="s">
        <v>443</v>
      </c>
      <c r="B37" s="146"/>
      <c r="C37" s="146">
        <v>1590.4908300000002</v>
      </c>
      <c r="D37" s="147">
        <v>-15.475862081426719</v>
      </c>
      <c r="E37" s="146">
        <v>17888.335620000002</v>
      </c>
      <c r="F37" s="533">
        <v>4.552620326074889</v>
      </c>
      <c r="G37" s="534">
        <v>22030.354670000001</v>
      </c>
      <c r="H37" s="533">
        <v>11.1218157969943</v>
      </c>
      <c r="I37" s="535">
        <v>34.796240277076521</v>
      </c>
    </row>
    <row r="38" spans="1:9" x14ac:dyDescent="0.25">
      <c r="A38" s="150" t="s">
        <v>186</v>
      </c>
      <c r="B38" s="150"/>
      <c r="C38" s="150">
        <v>4786.6853300000002</v>
      </c>
      <c r="D38" s="683">
        <v>-4.7851003452388685</v>
      </c>
      <c r="E38" s="150">
        <v>53472.16835</v>
      </c>
      <c r="F38" s="674">
        <v>15.413331361862074</v>
      </c>
      <c r="G38" s="150">
        <v>63312.457020000002</v>
      </c>
      <c r="H38" s="674">
        <v>15.080048121740194</v>
      </c>
      <c r="I38" s="675">
        <v>100</v>
      </c>
    </row>
    <row r="39" spans="1:9" x14ac:dyDescent="0.25">
      <c r="A39" s="151" t="s">
        <v>526</v>
      </c>
      <c r="B39" s="480"/>
      <c r="C39" s="152">
        <v>2427.7789600000001</v>
      </c>
      <c r="D39" s="538">
        <v>10.25110117068493</v>
      </c>
      <c r="E39" s="152">
        <v>26771.520290000004</v>
      </c>
      <c r="F39" s="538">
        <v>18.868945825333967</v>
      </c>
      <c r="G39" s="152">
        <v>32306.183739999997</v>
      </c>
      <c r="H39" s="538">
        <v>21.224503850582565</v>
      </c>
      <c r="I39" s="539">
        <v>51.026583488609013</v>
      </c>
    </row>
    <row r="40" spans="1:9" x14ac:dyDescent="0.25">
      <c r="A40" s="151" t="s">
        <v>527</v>
      </c>
      <c r="B40" s="480"/>
      <c r="C40" s="152">
        <v>2358.9063700000002</v>
      </c>
      <c r="D40" s="538">
        <v>-16.504768508494159</v>
      </c>
      <c r="E40" s="152">
        <v>26700.648059999996</v>
      </c>
      <c r="F40" s="538">
        <v>12.144547049361089</v>
      </c>
      <c r="G40" s="152">
        <v>31006.273280000012</v>
      </c>
      <c r="H40" s="538">
        <v>9.3073549110740412</v>
      </c>
      <c r="I40" s="539">
        <v>48.973416511391001</v>
      </c>
    </row>
    <row r="41" spans="1:9" x14ac:dyDescent="0.25">
      <c r="A41" s="153" t="s">
        <v>528</v>
      </c>
      <c r="B41" s="481"/>
      <c r="C41" s="154">
        <v>1333.0174199999999</v>
      </c>
      <c r="D41" s="540">
        <v>-28.996612847122133</v>
      </c>
      <c r="E41" s="154">
        <v>15753.384020000001</v>
      </c>
      <c r="F41" s="540">
        <v>15.220067755047682</v>
      </c>
      <c r="G41" s="154">
        <v>18289.22364</v>
      </c>
      <c r="H41" s="540">
        <v>8.2303076971089446</v>
      </c>
      <c r="I41" s="541">
        <v>28.887243523375737</v>
      </c>
    </row>
    <row r="42" spans="1:9" x14ac:dyDescent="0.25">
      <c r="A42" s="153" t="s">
        <v>529</v>
      </c>
      <c r="B42" s="481"/>
      <c r="C42" s="154">
        <v>3453.6679100000001</v>
      </c>
      <c r="D42" s="540">
        <v>9.6456728285713496</v>
      </c>
      <c r="E42" s="154">
        <v>37718.784329999995</v>
      </c>
      <c r="F42" s="540">
        <v>15.494240663913322</v>
      </c>
      <c r="G42" s="154">
        <v>45023.233380000005</v>
      </c>
      <c r="H42" s="540">
        <v>18.116700774804599</v>
      </c>
      <c r="I42" s="541">
        <v>71.112756476624256</v>
      </c>
    </row>
    <row r="43" spans="1:9" s="1" customFormat="1" x14ac:dyDescent="0.25">
      <c r="A43" s="719" t="s">
        <v>665</v>
      </c>
      <c r="B43" s="720"/>
      <c r="C43" s="487">
        <v>29.670739999999999</v>
      </c>
      <c r="D43" s="726">
        <v>-66.074220938555513</v>
      </c>
      <c r="E43" s="487">
        <v>531.50673999999992</v>
      </c>
      <c r="F43" s="721">
        <v>-23.354963494857458</v>
      </c>
      <c r="G43" s="487">
        <v>620.79962000000012</v>
      </c>
      <c r="H43" s="721">
        <v>-32.992675138586669</v>
      </c>
      <c r="I43" s="722">
        <v>0.9805331355311222</v>
      </c>
    </row>
    <row r="44" spans="1:9" s="1" customFormat="1" x14ac:dyDescent="0.25">
      <c r="A44" s="80" t="s">
        <v>479</v>
      </c>
      <c r="I44" s="79" t="s">
        <v>220</v>
      </c>
    </row>
    <row r="45" spans="1:9" s="1" customFormat="1" x14ac:dyDescent="0.25">
      <c r="A45" s="713" t="s">
        <v>629</v>
      </c>
    </row>
    <row r="46" spans="1:9" s="1" customFormat="1" x14ac:dyDescent="0.25">
      <c r="A46" s="436" t="s">
        <v>531</v>
      </c>
    </row>
    <row r="47" spans="1:9" s="1" customFormat="1" x14ac:dyDescent="0.25"/>
    <row r="48" spans="1:9"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sheetData>
  <mergeCells count="5">
    <mergeCell ref="A3:A4"/>
    <mergeCell ref="C3:D3"/>
    <mergeCell ref="E3:F3"/>
    <mergeCell ref="G3:I3"/>
    <mergeCell ref="B3:B4"/>
  </mergeCells>
  <conditionalFormatting sqref="F18">
    <cfRule type="cellIs" dxfId="189" priority="59" operator="between">
      <formula>0</formula>
      <formula>0.5</formula>
    </cfRule>
    <cfRule type="cellIs" dxfId="188" priority="60" operator="between">
      <formula>0</formula>
      <formula>0.49</formula>
    </cfRule>
  </conditionalFormatting>
  <conditionalFormatting sqref="F18">
    <cfRule type="cellIs" dxfId="187" priority="58" stopIfTrue="1" operator="equal">
      <formula>0</formula>
    </cfRule>
  </conditionalFormatting>
  <conditionalFormatting sqref="F31">
    <cfRule type="cellIs" dxfId="186" priority="53" operator="between">
      <formula>0</formula>
      <formula>0.5</formula>
    </cfRule>
    <cfRule type="cellIs" dxfId="185" priority="54" operator="between">
      <formula>0</formula>
      <formula>0.49</formula>
    </cfRule>
  </conditionalFormatting>
  <conditionalFormatting sqref="F31">
    <cfRule type="cellIs" dxfId="184" priority="52" stopIfTrue="1" operator="equal">
      <formula>0</formula>
    </cfRule>
  </conditionalFormatting>
  <conditionalFormatting sqref="F32">
    <cfRule type="cellIs" dxfId="183" priority="44" operator="between">
      <formula>0</formula>
      <formula>0.5</formula>
    </cfRule>
    <cfRule type="cellIs" dxfId="182" priority="45" operator="between">
      <formula>0</formula>
      <formula>0.49</formula>
    </cfRule>
  </conditionalFormatting>
  <conditionalFormatting sqref="F32">
    <cfRule type="cellIs" dxfId="181" priority="43" stopIfTrue="1" operator="equal">
      <formula>0</formula>
    </cfRule>
  </conditionalFormatting>
  <conditionalFormatting sqref="F19">
    <cfRule type="cellIs" dxfId="180" priority="30" operator="between">
      <formula>0</formula>
      <formula>0.5</formula>
    </cfRule>
    <cfRule type="cellIs" dxfId="179" priority="31" operator="between">
      <formula>0</formula>
      <formula>0.49</formula>
    </cfRule>
  </conditionalFormatting>
  <conditionalFormatting sqref="F19">
    <cfRule type="cellIs" dxfId="178" priority="29" stopIfTrue="1" operator="equal">
      <formula>0</formula>
    </cfRule>
  </conditionalFormatting>
  <conditionalFormatting sqref="F33">
    <cfRule type="cellIs" dxfId="177" priority="27" operator="between">
      <formula>0</formula>
      <formula>0.5</formula>
    </cfRule>
    <cfRule type="cellIs" dxfId="176" priority="28" operator="between">
      <formula>0</formula>
      <formula>0.49</formula>
    </cfRule>
  </conditionalFormatting>
  <conditionalFormatting sqref="F33">
    <cfRule type="cellIs" dxfId="175" priority="26" stopIfTrue="1" operator="equal">
      <formula>0</formula>
    </cfRule>
  </conditionalFormatting>
  <conditionalFormatting sqref="I38">
    <cfRule type="cellIs" dxfId="174" priority="20" operator="between">
      <formula>0</formula>
      <formula>0.5</formula>
    </cfRule>
    <cfRule type="cellIs" dxfId="173" priority="21" operator="between">
      <formula>0</formula>
      <formula>0.49</formula>
    </cfRule>
  </conditionalFormatting>
  <conditionalFormatting sqref="F34">
    <cfRule type="cellIs" dxfId="172" priority="16" operator="between">
      <formula>0</formula>
      <formula>0.5</formula>
    </cfRule>
    <cfRule type="cellIs" dxfId="171" priority="17" operator="between">
      <formula>0</formula>
      <formula>0.49</formula>
    </cfRule>
  </conditionalFormatting>
  <conditionalFormatting sqref="F34">
    <cfRule type="cellIs" dxfId="170" priority="15" stopIfTrue="1" operator="equal">
      <formula>0</formula>
    </cfRule>
  </conditionalFormatting>
  <conditionalFormatting sqref="I38:I39">
    <cfRule type="cellIs" dxfId="169" priority="11" operator="between">
      <formula>0</formula>
      <formula>0.5</formula>
    </cfRule>
    <cfRule type="cellIs" dxfId="168" priority="12" operator="between">
      <formula>0</formula>
      <formula>0.49</formula>
    </cfRule>
  </conditionalFormatting>
  <conditionalFormatting sqref="D18">
    <cfRule type="cellIs" dxfId="167" priority="6" operator="between">
      <formula>0</formula>
      <formula>0.5</formula>
    </cfRule>
    <cfRule type="cellIs" dxfId="166" priority="7" operator="between">
      <formula>0</formula>
      <formula>0.49</formula>
    </cfRule>
  </conditionalFormatting>
  <conditionalFormatting sqref="D18">
    <cfRule type="cellIs" dxfId="165" priority="5" stopIfTrue="1" operator="equal">
      <formula>0</formula>
    </cfRule>
  </conditionalFormatting>
  <conditionalFormatting sqref="F23">
    <cfRule type="cellIs" dxfId="164" priority="1" operator="between">
      <formula>0</formula>
      <formula>0.5</formula>
    </cfRule>
    <cfRule type="cellIs" dxfId="163" priority="2"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3.8" x14ac:dyDescent="0.25"/>
  <cols>
    <col min="1" max="1" width="11" customWidth="1"/>
  </cols>
  <sheetData>
    <row r="1" spans="1:8" x14ac:dyDescent="0.25">
      <c r="A1" s="15" t="s">
        <v>222</v>
      </c>
      <c r="B1" s="1"/>
      <c r="C1" s="1"/>
      <c r="D1" s="1"/>
      <c r="E1" s="1"/>
      <c r="F1" s="1"/>
      <c r="G1" s="1"/>
      <c r="H1" s="1"/>
    </row>
    <row r="2" spans="1:8" x14ac:dyDescent="0.25">
      <c r="A2" s="1"/>
      <c r="B2" s="1"/>
      <c r="C2" s="1"/>
      <c r="D2" s="1"/>
      <c r="E2" s="1"/>
      <c r="F2" s="1"/>
      <c r="G2" s="55" t="s">
        <v>223</v>
      </c>
      <c r="H2" s="1"/>
    </row>
    <row r="3" spans="1:8" x14ac:dyDescent="0.25">
      <c r="A3" s="70"/>
      <c r="B3" s="769">
        <f>INDICE!A3</f>
        <v>44835</v>
      </c>
      <c r="C3" s="770"/>
      <c r="D3" s="770" t="s">
        <v>115</v>
      </c>
      <c r="E3" s="770"/>
      <c r="F3" s="770" t="s">
        <v>116</v>
      </c>
      <c r="G3" s="770"/>
      <c r="H3" s="1"/>
    </row>
    <row r="4" spans="1:8" x14ac:dyDescent="0.25">
      <c r="A4" s="66"/>
      <c r="B4" s="618" t="s">
        <v>56</v>
      </c>
      <c r="C4" s="618" t="s">
        <v>449</v>
      </c>
      <c r="D4" s="618" t="s">
        <v>56</v>
      </c>
      <c r="E4" s="618" t="s">
        <v>449</v>
      </c>
      <c r="F4" s="618" t="s">
        <v>56</v>
      </c>
      <c r="G4" s="619" t="s">
        <v>449</v>
      </c>
      <c r="H4" s="1"/>
    </row>
    <row r="5" spans="1:8" x14ac:dyDescent="0.25">
      <c r="A5" s="157" t="s">
        <v>8</v>
      </c>
      <c r="B5" s="399">
        <v>92.70936891434134</v>
      </c>
      <c r="C5" s="483">
        <v>34.598451401316019</v>
      </c>
      <c r="D5" s="399">
        <v>98.227061166921516</v>
      </c>
      <c r="E5" s="483">
        <v>73.564092485425476</v>
      </c>
      <c r="F5" s="399">
        <v>93.381556233396637</v>
      </c>
      <c r="G5" s="483">
        <v>75.782128174574808</v>
      </c>
      <c r="H5" s="1"/>
    </row>
    <row r="6" spans="1:8" x14ac:dyDescent="0.25">
      <c r="A6" s="1"/>
      <c r="B6" s="1"/>
      <c r="C6" s="1"/>
      <c r="D6" s="1"/>
      <c r="E6" s="1"/>
      <c r="F6" s="1"/>
      <c r="G6" s="79" t="s">
        <v>220</v>
      </c>
      <c r="H6" s="1"/>
    </row>
    <row r="7" spans="1:8" x14ac:dyDescent="0.25">
      <c r="A7" s="80" t="s">
        <v>125</v>
      </c>
      <c r="B7" s="1"/>
      <c r="C7" s="1"/>
      <c r="D7" s="1"/>
      <c r="E7" s="1"/>
      <c r="F7" s="1"/>
      <c r="G7" s="1"/>
      <c r="H7" s="1"/>
    </row>
    <row r="21" spans="7:7" x14ac:dyDescent="0.25">
      <c r="G21" t="s">
        <v>516</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3.8" x14ac:dyDescent="0.25"/>
  <cols>
    <col min="1" max="1" width="20" customWidth="1"/>
    <col min="2" max="2" width="12.09765625" customWidth="1"/>
  </cols>
  <sheetData>
    <row r="1" spans="1:8" x14ac:dyDescent="0.25">
      <c r="A1" s="158" t="s">
        <v>453</v>
      </c>
      <c r="B1" s="158"/>
      <c r="C1" s="15"/>
      <c r="D1" s="15"/>
      <c r="E1" s="15"/>
      <c r="F1" s="15"/>
      <c r="G1" s="15"/>
      <c r="H1" s="1"/>
    </row>
    <row r="2" spans="1:8" x14ac:dyDescent="0.25">
      <c r="A2" s="159" t="s">
        <v>369</v>
      </c>
      <c r="B2" s="159"/>
      <c r="C2" s="160"/>
      <c r="D2" s="160"/>
      <c r="E2" s="160"/>
      <c r="F2" s="160"/>
      <c r="G2" s="160"/>
      <c r="H2" s="161" t="s">
        <v>151</v>
      </c>
    </row>
    <row r="3" spans="1:8" ht="14.1" customHeight="1" x14ac:dyDescent="0.25">
      <c r="A3" s="162"/>
      <c r="B3" s="769">
        <f>INDICE!A3</f>
        <v>44835</v>
      </c>
      <c r="C3" s="770"/>
      <c r="D3" s="770" t="s">
        <v>115</v>
      </c>
      <c r="E3" s="770"/>
      <c r="F3" s="770" t="s">
        <v>116</v>
      </c>
      <c r="G3" s="770"/>
      <c r="H3" s="770"/>
    </row>
    <row r="4" spans="1:8" x14ac:dyDescent="0.25">
      <c r="A4" s="160"/>
      <c r="B4" s="63" t="s">
        <v>47</v>
      </c>
      <c r="C4" s="63" t="s">
        <v>449</v>
      </c>
      <c r="D4" s="63" t="s">
        <v>47</v>
      </c>
      <c r="E4" s="63" t="s">
        <v>449</v>
      </c>
      <c r="F4" s="63" t="s">
        <v>47</v>
      </c>
      <c r="G4" s="64" t="s">
        <v>449</v>
      </c>
      <c r="H4" s="64" t="s">
        <v>106</v>
      </c>
    </row>
    <row r="5" spans="1:8" x14ac:dyDescent="0.25">
      <c r="A5" s="160" t="s">
        <v>224</v>
      </c>
      <c r="B5" s="163"/>
      <c r="C5" s="163"/>
      <c r="D5" s="163"/>
      <c r="E5" s="163"/>
      <c r="F5" s="163"/>
      <c r="G5" s="164"/>
      <c r="H5" s="165"/>
    </row>
    <row r="6" spans="1:8" x14ac:dyDescent="0.25">
      <c r="A6" s="1" t="s">
        <v>410</v>
      </c>
      <c r="B6" s="464">
        <v>155.773</v>
      </c>
      <c r="C6" s="401">
        <v>168.58803041536629</v>
      </c>
      <c r="D6" s="240">
        <v>812.94900000000007</v>
      </c>
      <c r="E6" s="401">
        <v>60.694250619690138</v>
      </c>
      <c r="F6" s="240">
        <v>1029.566</v>
      </c>
      <c r="G6" s="401">
        <v>57.933603109688967</v>
      </c>
      <c r="H6" s="401">
        <v>5.9870117794392508</v>
      </c>
    </row>
    <row r="7" spans="1:8" x14ac:dyDescent="0.25">
      <c r="A7" s="1" t="s">
        <v>48</v>
      </c>
      <c r="B7" s="464">
        <v>58.737999999999992</v>
      </c>
      <c r="C7" s="404">
        <v>799.92339512793001</v>
      </c>
      <c r="D7" s="464">
        <v>632.74799999999993</v>
      </c>
      <c r="E7" s="404">
        <v>39.732525373872654</v>
      </c>
      <c r="F7" s="240">
        <v>690.76300000000003</v>
      </c>
      <c r="G7" s="401">
        <v>11.444303903663627</v>
      </c>
      <c r="H7" s="401">
        <v>4.0168442021208888</v>
      </c>
    </row>
    <row r="8" spans="1:8" x14ac:dyDescent="0.25">
      <c r="A8" s="1" t="s">
        <v>49</v>
      </c>
      <c r="B8" s="464">
        <v>144.172</v>
      </c>
      <c r="C8" s="404" t="s">
        <v>142</v>
      </c>
      <c r="D8" s="240">
        <v>1156.29</v>
      </c>
      <c r="E8" s="401">
        <v>173.97704951438135</v>
      </c>
      <c r="F8" s="240">
        <v>1430.385</v>
      </c>
      <c r="G8" s="401">
        <v>162.43718339421582</v>
      </c>
      <c r="H8" s="401">
        <v>8.3178075462216245</v>
      </c>
    </row>
    <row r="9" spans="1:8" x14ac:dyDescent="0.25">
      <c r="A9" s="1" t="s">
        <v>122</v>
      </c>
      <c r="B9" s="464">
        <v>468.82799999999997</v>
      </c>
      <c r="C9" s="401">
        <v>-40.423996208102018</v>
      </c>
      <c r="D9" s="240">
        <v>4983.2890000000007</v>
      </c>
      <c r="E9" s="401">
        <v>-31.283385884774027</v>
      </c>
      <c r="F9" s="240">
        <v>6180.0739999999987</v>
      </c>
      <c r="G9" s="401">
        <v>-23.908912425131838</v>
      </c>
      <c r="H9" s="401">
        <v>35.937643469001735</v>
      </c>
    </row>
    <row r="10" spans="1:8" x14ac:dyDescent="0.25">
      <c r="A10" s="1" t="s">
        <v>123</v>
      </c>
      <c r="B10" s="464">
        <v>368.096</v>
      </c>
      <c r="C10" s="401">
        <v>58.870929454671042</v>
      </c>
      <c r="D10" s="240">
        <v>4676.7029999999995</v>
      </c>
      <c r="E10" s="401">
        <v>43.570858882710127</v>
      </c>
      <c r="F10" s="240">
        <v>5548.3850000000002</v>
      </c>
      <c r="G10" s="401">
        <v>40.664224734802431</v>
      </c>
      <c r="H10" s="401">
        <v>32.264319482057537</v>
      </c>
    </row>
    <row r="11" spans="1:8" x14ac:dyDescent="0.25">
      <c r="A11" s="1" t="s">
        <v>225</v>
      </c>
      <c r="B11" s="464">
        <v>205.67699999999999</v>
      </c>
      <c r="C11" s="401">
        <v>127.6321177577334</v>
      </c>
      <c r="D11" s="240">
        <v>2000.8109999999999</v>
      </c>
      <c r="E11" s="401">
        <v>-18.100245599672537</v>
      </c>
      <c r="F11" s="240">
        <v>2317.4860000000003</v>
      </c>
      <c r="G11" s="401">
        <v>-20.031538992408546</v>
      </c>
      <c r="H11" s="401">
        <v>13.476373521158965</v>
      </c>
    </row>
    <row r="12" spans="1:8" x14ac:dyDescent="0.25">
      <c r="A12" s="168" t="s">
        <v>226</v>
      </c>
      <c r="B12" s="465">
        <v>1401.2839999999997</v>
      </c>
      <c r="C12" s="170">
        <v>19.409125575727582</v>
      </c>
      <c r="D12" s="169">
        <v>14262.79</v>
      </c>
      <c r="E12" s="170">
        <v>-0.49071643483189553</v>
      </c>
      <c r="F12" s="169">
        <v>17196.659</v>
      </c>
      <c r="G12" s="170">
        <v>2.4761987053907268</v>
      </c>
      <c r="H12" s="170">
        <v>100</v>
      </c>
    </row>
    <row r="13" spans="1:8" x14ac:dyDescent="0.25">
      <c r="A13" s="145" t="s">
        <v>227</v>
      </c>
      <c r="B13" s="466"/>
      <c r="C13" s="172"/>
      <c r="D13" s="171"/>
      <c r="E13" s="172"/>
      <c r="F13" s="171"/>
      <c r="G13" s="172"/>
      <c r="H13" s="172"/>
    </row>
    <row r="14" spans="1:8" x14ac:dyDescent="0.25">
      <c r="A14" s="1" t="s">
        <v>410</v>
      </c>
      <c r="B14" s="464">
        <v>37.454999999999998</v>
      </c>
      <c r="C14" s="727">
        <v>2.5069104244779461</v>
      </c>
      <c r="D14" s="240">
        <v>453.16800000000001</v>
      </c>
      <c r="E14" s="401">
        <v>3.5902546964079205</v>
      </c>
      <c r="F14" s="240">
        <v>530.16399999999999</v>
      </c>
      <c r="G14" s="401">
        <v>4.6799167558474277</v>
      </c>
      <c r="H14" s="401">
        <v>2.5511446115536782</v>
      </c>
    </row>
    <row r="15" spans="1:8" x14ac:dyDescent="0.25">
      <c r="A15" s="1" t="s">
        <v>48</v>
      </c>
      <c r="B15" s="464">
        <v>271.90100000000001</v>
      </c>
      <c r="C15" s="401">
        <v>-34.938528022511804</v>
      </c>
      <c r="D15" s="240">
        <v>3523.7339999999999</v>
      </c>
      <c r="E15" s="401">
        <v>-9.9007017485543738</v>
      </c>
      <c r="F15" s="240">
        <v>4380.5109999999995</v>
      </c>
      <c r="G15" s="401">
        <v>-9.4925458863685659</v>
      </c>
      <c r="H15" s="401">
        <v>21.078981284096269</v>
      </c>
    </row>
    <row r="16" spans="1:8" x14ac:dyDescent="0.25">
      <c r="A16" s="1" t="s">
        <v>49</v>
      </c>
      <c r="B16" s="464">
        <v>54.585000000000001</v>
      </c>
      <c r="C16" s="476">
        <v>-2.2824919441460896</v>
      </c>
      <c r="D16" s="240">
        <v>329.62700000000001</v>
      </c>
      <c r="E16" s="401">
        <v>-54.859838680963527</v>
      </c>
      <c r="F16" s="240">
        <v>388.392</v>
      </c>
      <c r="G16" s="401">
        <v>-48.230276048678419</v>
      </c>
      <c r="H16" s="401">
        <v>1.8689389660002493</v>
      </c>
    </row>
    <row r="17" spans="1:8" x14ac:dyDescent="0.25">
      <c r="A17" s="1" t="s">
        <v>122</v>
      </c>
      <c r="B17" s="464">
        <v>562.19000000000005</v>
      </c>
      <c r="C17" s="401">
        <v>-36.345087773329219</v>
      </c>
      <c r="D17" s="240">
        <v>5939.4269999999997</v>
      </c>
      <c r="E17" s="401">
        <v>-20.156070955568612</v>
      </c>
      <c r="F17" s="240">
        <v>7475.366</v>
      </c>
      <c r="G17" s="401">
        <v>-16.947723290251204</v>
      </c>
      <c r="H17" s="401">
        <v>35.971396945646205</v>
      </c>
    </row>
    <row r="18" spans="1:8" x14ac:dyDescent="0.25">
      <c r="A18" s="1" t="s">
        <v>123</v>
      </c>
      <c r="B18" s="464">
        <v>143.553</v>
      </c>
      <c r="C18" s="401">
        <v>-4.3375404832669258</v>
      </c>
      <c r="D18" s="240">
        <v>1807.1610000000001</v>
      </c>
      <c r="E18" s="401">
        <v>-1.062809390695368</v>
      </c>
      <c r="F18" s="240">
        <v>2174.5500000000002</v>
      </c>
      <c r="G18" s="401">
        <v>-0.13887013713425525</v>
      </c>
      <c r="H18" s="401">
        <v>10.463915911027629</v>
      </c>
    </row>
    <row r="19" spans="1:8" x14ac:dyDescent="0.25">
      <c r="A19" s="1" t="s">
        <v>225</v>
      </c>
      <c r="B19" s="464">
        <v>451.40800000000002</v>
      </c>
      <c r="C19" s="401">
        <v>2.7840457578993569</v>
      </c>
      <c r="D19" s="240">
        <v>4829.1140000000005</v>
      </c>
      <c r="E19" s="401">
        <v>22.490239566888405</v>
      </c>
      <c r="F19" s="240">
        <v>5832.4340000000002</v>
      </c>
      <c r="G19" s="401">
        <v>27.751624813161811</v>
      </c>
      <c r="H19" s="401">
        <v>28.065622281675985</v>
      </c>
    </row>
    <row r="20" spans="1:8" x14ac:dyDescent="0.25">
      <c r="A20" s="173" t="s">
        <v>228</v>
      </c>
      <c r="B20" s="467">
        <v>1521.0919999999999</v>
      </c>
      <c r="C20" s="175">
        <v>-23.283335182626054</v>
      </c>
      <c r="D20" s="174">
        <v>16882.231</v>
      </c>
      <c r="E20" s="175">
        <v>-7.6790389389304732</v>
      </c>
      <c r="F20" s="174">
        <v>20781.416999999998</v>
      </c>
      <c r="G20" s="175">
        <v>-4.8489740712819422</v>
      </c>
      <c r="H20" s="175">
        <v>100</v>
      </c>
    </row>
    <row r="21" spans="1:8" x14ac:dyDescent="0.25">
      <c r="A21" s="145" t="s">
        <v>454</v>
      </c>
      <c r="B21" s="468"/>
      <c r="C21" s="403"/>
      <c r="D21" s="402"/>
      <c r="E21" s="403"/>
      <c r="F21" s="402"/>
      <c r="G21" s="403"/>
      <c r="H21" s="403"/>
    </row>
    <row r="22" spans="1:8" x14ac:dyDescent="0.25">
      <c r="A22" s="1" t="s">
        <v>410</v>
      </c>
      <c r="B22" s="464">
        <v>-118.318</v>
      </c>
      <c r="C22" s="401">
        <v>451.39341970360709</v>
      </c>
      <c r="D22" s="240">
        <v>-359.78100000000006</v>
      </c>
      <c r="E22" s="401">
        <v>425.71891986673666</v>
      </c>
      <c r="F22" s="240">
        <v>-499.40200000000004</v>
      </c>
      <c r="G22" s="401">
        <v>243.38265628867703</v>
      </c>
      <c r="H22" s="404" t="s">
        <v>455</v>
      </c>
    </row>
    <row r="23" spans="1:8" x14ac:dyDescent="0.25">
      <c r="A23" s="1" t="s">
        <v>48</v>
      </c>
      <c r="B23" s="464">
        <v>213.16300000000001</v>
      </c>
      <c r="C23" s="401">
        <v>-48.184313067743993</v>
      </c>
      <c r="D23" s="240">
        <v>2890.9859999999999</v>
      </c>
      <c r="E23" s="401">
        <v>-16.399994563515342</v>
      </c>
      <c r="F23" s="240">
        <v>3689.7479999999996</v>
      </c>
      <c r="G23" s="401">
        <v>-12.56763734275617</v>
      </c>
      <c r="H23" s="404" t="s">
        <v>455</v>
      </c>
    </row>
    <row r="24" spans="1:8" x14ac:dyDescent="0.25">
      <c r="A24" s="1" t="s">
        <v>49</v>
      </c>
      <c r="B24" s="464">
        <v>-89.586999999999989</v>
      </c>
      <c r="C24" s="404">
        <v>-260.37773003938412</v>
      </c>
      <c r="D24" s="240">
        <v>-826.66300000000001</v>
      </c>
      <c r="E24" s="401">
        <v>-368.23074002809955</v>
      </c>
      <c r="F24" s="240">
        <v>-1041.9929999999999</v>
      </c>
      <c r="G24" s="401">
        <v>-607.81613228650349</v>
      </c>
      <c r="H24" s="404" t="s">
        <v>455</v>
      </c>
    </row>
    <row r="25" spans="1:8" x14ac:dyDescent="0.25">
      <c r="A25" s="1" t="s">
        <v>122</v>
      </c>
      <c r="B25" s="464">
        <v>93.36200000000008</v>
      </c>
      <c r="C25" s="401">
        <v>-2.9934644597526572</v>
      </c>
      <c r="D25" s="240">
        <v>956.13799999999901</v>
      </c>
      <c r="E25" s="401">
        <v>411.70325494771436</v>
      </c>
      <c r="F25" s="240">
        <v>1295.2920000000013</v>
      </c>
      <c r="G25" s="401">
        <v>47.384207160689215</v>
      </c>
      <c r="H25" s="404" t="s">
        <v>455</v>
      </c>
    </row>
    <row r="26" spans="1:8" x14ac:dyDescent="0.25">
      <c r="A26" s="1" t="s">
        <v>123</v>
      </c>
      <c r="B26" s="464">
        <v>-224.54300000000001</v>
      </c>
      <c r="C26" s="401">
        <v>175.06400597797474</v>
      </c>
      <c r="D26" s="240">
        <v>-2869.5419999999995</v>
      </c>
      <c r="E26" s="401">
        <v>100.54890679906394</v>
      </c>
      <c r="F26" s="240">
        <v>-3373.835</v>
      </c>
      <c r="G26" s="401">
        <v>90.952625132722474</v>
      </c>
      <c r="H26" s="404" t="s">
        <v>455</v>
      </c>
    </row>
    <row r="27" spans="1:8" x14ac:dyDescent="0.25">
      <c r="A27" s="1" t="s">
        <v>225</v>
      </c>
      <c r="B27" s="464">
        <v>245.73100000000002</v>
      </c>
      <c r="C27" s="401">
        <v>-29.554849695836893</v>
      </c>
      <c r="D27" s="240">
        <v>2828.3030000000008</v>
      </c>
      <c r="E27" s="401">
        <v>88.622946577673986</v>
      </c>
      <c r="F27" s="240">
        <v>3514.9479999999999</v>
      </c>
      <c r="G27" s="401">
        <v>110.79805787047027</v>
      </c>
      <c r="H27" s="404" t="s">
        <v>455</v>
      </c>
    </row>
    <row r="28" spans="1:8" x14ac:dyDescent="0.25">
      <c r="A28" s="173" t="s">
        <v>229</v>
      </c>
      <c r="B28" s="467">
        <v>119.80800000000022</v>
      </c>
      <c r="C28" s="175">
        <v>-85.194723346411649</v>
      </c>
      <c r="D28" s="174">
        <v>2619.4409999999989</v>
      </c>
      <c r="E28" s="175">
        <v>-33.740896914752874</v>
      </c>
      <c r="F28" s="174">
        <v>3584.757999999998</v>
      </c>
      <c r="G28" s="175">
        <v>-29.145598330213694</v>
      </c>
      <c r="H28" s="400" t="s">
        <v>455</v>
      </c>
    </row>
    <row r="29" spans="1:8" x14ac:dyDescent="0.25">
      <c r="A29" s="80" t="s">
        <v>125</v>
      </c>
      <c r="B29" s="166"/>
      <c r="C29" s="166"/>
      <c r="D29" s="166"/>
      <c r="E29" s="166"/>
      <c r="F29" s="166"/>
      <c r="G29" s="166"/>
      <c r="H29" s="161" t="s">
        <v>220</v>
      </c>
    </row>
    <row r="30" spans="1:8" x14ac:dyDescent="0.25">
      <c r="A30" s="436" t="s">
        <v>531</v>
      </c>
      <c r="B30" s="166"/>
      <c r="C30" s="166"/>
      <c r="D30" s="166"/>
      <c r="E30" s="166"/>
      <c r="F30" s="166"/>
      <c r="G30" s="167"/>
      <c r="H30" s="167"/>
    </row>
    <row r="31" spans="1:8" x14ac:dyDescent="0.25">
      <c r="A31" s="133" t="s">
        <v>456</v>
      </c>
      <c r="B31" s="166"/>
      <c r="C31" s="166"/>
      <c r="D31" s="166"/>
      <c r="E31" s="166"/>
      <c r="F31" s="166"/>
      <c r="G31" s="167"/>
      <c r="H31" s="167"/>
    </row>
    <row r="33" spans="6:6" x14ac:dyDescent="0.25">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zoomScaleNormal="100" workbookViewId="0"/>
  </sheetViews>
  <sheetFormatPr baseColWidth="10" defaultRowHeight="13.8" x14ac:dyDescent="0.25"/>
  <cols>
    <col min="1" max="1" width="8.5" customWidth="1"/>
    <col min="2" max="2" width="17.09765625" customWidth="1"/>
    <col min="3" max="4" width="13.5" customWidth="1"/>
    <col min="5" max="5" width="12.59765625" customWidth="1"/>
    <col min="6" max="7" width="13.5" customWidth="1"/>
  </cols>
  <sheetData>
    <row r="1" spans="1:8" x14ac:dyDescent="0.25">
      <c r="A1" s="158" t="s">
        <v>457</v>
      </c>
      <c r="B1" s="158"/>
      <c r="C1" s="1"/>
      <c r="D1" s="1"/>
      <c r="E1" s="1"/>
      <c r="F1" s="1"/>
      <c r="G1" s="1"/>
      <c r="H1" s="1"/>
    </row>
    <row r="2" spans="1:8" x14ac:dyDescent="0.25">
      <c r="A2" s="388"/>
      <c r="B2" s="388"/>
      <c r="C2" s="388"/>
      <c r="D2" s="388"/>
      <c r="E2" s="388"/>
      <c r="F2" s="1"/>
      <c r="G2" s="1"/>
      <c r="H2" s="390" t="s">
        <v>151</v>
      </c>
    </row>
    <row r="3" spans="1:8" ht="14.7" customHeight="1" x14ac:dyDescent="0.25">
      <c r="A3" s="789" t="s">
        <v>451</v>
      </c>
      <c r="B3" s="787" t="s">
        <v>452</v>
      </c>
      <c r="C3" s="772">
        <f>INDICE!A3</f>
        <v>44835</v>
      </c>
      <c r="D3" s="771">
        <v>41671</v>
      </c>
      <c r="E3" s="771">
        <v>41671</v>
      </c>
      <c r="F3" s="770" t="s">
        <v>116</v>
      </c>
      <c r="G3" s="770"/>
      <c r="H3" s="770"/>
    </row>
    <row r="4" spans="1:8" x14ac:dyDescent="0.25">
      <c r="A4" s="790"/>
      <c r="B4" s="788"/>
      <c r="C4" s="82" t="s">
        <v>460</v>
      </c>
      <c r="D4" s="82" t="s">
        <v>461</v>
      </c>
      <c r="E4" s="82" t="s">
        <v>230</v>
      </c>
      <c r="F4" s="82" t="s">
        <v>460</v>
      </c>
      <c r="G4" s="82" t="s">
        <v>461</v>
      </c>
      <c r="H4" s="82" t="s">
        <v>230</v>
      </c>
    </row>
    <row r="5" spans="1:8" x14ac:dyDescent="0.25">
      <c r="A5" s="405"/>
      <c r="B5" s="542" t="s">
        <v>200</v>
      </c>
      <c r="C5" s="141">
        <v>0</v>
      </c>
      <c r="D5" s="141">
        <v>8.5150000000000006</v>
      </c>
      <c r="E5" s="177">
        <v>8.5150000000000006</v>
      </c>
      <c r="F5" s="143">
        <v>0</v>
      </c>
      <c r="G5" s="141">
        <v>254.75800000000004</v>
      </c>
      <c r="H5" s="176">
        <v>254.75800000000004</v>
      </c>
    </row>
    <row r="6" spans="1:8" x14ac:dyDescent="0.25">
      <c r="A6" s="405"/>
      <c r="B6" s="542" t="s">
        <v>231</v>
      </c>
      <c r="C6" s="141">
        <v>216.90299999999999</v>
      </c>
      <c r="D6" s="144">
        <v>211.14599999999999</v>
      </c>
      <c r="E6" s="177">
        <v>-5.757000000000005</v>
      </c>
      <c r="F6" s="143">
        <v>1313.982</v>
      </c>
      <c r="G6" s="141">
        <v>2460.2000000000003</v>
      </c>
      <c r="H6" s="177">
        <v>1146.2180000000003</v>
      </c>
    </row>
    <row r="7" spans="1:8" x14ac:dyDescent="0.25">
      <c r="A7" s="405"/>
      <c r="B7" s="662" t="s">
        <v>201</v>
      </c>
      <c r="C7" s="141">
        <v>0</v>
      </c>
      <c r="D7" s="144">
        <v>3.0459999999999998</v>
      </c>
      <c r="E7" s="177">
        <v>3.0459999999999998</v>
      </c>
      <c r="F7" s="143">
        <v>0</v>
      </c>
      <c r="G7" s="141">
        <v>20.649000000000001</v>
      </c>
      <c r="H7" s="177">
        <v>20.649000000000001</v>
      </c>
    </row>
    <row r="8" spans="1:8" x14ac:dyDescent="0.25">
      <c r="A8" s="496" t="s">
        <v>303</v>
      </c>
      <c r="B8" s="661"/>
      <c r="C8" s="146">
        <v>216.90299999999999</v>
      </c>
      <c r="D8" s="178">
        <v>222.70699999999999</v>
      </c>
      <c r="E8" s="146">
        <v>5.804000000000002</v>
      </c>
      <c r="F8" s="146">
        <v>1313.982</v>
      </c>
      <c r="G8" s="178">
        <v>2735.6070000000004</v>
      </c>
      <c r="H8" s="146">
        <v>1421.6250000000005</v>
      </c>
    </row>
    <row r="9" spans="1:8" x14ac:dyDescent="0.25">
      <c r="A9" s="405"/>
      <c r="B9" s="543" t="s">
        <v>566</v>
      </c>
      <c r="C9" s="144">
        <v>0</v>
      </c>
      <c r="D9" s="144">
        <v>0</v>
      </c>
      <c r="E9" s="179">
        <v>0</v>
      </c>
      <c r="F9" s="144">
        <v>177.56099999999998</v>
      </c>
      <c r="G9" s="96">
        <v>124.575</v>
      </c>
      <c r="H9" s="179">
        <v>-52.985999999999976</v>
      </c>
    </row>
    <row r="10" spans="1:8" x14ac:dyDescent="0.25">
      <c r="A10" s="405"/>
      <c r="B10" s="543" t="s">
        <v>202</v>
      </c>
      <c r="C10" s="144">
        <v>0</v>
      </c>
      <c r="D10" s="141">
        <v>26.641999999999999</v>
      </c>
      <c r="E10" s="179">
        <v>26.641999999999999</v>
      </c>
      <c r="F10" s="144">
        <v>48.531999999999996</v>
      </c>
      <c r="G10" s="141">
        <v>136.73699999999999</v>
      </c>
      <c r="H10" s="179">
        <v>88.204999999999998</v>
      </c>
    </row>
    <row r="11" spans="1:8" x14ac:dyDescent="0.25">
      <c r="A11" s="405"/>
      <c r="B11" s="662" t="s">
        <v>232</v>
      </c>
      <c r="C11" s="144">
        <v>0</v>
      </c>
      <c r="D11" s="141">
        <v>34.870000000000005</v>
      </c>
      <c r="E11" s="179">
        <v>34.870000000000005</v>
      </c>
      <c r="F11" s="96">
        <v>32.107000000000028</v>
      </c>
      <c r="G11" s="141">
        <v>443.10100000000011</v>
      </c>
      <c r="H11" s="177">
        <v>410.99400000000009</v>
      </c>
    </row>
    <row r="12" spans="1:8" x14ac:dyDescent="0.25">
      <c r="A12" s="646" t="s">
        <v>458</v>
      </c>
      <c r="C12" s="146">
        <v>0</v>
      </c>
      <c r="D12" s="146">
        <v>61.512</v>
      </c>
      <c r="E12" s="146">
        <v>61.512</v>
      </c>
      <c r="F12" s="146">
        <v>258.2</v>
      </c>
      <c r="G12" s="146">
        <v>704.41300000000012</v>
      </c>
      <c r="H12" s="178">
        <v>446.21300000000014</v>
      </c>
    </row>
    <row r="13" spans="1:8" x14ac:dyDescent="0.25">
      <c r="A13" s="664"/>
      <c r="B13" s="663" t="s">
        <v>233</v>
      </c>
      <c r="C13" s="144">
        <v>96.93</v>
      </c>
      <c r="D13" s="141">
        <v>42.792999999999999</v>
      </c>
      <c r="E13" s="179">
        <v>-54.137000000000008</v>
      </c>
      <c r="F13" s="144">
        <v>570.59199999999998</v>
      </c>
      <c r="G13" s="141">
        <v>959.82400000000007</v>
      </c>
      <c r="H13" s="179">
        <v>389.23200000000008</v>
      </c>
    </row>
    <row r="14" spans="1:8" x14ac:dyDescent="0.25">
      <c r="A14" s="405"/>
      <c r="B14" s="543" t="s">
        <v>234</v>
      </c>
      <c r="C14" s="144">
        <v>42.628999999999998</v>
      </c>
      <c r="D14" s="141">
        <v>236.83099999999999</v>
      </c>
      <c r="E14" s="179">
        <v>194.202</v>
      </c>
      <c r="F14" s="144">
        <v>602.66500000000008</v>
      </c>
      <c r="G14" s="141">
        <v>2605.645</v>
      </c>
      <c r="H14" s="179">
        <v>2002.98</v>
      </c>
    </row>
    <row r="15" spans="1:8" x14ac:dyDescent="0.25">
      <c r="A15" s="405"/>
      <c r="B15" s="543" t="s">
        <v>596</v>
      </c>
      <c r="C15" s="96">
        <v>64.968999999999994</v>
      </c>
      <c r="D15" s="144">
        <v>57.198</v>
      </c>
      <c r="E15" s="177">
        <v>-7.7709999999999937</v>
      </c>
      <c r="F15" s="144">
        <v>531.745</v>
      </c>
      <c r="G15" s="144">
        <v>522.63700000000006</v>
      </c>
      <c r="H15" s="177">
        <v>-9.1079999999999472</v>
      </c>
    </row>
    <row r="16" spans="1:8" x14ac:dyDescent="0.25">
      <c r="A16" s="405"/>
      <c r="B16" s="543" t="s">
        <v>235</v>
      </c>
      <c r="C16" s="144">
        <v>15</v>
      </c>
      <c r="D16" s="141">
        <v>17.513999999999999</v>
      </c>
      <c r="E16" s="177">
        <v>2.5139999999999993</v>
      </c>
      <c r="F16" s="144">
        <v>491.79500000000002</v>
      </c>
      <c r="G16" s="141">
        <v>325.33600000000001</v>
      </c>
      <c r="H16" s="177">
        <v>-166.459</v>
      </c>
    </row>
    <row r="17" spans="1:8" x14ac:dyDescent="0.25">
      <c r="A17" s="405"/>
      <c r="B17" s="543" t="s">
        <v>206</v>
      </c>
      <c r="C17" s="144">
        <v>209.649</v>
      </c>
      <c r="D17" s="96">
        <v>103.43</v>
      </c>
      <c r="E17" s="710">
        <v>-106.21899999999999</v>
      </c>
      <c r="F17" s="144">
        <v>2414.3389999999999</v>
      </c>
      <c r="G17" s="141">
        <v>1210.5820000000001</v>
      </c>
      <c r="H17" s="177">
        <v>-1203.7569999999998</v>
      </c>
    </row>
    <row r="18" spans="1:8" x14ac:dyDescent="0.25">
      <c r="A18" s="405"/>
      <c r="B18" s="543" t="s">
        <v>545</v>
      </c>
      <c r="C18" s="144">
        <v>211.43899999999999</v>
      </c>
      <c r="D18" s="141">
        <v>144.87700000000001</v>
      </c>
      <c r="E18" s="706">
        <v>-66.561999999999983</v>
      </c>
      <c r="F18" s="144">
        <v>1451.9570000000001</v>
      </c>
      <c r="G18" s="141">
        <v>1948.8420000000001</v>
      </c>
      <c r="H18" s="177">
        <v>496.88499999999999</v>
      </c>
    </row>
    <row r="19" spans="1:8" x14ac:dyDescent="0.25">
      <c r="A19" s="405"/>
      <c r="B19" s="543" t="s">
        <v>236</v>
      </c>
      <c r="C19" s="144">
        <v>36.609000000000002</v>
      </c>
      <c r="D19" s="141">
        <v>242.428</v>
      </c>
      <c r="E19" s="177">
        <v>205.81899999999999</v>
      </c>
      <c r="F19" s="144">
        <v>848.97100000000012</v>
      </c>
      <c r="G19" s="141">
        <v>1902.8029999999999</v>
      </c>
      <c r="H19" s="177">
        <v>1053.8319999999999</v>
      </c>
    </row>
    <row r="20" spans="1:8" x14ac:dyDescent="0.25">
      <c r="A20" s="405"/>
      <c r="B20" s="543" t="s">
        <v>208</v>
      </c>
      <c r="C20" s="144">
        <v>9.4169999999999998</v>
      </c>
      <c r="D20" s="141">
        <v>42.731999999999999</v>
      </c>
      <c r="E20" s="177">
        <v>33.314999999999998</v>
      </c>
      <c r="F20" s="144">
        <v>288.95399999999995</v>
      </c>
      <c r="G20" s="141">
        <v>591.58799999999997</v>
      </c>
      <c r="H20" s="177">
        <v>302.63400000000001</v>
      </c>
    </row>
    <row r="21" spans="1:8" x14ac:dyDescent="0.25">
      <c r="A21" s="405"/>
      <c r="B21" s="543" t="s">
        <v>209</v>
      </c>
      <c r="C21" s="144">
        <v>78.22</v>
      </c>
      <c r="D21" s="144">
        <v>0</v>
      </c>
      <c r="E21" s="177">
        <v>-78.22</v>
      </c>
      <c r="F21" s="144">
        <v>1157.7259999999999</v>
      </c>
      <c r="G21" s="96">
        <v>0.47900000000000004</v>
      </c>
      <c r="H21" s="177">
        <v>-1157.2469999999998</v>
      </c>
    </row>
    <row r="22" spans="1:8" x14ac:dyDescent="0.25">
      <c r="A22" s="405"/>
      <c r="B22" s="543" t="s">
        <v>237</v>
      </c>
      <c r="C22" s="144">
        <v>0</v>
      </c>
      <c r="D22" s="96">
        <v>0.34</v>
      </c>
      <c r="E22" s="710">
        <v>0.34</v>
      </c>
      <c r="F22" s="144">
        <v>641.53199999999993</v>
      </c>
      <c r="G22" s="96">
        <v>59.042999999999992</v>
      </c>
      <c r="H22" s="177">
        <v>-582.48899999999992</v>
      </c>
    </row>
    <row r="23" spans="1:8" x14ac:dyDescent="0.25">
      <c r="A23" s="405"/>
      <c r="B23" s="543" t="s">
        <v>238</v>
      </c>
      <c r="C23" s="96">
        <v>65.141999999999996</v>
      </c>
      <c r="D23" s="96">
        <v>25.515000000000001</v>
      </c>
      <c r="E23" s="177">
        <v>-39.626999999999995</v>
      </c>
      <c r="F23" s="144">
        <v>366.90600000000001</v>
      </c>
      <c r="G23" s="141">
        <v>250.40199999999999</v>
      </c>
      <c r="H23" s="177">
        <v>-116.50400000000002</v>
      </c>
    </row>
    <row r="24" spans="1:8" x14ac:dyDescent="0.25">
      <c r="A24" s="405"/>
      <c r="B24" s="665" t="s">
        <v>239</v>
      </c>
      <c r="C24" s="144">
        <v>174.52599999999984</v>
      </c>
      <c r="D24" s="141">
        <v>42.801999999999907</v>
      </c>
      <c r="E24" s="177">
        <v>-131.72399999999993</v>
      </c>
      <c r="F24" s="144">
        <v>2669.7700000000023</v>
      </c>
      <c r="G24" s="141">
        <v>1689.6050000000014</v>
      </c>
      <c r="H24" s="177">
        <v>-980.16500000000087</v>
      </c>
    </row>
    <row r="25" spans="1:8" x14ac:dyDescent="0.25">
      <c r="A25" s="646" t="s">
        <v>442</v>
      </c>
      <c r="C25" s="146">
        <v>1004.53</v>
      </c>
      <c r="D25" s="146">
        <v>956.45999999999992</v>
      </c>
      <c r="E25" s="178">
        <v>-48.07000000000005</v>
      </c>
      <c r="F25" s="146">
        <v>12036.952000000003</v>
      </c>
      <c r="G25" s="146">
        <v>12066.786</v>
      </c>
      <c r="H25" s="178">
        <v>29.833999999997104</v>
      </c>
    </row>
    <row r="26" spans="1:8" x14ac:dyDescent="0.25">
      <c r="A26" s="664"/>
      <c r="B26" s="663" t="s">
        <v>210</v>
      </c>
      <c r="C26" s="144">
        <v>61.406999999999996</v>
      </c>
      <c r="D26" s="141">
        <v>0</v>
      </c>
      <c r="E26" s="179">
        <v>-61.406999999999996</v>
      </c>
      <c r="F26" s="144">
        <v>593.35800000000006</v>
      </c>
      <c r="G26" s="141">
        <v>0</v>
      </c>
      <c r="H26" s="179">
        <v>-593.35800000000006</v>
      </c>
    </row>
    <row r="27" spans="1:8" x14ac:dyDescent="0.25">
      <c r="A27" s="406"/>
      <c r="B27" s="543" t="s">
        <v>672</v>
      </c>
      <c r="C27" s="144">
        <v>0</v>
      </c>
      <c r="D27" s="144">
        <v>31.477</v>
      </c>
      <c r="E27" s="177">
        <v>31.477</v>
      </c>
      <c r="F27" s="96">
        <v>36.704000000000001</v>
      </c>
      <c r="G27" s="144">
        <v>252.03199999999998</v>
      </c>
      <c r="H27" s="177">
        <v>215.32799999999997</v>
      </c>
    </row>
    <row r="28" spans="1:8" x14ac:dyDescent="0.25">
      <c r="A28" s="406"/>
      <c r="B28" s="543" t="s">
        <v>240</v>
      </c>
      <c r="C28" s="144">
        <v>21.992000000000001</v>
      </c>
      <c r="D28" s="144">
        <v>0</v>
      </c>
      <c r="E28" s="177">
        <v>-21.992000000000001</v>
      </c>
      <c r="F28" s="144">
        <v>662.42499999999984</v>
      </c>
      <c r="G28" s="96">
        <v>144.71899999999999</v>
      </c>
      <c r="H28" s="177">
        <v>-517.7059999999999</v>
      </c>
    </row>
    <row r="29" spans="1:8" x14ac:dyDescent="0.25">
      <c r="A29" s="406"/>
      <c r="B29" s="543" t="s">
        <v>537</v>
      </c>
      <c r="C29" s="144">
        <v>0</v>
      </c>
      <c r="D29" s="144">
        <v>12.051</v>
      </c>
      <c r="E29" s="177">
        <v>12.051</v>
      </c>
      <c r="F29" s="144">
        <v>0</v>
      </c>
      <c r="G29" s="144">
        <v>158.059</v>
      </c>
      <c r="H29" s="177">
        <v>158.059</v>
      </c>
    </row>
    <row r="30" spans="1:8" x14ac:dyDescent="0.25">
      <c r="A30" s="406"/>
      <c r="B30" s="665" t="s">
        <v>521</v>
      </c>
      <c r="C30" s="144">
        <v>6.9509999999999934</v>
      </c>
      <c r="D30" s="144">
        <v>0</v>
      </c>
      <c r="E30" s="177">
        <v>-6.9509999999999934</v>
      </c>
      <c r="F30" s="144">
        <v>207.23399999999992</v>
      </c>
      <c r="G30" s="141">
        <v>17.361000000000104</v>
      </c>
      <c r="H30" s="177">
        <v>-189.87299999999982</v>
      </c>
    </row>
    <row r="31" spans="1:8" x14ac:dyDescent="0.25">
      <c r="A31" s="646" t="s">
        <v>340</v>
      </c>
      <c r="C31" s="146">
        <v>90.35</v>
      </c>
      <c r="D31" s="146">
        <v>43.527999999999999</v>
      </c>
      <c r="E31" s="178">
        <v>-46.821999999999996</v>
      </c>
      <c r="F31" s="146">
        <v>1499.7209999999998</v>
      </c>
      <c r="G31" s="146">
        <v>572.17100000000005</v>
      </c>
      <c r="H31" s="178">
        <v>-927.54999999999973</v>
      </c>
    </row>
    <row r="32" spans="1:8" x14ac:dyDescent="0.25">
      <c r="A32" s="664"/>
      <c r="B32" s="663" t="s">
        <v>213</v>
      </c>
      <c r="C32" s="144">
        <v>37.302</v>
      </c>
      <c r="D32" s="141">
        <v>0</v>
      </c>
      <c r="E32" s="179">
        <v>-37.302</v>
      </c>
      <c r="F32" s="144">
        <v>977.46500000000003</v>
      </c>
      <c r="G32" s="141">
        <v>66.242000000000004</v>
      </c>
      <c r="H32" s="179">
        <v>-911.22300000000007</v>
      </c>
    </row>
    <row r="33" spans="1:8" x14ac:dyDescent="0.25">
      <c r="A33" s="406"/>
      <c r="B33" s="543" t="s">
        <v>216</v>
      </c>
      <c r="C33" s="144">
        <v>0</v>
      </c>
      <c r="D33" s="144">
        <v>0</v>
      </c>
      <c r="E33" s="177">
        <v>0</v>
      </c>
      <c r="F33" s="144">
        <v>142.33799999999999</v>
      </c>
      <c r="G33" s="144">
        <v>38.088999999999999</v>
      </c>
      <c r="H33" s="177">
        <v>-104.249</v>
      </c>
    </row>
    <row r="34" spans="1:8" x14ac:dyDescent="0.25">
      <c r="A34" s="406"/>
      <c r="B34" s="543" t="s">
        <v>241</v>
      </c>
      <c r="C34" s="144">
        <v>11.266</v>
      </c>
      <c r="D34" s="144">
        <v>127.94499999999999</v>
      </c>
      <c r="E34" s="177">
        <v>116.67899999999999</v>
      </c>
      <c r="F34" s="144">
        <v>144.964</v>
      </c>
      <c r="G34" s="144">
        <v>2689.6749999999997</v>
      </c>
      <c r="H34" s="177">
        <v>2544.7109999999998</v>
      </c>
    </row>
    <row r="35" spans="1:8" x14ac:dyDescent="0.25">
      <c r="A35" s="406"/>
      <c r="B35" s="543" t="s">
        <v>218</v>
      </c>
      <c r="C35" s="144">
        <v>0</v>
      </c>
      <c r="D35" s="96">
        <v>53.808</v>
      </c>
      <c r="E35" s="710">
        <v>53.808</v>
      </c>
      <c r="F35" s="144">
        <v>44.076999999999998</v>
      </c>
      <c r="G35" s="144">
        <v>527.72699999999998</v>
      </c>
      <c r="H35" s="177">
        <v>483.65</v>
      </c>
    </row>
    <row r="36" spans="1:8" x14ac:dyDescent="0.25">
      <c r="A36" s="406"/>
      <c r="B36" s="665" t="s">
        <v>219</v>
      </c>
      <c r="C36" s="144">
        <v>0</v>
      </c>
      <c r="D36" s="144">
        <v>0</v>
      </c>
      <c r="E36" s="177">
        <v>0</v>
      </c>
      <c r="F36" s="144">
        <v>96.187999999999874</v>
      </c>
      <c r="G36" s="144">
        <v>730.41199999999981</v>
      </c>
      <c r="H36" s="177">
        <v>634.22399999999993</v>
      </c>
    </row>
    <row r="37" spans="1:8" x14ac:dyDescent="0.25">
      <c r="A37" s="646" t="s">
        <v>443</v>
      </c>
      <c r="C37" s="146">
        <v>48.567999999999998</v>
      </c>
      <c r="D37" s="146">
        <v>181.75299999999999</v>
      </c>
      <c r="E37" s="178">
        <v>133.185</v>
      </c>
      <c r="F37" s="146">
        <v>1405.0319999999999</v>
      </c>
      <c r="G37" s="146">
        <v>4052.1449999999995</v>
      </c>
      <c r="H37" s="178">
        <v>2647.1129999999994</v>
      </c>
    </row>
    <row r="38" spans="1:8" x14ac:dyDescent="0.25">
      <c r="A38" s="664"/>
      <c r="B38" s="663" t="s">
        <v>538</v>
      </c>
      <c r="C38" s="144">
        <v>1.103</v>
      </c>
      <c r="D38" s="141">
        <v>0</v>
      </c>
      <c r="E38" s="179">
        <v>-1.103</v>
      </c>
      <c r="F38" s="144">
        <v>277.93700000000001</v>
      </c>
      <c r="G38" s="141">
        <v>91.281999999999996</v>
      </c>
      <c r="H38" s="179">
        <v>-186.65500000000003</v>
      </c>
    </row>
    <row r="39" spans="1:8" x14ac:dyDescent="0.25">
      <c r="A39" s="406"/>
      <c r="B39" s="543" t="s">
        <v>640</v>
      </c>
      <c r="C39" s="144">
        <v>33.844999999999999</v>
      </c>
      <c r="D39" s="144">
        <v>0</v>
      </c>
      <c r="E39" s="177">
        <v>-33.844999999999999</v>
      </c>
      <c r="F39" s="411">
        <v>205.066</v>
      </c>
      <c r="G39" s="144">
        <v>26.382999999999996</v>
      </c>
      <c r="H39" s="177">
        <v>-178.68299999999999</v>
      </c>
    </row>
    <row r="40" spans="1:8" x14ac:dyDescent="0.25">
      <c r="A40" s="406"/>
      <c r="B40" s="543" t="s">
        <v>628</v>
      </c>
      <c r="C40" s="144">
        <v>0</v>
      </c>
      <c r="D40" s="144">
        <v>0</v>
      </c>
      <c r="E40" s="177">
        <v>0</v>
      </c>
      <c r="F40" s="144">
        <v>0.64900000000000002</v>
      </c>
      <c r="G40" s="144">
        <v>159.66</v>
      </c>
      <c r="H40" s="177">
        <v>159.011</v>
      </c>
    </row>
    <row r="41" spans="1:8" x14ac:dyDescent="0.25">
      <c r="A41" s="406"/>
      <c r="B41" s="543" t="s">
        <v>576</v>
      </c>
      <c r="C41" s="144">
        <v>0</v>
      </c>
      <c r="D41" s="141">
        <v>55.061</v>
      </c>
      <c r="E41" s="177">
        <v>55.061</v>
      </c>
      <c r="F41" s="411">
        <v>85.597999999999999</v>
      </c>
      <c r="G41" s="144">
        <v>195.85500000000002</v>
      </c>
      <c r="H41" s="177">
        <v>110.25700000000002</v>
      </c>
    </row>
    <row r="42" spans="1:8" x14ac:dyDescent="0.25">
      <c r="A42" s="406"/>
      <c r="B42" s="543" t="s">
        <v>633</v>
      </c>
      <c r="C42" s="144">
        <v>0</v>
      </c>
      <c r="D42" s="144">
        <v>0</v>
      </c>
      <c r="E42" s="177">
        <v>0</v>
      </c>
      <c r="F42" s="144">
        <v>21.75</v>
      </c>
      <c r="G42" s="144">
        <v>150.97199999999998</v>
      </c>
      <c r="H42" s="177">
        <v>129.22199999999998</v>
      </c>
    </row>
    <row r="43" spans="1:8" x14ac:dyDescent="0.25">
      <c r="A43" s="406"/>
      <c r="B43" s="665" t="s">
        <v>242</v>
      </c>
      <c r="C43" s="144">
        <v>5.9849999999999994</v>
      </c>
      <c r="D43" s="96">
        <v>7.0999999999997954E-2</v>
      </c>
      <c r="E43" s="710">
        <v>-5.9140000000000015</v>
      </c>
      <c r="F43" s="411">
        <v>91.771999999999935</v>
      </c>
      <c r="G43" s="144">
        <v>26.143000000000029</v>
      </c>
      <c r="H43" s="179">
        <v>-65.628999999999905</v>
      </c>
    </row>
    <row r="44" spans="1:8" x14ac:dyDescent="0.25">
      <c r="A44" s="496" t="s">
        <v>459</v>
      </c>
      <c r="B44" s="484"/>
      <c r="C44" s="146">
        <v>40.933</v>
      </c>
      <c r="D44" s="705">
        <v>55.131999999999998</v>
      </c>
      <c r="E44" s="178">
        <v>14.198999999999998</v>
      </c>
      <c r="F44" s="146">
        <v>682.77199999999993</v>
      </c>
      <c r="G44" s="146">
        <v>650.29500000000007</v>
      </c>
      <c r="H44" s="178">
        <v>-32.476999999999862</v>
      </c>
    </row>
    <row r="45" spans="1:8" x14ac:dyDescent="0.25">
      <c r="A45" s="150" t="s">
        <v>114</v>
      </c>
      <c r="B45" s="150"/>
      <c r="C45" s="150">
        <v>1401.2840000000001</v>
      </c>
      <c r="D45" s="180">
        <v>1521.0919999999999</v>
      </c>
      <c r="E45" s="150">
        <v>119.80799999999977</v>
      </c>
      <c r="F45" s="150">
        <v>17196.659</v>
      </c>
      <c r="G45" s="180">
        <v>20781.417000000001</v>
      </c>
      <c r="H45" s="150">
        <v>3584.7580000000016</v>
      </c>
    </row>
    <row r="46" spans="1:8" x14ac:dyDescent="0.25">
      <c r="A46" s="232" t="s">
        <v>444</v>
      </c>
      <c r="B46" s="152"/>
      <c r="C46" s="152">
        <v>120.70100000000001</v>
      </c>
      <c r="D46" s="748">
        <v>0</v>
      </c>
      <c r="E46" s="152">
        <v>-120.70100000000001</v>
      </c>
      <c r="F46" s="152">
        <v>2440.8740000000003</v>
      </c>
      <c r="G46" s="152">
        <v>341.33300000000003</v>
      </c>
      <c r="H46" s="152">
        <v>-2099.5410000000002</v>
      </c>
    </row>
    <row r="47" spans="1:8" x14ac:dyDescent="0.25">
      <c r="A47" s="232" t="s">
        <v>445</v>
      </c>
      <c r="B47" s="152"/>
      <c r="C47" s="152">
        <v>1280.5830000000001</v>
      </c>
      <c r="D47" s="723">
        <v>1521.0919999999999</v>
      </c>
      <c r="E47" s="152">
        <v>240.50899999999979</v>
      </c>
      <c r="F47" s="152">
        <v>14755.785</v>
      </c>
      <c r="G47" s="152">
        <v>20440.084000000003</v>
      </c>
      <c r="H47" s="152">
        <v>5684.2990000000027</v>
      </c>
    </row>
    <row r="48" spans="1:8" x14ac:dyDescent="0.25">
      <c r="A48" s="488" t="s">
        <v>446</v>
      </c>
      <c r="B48" s="154"/>
      <c r="C48" s="154">
        <v>940.07199999999989</v>
      </c>
      <c r="D48" s="154">
        <v>1090.4359999999999</v>
      </c>
      <c r="E48" s="154">
        <v>150.36400000000003</v>
      </c>
      <c r="F48" s="154">
        <v>9796.0110000000022</v>
      </c>
      <c r="G48" s="154">
        <v>13209.419999999998</v>
      </c>
      <c r="H48" s="154">
        <v>3413.408999999996</v>
      </c>
    </row>
    <row r="49" spans="1:147" x14ac:dyDescent="0.25">
      <c r="A49" s="488" t="s">
        <v>447</v>
      </c>
      <c r="B49" s="154"/>
      <c r="C49" s="154">
        <v>461.21200000000022</v>
      </c>
      <c r="D49" s="154">
        <v>430.65599999999995</v>
      </c>
      <c r="E49" s="154">
        <v>-30.556000000000267</v>
      </c>
      <c r="F49" s="154">
        <v>7400.6479999999974</v>
      </c>
      <c r="G49" s="154">
        <v>7571.997000000003</v>
      </c>
      <c r="H49" s="154">
        <v>171.34900000000562</v>
      </c>
    </row>
    <row r="50" spans="1:147" x14ac:dyDescent="0.25">
      <c r="A50" s="489" t="s">
        <v>448</v>
      </c>
      <c r="B50" s="486"/>
      <c r="C50" s="486">
        <v>651.69400000000007</v>
      </c>
      <c r="D50" s="474">
        <v>812.5390000000001</v>
      </c>
      <c r="E50" s="487">
        <v>160.84500000000003</v>
      </c>
      <c r="F50" s="487">
        <v>7839.8990000000013</v>
      </c>
      <c r="G50" s="487">
        <v>9974.7690000000002</v>
      </c>
      <c r="H50" s="487">
        <v>2134.869999999999</v>
      </c>
    </row>
    <row r="51" spans="1:147" x14ac:dyDescent="0.25">
      <c r="B51" s="84"/>
      <c r="C51" s="84"/>
      <c r="D51" s="84"/>
      <c r="E51" s="84"/>
      <c r="F51" s="84"/>
      <c r="G51" s="84"/>
      <c r="H51" s="161" t="s">
        <v>220</v>
      </c>
    </row>
    <row r="52" spans="1:147" x14ac:dyDescent="0.25">
      <c r="A52" s="436" t="s">
        <v>631</v>
      </c>
      <c r="B52" s="84"/>
      <c r="C52" s="84"/>
      <c r="D52" s="84"/>
      <c r="E52" s="84"/>
      <c r="F52" s="84"/>
      <c r="G52" s="84"/>
      <c r="H52" s="84"/>
      <c r="AD52" s="391"/>
      <c r="AE52" s="391"/>
      <c r="AF52" s="391"/>
      <c r="AG52" s="391"/>
      <c r="AH52" s="391"/>
      <c r="AI52" s="391"/>
      <c r="AJ52" s="391"/>
      <c r="AK52" s="391"/>
      <c r="AL52" s="391"/>
      <c r="AM52" s="391"/>
      <c r="AN52" s="391"/>
      <c r="AO52" s="391"/>
      <c r="AP52" s="391"/>
      <c r="AQ52" s="391"/>
      <c r="AR52" s="391"/>
      <c r="AS52" s="391"/>
      <c r="AT52" s="391"/>
      <c r="AU52" s="391"/>
      <c r="AV52" s="391"/>
      <c r="AW52" s="391"/>
      <c r="AX52" s="391"/>
      <c r="AY52" s="391"/>
      <c r="AZ52" s="391"/>
      <c r="BA52" s="391"/>
      <c r="BB52" s="391"/>
      <c r="BC52" s="391"/>
      <c r="BD52" s="391"/>
      <c r="BE52" s="391"/>
      <c r="BF52" s="391"/>
      <c r="BG52" s="391"/>
      <c r="BH52" s="391"/>
      <c r="BI52" s="391"/>
      <c r="BJ52" s="391"/>
      <c r="BK52" s="391"/>
      <c r="BL52" s="391"/>
      <c r="BM52" s="391"/>
      <c r="BN52" s="391"/>
      <c r="BO52" s="391"/>
      <c r="BP52" s="391"/>
      <c r="BQ52" s="391"/>
      <c r="BR52" s="391"/>
      <c r="BS52" s="391"/>
      <c r="BT52" s="391"/>
      <c r="BU52" s="391"/>
      <c r="BV52" s="391"/>
      <c r="BW52" s="391"/>
      <c r="BX52" s="391"/>
      <c r="BY52" s="391"/>
      <c r="BZ52" s="391"/>
      <c r="CA52" s="391"/>
      <c r="CB52" s="391"/>
      <c r="CC52" s="391"/>
      <c r="CD52" s="391"/>
      <c r="CE52" s="391"/>
      <c r="CF52" s="391"/>
      <c r="CG52" s="391"/>
      <c r="CH52" s="391"/>
      <c r="CI52" s="391"/>
      <c r="CJ52" s="391"/>
      <c r="CK52" s="391"/>
      <c r="CL52" s="391"/>
      <c r="CM52" s="391"/>
      <c r="CN52" s="391"/>
      <c r="CO52" s="391"/>
      <c r="CP52" s="391"/>
      <c r="CQ52" s="391"/>
      <c r="CR52" s="391"/>
      <c r="CS52" s="391"/>
      <c r="CT52" s="391"/>
      <c r="CU52" s="391"/>
      <c r="CV52" s="391"/>
      <c r="CW52" s="391"/>
      <c r="CX52" s="391"/>
      <c r="CY52" s="391"/>
      <c r="CZ52" s="391"/>
      <c r="DA52" s="391"/>
      <c r="DB52" s="391"/>
      <c r="DC52" s="391"/>
      <c r="DD52" s="391"/>
      <c r="DE52" s="391"/>
      <c r="DF52" s="391"/>
      <c r="DG52" s="391"/>
      <c r="DH52" s="391"/>
      <c r="DI52" s="391"/>
      <c r="DJ52" s="391"/>
      <c r="DK52" s="391"/>
      <c r="DL52" s="391"/>
      <c r="DM52" s="391"/>
      <c r="DN52" s="391"/>
      <c r="DO52" s="391"/>
      <c r="DP52" s="391"/>
      <c r="DQ52" s="391"/>
      <c r="DR52" s="391"/>
      <c r="DS52" s="391"/>
      <c r="DT52" s="391"/>
      <c r="DU52" s="391"/>
      <c r="DV52" s="391"/>
      <c r="DW52" s="391"/>
      <c r="DX52" s="391"/>
      <c r="DY52" s="391"/>
      <c r="DZ52" s="391"/>
      <c r="EA52" s="391"/>
      <c r="EB52" s="391"/>
      <c r="EC52" s="391"/>
      <c r="ED52" s="391"/>
      <c r="EE52" s="391"/>
      <c r="EF52" s="391"/>
      <c r="EG52" s="391"/>
      <c r="EH52" s="391"/>
      <c r="EI52" s="391"/>
      <c r="EJ52" s="391"/>
      <c r="EK52" s="391"/>
      <c r="EL52" s="391"/>
      <c r="EM52" s="391"/>
      <c r="EN52" s="391"/>
      <c r="EO52" s="391"/>
      <c r="EP52" s="391"/>
      <c r="EQ52" s="391"/>
    </row>
    <row r="53" spans="1:147" x14ac:dyDescent="0.25">
      <c r="A53" s="436" t="s">
        <v>531</v>
      </c>
      <c r="B53" s="84"/>
      <c r="C53" s="84"/>
      <c r="D53" s="84"/>
      <c r="E53" s="84"/>
      <c r="F53" s="84"/>
      <c r="G53" s="84"/>
      <c r="H53" s="84"/>
    </row>
    <row r="54" spans="1:147" x14ac:dyDescent="0.25">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23">
    <cfRule type="cellIs" dxfId="162" priority="79" operator="between">
      <formula>0</formula>
      <formula>0.5</formula>
    </cfRule>
    <cfRule type="cellIs" dxfId="161" priority="80" operator="between">
      <formula>0</formula>
      <formula>0.49</formula>
    </cfRule>
  </conditionalFormatting>
  <conditionalFormatting sqref="D22:D23">
    <cfRule type="cellIs" dxfId="160" priority="77" operator="between">
      <formula>0</formula>
      <formula>0.5</formula>
    </cfRule>
    <cfRule type="cellIs" dxfId="159" priority="78" operator="between">
      <formula>0</formula>
      <formula>0.49</formula>
    </cfRule>
  </conditionalFormatting>
  <conditionalFormatting sqref="G28">
    <cfRule type="cellIs" dxfId="158" priority="75" operator="between">
      <formula>0</formula>
      <formula>0.5</formula>
    </cfRule>
    <cfRule type="cellIs" dxfId="157" priority="76" operator="between">
      <formula>0</formula>
      <formula>0.49</formula>
    </cfRule>
  </conditionalFormatting>
  <conditionalFormatting sqref="G9">
    <cfRule type="cellIs" dxfId="156" priority="67" operator="between">
      <formula>0</formula>
      <formula>0.5</formula>
    </cfRule>
    <cfRule type="cellIs" dxfId="155" priority="68" operator="between">
      <formula>0</formula>
      <formula>0.49</formula>
    </cfRule>
  </conditionalFormatting>
  <conditionalFormatting sqref="D44">
    <cfRule type="cellIs" dxfId="154" priority="63" operator="between">
      <formula>0</formula>
      <formula>0.5</formula>
    </cfRule>
    <cfRule type="cellIs" dxfId="153" priority="64" operator="between">
      <formula>0</formula>
      <formula>0.49</formula>
    </cfRule>
  </conditionalFormatting>
  <conditionalFormatting sqref="G21">
    <cfRule type="cellIs" dxfId="152" priority="57" operator="between">
      <formula>0</formula>
      <formula>0.5</formula>
    </cfRule>
    <cfRule type="cellIs" dxfId="151" priority="58" operator="between">
      <formula>0</formula>
      <formula>0.49</formula>
    </cfRule>
  </conditionalFormatting>
  <conditionalFormatting sqref="E18">
    <cfRule type="cellIs" dxfId="150" priority="55" operator="between">
      <formula>0</formula>
      <formula>0.5</formula>
    </cfRule>
    <cfRule type="cellIs" dxfId="149" priority="56" operator="between">
      <formula>0</formula>
      <formula>0.49</formula>
    </cfRule>
  </conditionalFormatting>
  <conditionalFormatting sqref="D17:E17">
    <cfRule type="cellIs" dxfId="148" priority="47" operator="between">
      <formula>0</formula>
      <formula>0.5</formula>
    </cfRule>
    <cfRule type="cellIs" dxfId="147" priority="48" operator="between">
      <formula>0</formula>
      <formula>0.49</formula>
    </cfRule>
  </conditionalFormatting>
  <conditionalFormatting sqref="D43">
    <cfRule type="cellIs" dxfId="146" priority="41" operator="between">
      <formula>0</formula>
      <formula>0.5</formula>
    </cfRule>
    <cfRule type="cellIs" dxfId="145" priority="42" operator="between">
      <formula>0</formula>
      <formula>0.49</formula>
    </cfRule>
  </conditionalFormatting>
  <conditionalFormatting sqref="E43">
    <cfRule type="cellIs" dxfId="144" priority="39" operator="between">
      <formula>0</formula>
      <formula>0.5</formula>
    </cfRule>
    <cfRule type="cellIs" dxfId="143" priority="40" operator="between">
      <formula>0</formula>
      <formula>0.49</formula>
    </cfRule>
  </conditionalFormatting>
  <conditionalFormatting sqref="G22">
    <cfRule type="cellIs" dxfId="142" priority="37" operator="between">
      <formula>0</formula>
      <formula>0.5</formula>
    </cfRule>
    <cfRule type="cellIs" dxfId="141" priority="38" operator="between">
      <formula>0</formula>
      <formula>0.49</formula>
    </cfRule>
  </conditionalFormatting>
  <conditionalFormatting sqref="F27">
    <cfRule type="cellIs" dxfId="140" priority="33" operator="between">
      <formula>0</formula>
      <formula>0.5</formula>
    </cfRule>
    <cfRule type="cellIs" dxfId="139" priority="34" operator="between">
      <formula>0</formula>
      <formula>0.49</formula>
    </cfRule>
  </conditionalFormatting>
  <conditionalFormatting sqref="D35:E35">
    <cfRule type="cellIs" dxfId="138" priority="23" operator="between">
      <formula>0</formula>
      <formula>0.5</formula>
    </cfRule>
    <cfRule type="cellIs" dxfId="137" priority="24" operator="between">
      <formula>0</formula>
      <formula>0.49</formula>
    </cfRule>
  </conditionalFormatting>
  <conditionalFormatting sqref="C15">
    <cfRule type="cellIs" dxfId="136" priority="19" operator="between">
      <formula>0</formula>
      <formula>0.5</formula>
    </cfRule>
    <cfRule type="cellIs" dxfId="135" priority="20" operator="between">
      <formula>0</formula>
      <formula>0.49</formula>
    </cfRule>
  </conditionalFormatting>
  <conditionalFormatting sqref="F11">
    <cfRule type="cellIs" dxfId="134" priority="3" operator="between">
      <formula>0</formula>
      <formula>0.5</formula>
    </cfRule>
    <cfRule type="cellIs" dxfId="133" priority="4" operator="between">
      <formula>0</formula>
      <formula>0.49</formula>
    </cfRule>
  </conditionalFormatting>
  <conditionalFormatting sqref="E22">
    <cfRule type="cellIs" dxfId="132" priority="1" operator="between">
      <formula>0</formula>
      <formula>0.5</formula>
    </cfRule>
    <cfRule type="cellIs" dxfId="131" priority="2"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5"/>
  <sheetViews>
    <sheetView workbookViewId="0"/>
  </sheetViews>
  <sheetFormatPr baseColWidth="10" defaultRowHeight="13.8" x14ac:dyDescent="0.25"/>
  <cols>
    <col min="1" max="1" width="30.59765625" customWidth="1"/>
    <col min="8" max="8" width="11.19921875" customWidth="1"/>
    <col min="9" max="35" width="11" style="1"/>
  </cols>
  <sheetData>
    <row r="1" spans="1:8" x14ac:dyDescent="0.25">
      <c r="A1" s="53" t="s">
        <v>30</v>
      </c>
      <c r="B1" s="53"/>
      <c r="C1" s="53"/>
      <c r="D1" s="6"/>
      <c r="E1" s="6"/>
      <c r="F1" s="6"/>
      <c r="G1" s="6"/>
      <c r="H1" s="3"/>
    </row>
    <row r="2" spans="1:8" x14ac:dyDescent="0.25">
      <c r="A2" s="54"/>
      <c r="B2" s="54"/>
      <c r="C2" s="54"/>
      <c r="D2" s="65"/>
      <c r="E2" s="65"/>
      <c r="F2" s="65"/>
      <c r="G2" s="108"/>
      <c r="H2" s="55" t="s">
        <v>151</v>
      </c>
    </row>
    <row r="3" spans="1:8" x14ac:dyDescent="0.25">
      <c r="A3" s="56"/>
      <c r="B3" s="769">
        <f>INDICE!A3</f>
        <v>44835</v>
      </c>
      <c r="C3" s="770"/>
      <c r="D3" s="770" t="s">
        <v>115</v>
      </c>
      <c r="E3" s="770"/>
      <c r="F3" s="770" t="s">
        <v>116</v>
      </c>
      <c r="G3" s="770"/>
      <c r="H3" s="770"/>
    </row>
    <row r="4" spans="1:8" x14ac:dyDescent="0.25">
      <c r="A4" s="66"/>
      <c r="B4" s="82" t="s">
        <v>47</v>
      </c>
      <c r="C4" s="82" t="s">
        <v>449</v>
      </c>
      <c r="D4" s="82" t="s">
        <v>47</v>
      </c>
      <c r="E4" s="82" t="s">
        <v>449</v>
      </c>
      <c r="F4" s="82" t="s">
        <v>47</v>
      </c>
      <c r="G4" s="83" t="s">
        <v>449</v>
      </c>
      <c r="H4" s="83" t="s">
        <v>121</v>
      </c>
    </row>
    <row r="5" spans="1:8" x14ac:dyDescent="0.25">
      <c r="A5" s="1" t="s">
        <v>584</v>
      </c>
      <c r="B5" s="593">
        <v>0</v>
      </c>
      <c r="C5" s="187" t="s">
        <v>142</v>
      </c>
      <c r="D5" s="678">
        <v>0</v>
      </c>
      <c r="E5" s="187">
        <v>-100</v>
      </c>
      <c r="F5" s="678">
        <v>0</v>
      </c>
      <c r="G5" s="187">
        <v>-100</v>
      </c>
      <c r="H5" s="482">
        <v>0</v>
      </c>
    </row>
    <row r="6" spans="1:8" x14ac:dyDescent="0.25">
      <c r="A6" s="1" t="s">
        <v>244</v>
      </c>
      <c r="B6" s="593">
        <v>0</v>
      </c>
      <c r="C6" s="73" t="s">
        <v>142</v>
      </c>
      <c r="D6" s="678">
        <v>0</v>
      </c>
      <c r="E6" s="187">
        <v>-100</v>
      </c>
      <c r="F6" s="678">
        <v>0</v>
      </c>
      <c r="G6" s="187">
        <v>-100</v>
      </c>
      <c r="H6" s="482">
        <v>0</v>
      </c>
    </row>
    <row r="7" spans="1:8" x14ac:dyDescent="0.25">
      <c r="A7" s="1" t="s">
        <v>245</v>
      </c>
      <c r="B7" s="593">
        <v>0</v>
      </c>
      <c r="C7" s="73" t="s">
        <v>142</v>
      </c>
      <c r="D7" s="678">
        <v>0</v>
      </c>
      <c r="E7" s="187">
        <v>-100</v>
      </c>
      <c r="F7" s="678">
        <v>0</v>
      </c>
      <c r="G7" s="187">
        <v>-100</v>
      </c>
      <c r="H7" s="482">
        <v>0</v>
      </c>
    </row>
    <row r="8" spans="1:8" x14ac:dyDescent="0.25">
      <c r="A8" t="s">
        <v>612</v>
      </c>
      <c r="B8" s="593">
        <v>0.108</v>
      </c>
      <c r="C8" s="73">
        <v>25.435540069686418</v>
      </c>
      <c r="D8" s="95">
        <v>0.72938000000000003</v>
      </c>
      <c r="E8" s="187">
        <v>-20.315948172263862</v>
      </c>
      <c r="F8" s="95">
        <v>0.88127999999999995</v>
      </c>
      <c r="G8" s="187">
        <v>-22.192400056505164</v>
      </c>
      <c r="H8" s="482">
        <v>100</v>
      </c>
    </row>
    <row r="9" spans="1:8" x14ac:dyDescent="0.25">
      <c r="A9" s="189" t="s">
        <v>246</v>
      </c>
      <c r="B9" s="189">
        <v>0.108</v>
      </c>
      <c r="C9" s="189">
        <v>25.435540069686418</v>
      </c>
      <c r="D9" s="188">
        <v>0.72938000000000003</v>
      </c>
      <c r="E9" s="189">
        <v>-87.121027520862242</v>
      </c>
      <c r="F9" s="188">
        <v>0.88127999999999995</v>
      </c>
      <c r="G9" s="189">
        <v>-88.829908588985049</v>
      </c>
      <c r="H9" s="189">
        <v>100</v>
      </c>
    </row>
    <row r="10" spans="1:8" x14ac:dyDescent="0.25">
      <c r="A10" s="567" t="s">
        <v>247</v>
      </c>
      <c r="B10" s="698">
        <f>B9/'Consumo PP'!B11*100</f>
        <v>2.3118929925600756E-3</v>
      </c>
      <c r="C10" s="632"/>
      <c r="D10" s="698">
        <f>D9/'Consumo PP'!D11*100</f>
        <v>1.5220955495689891E-3</v>
      </c>
      <c r="E10" s="632"/>
      <c r="F10" s="698">
        <f>F9/'Consumo PP'!F11*100</f>
        <v>1.5345515857728617E-3</v>
      </c>
      <c r="G10" s="567"/>
      <c r="H10" s="631"/>
    </row>
    <row r="11" spans="1:8" x14ac:dyDescent="0.25">
      <c r="A11" s="80" t="s">
        <v>571</v>
      </c>
      <c r="B11" s="59"/>
      <c r="C11" s="108"/>
      <c r="D11" s="108"/>
      <c r="E11" s="108"/>
      <c r="F11" s="108"/>
      <c r="G11" s="108"/>
      <c r="H11" s="161" t="s">
        <v>220</v>
      </c>
    </row>
    <row r="12" spans="1:8" s="1" customFormat="1" x14ac:dyDescent="0.25">
      <c r="A12" s="80" t="s">
        <v>524</v>
      </c>
      <c r="B12" s="108"/>
    </row>
    <row r="13" spans="1:8" s="1" customFormat="1" x14ac:dyDescent="0.25">
      <c r="A13" s="391" t="s">
        <v>532</v>
      </c>
    </row>
    <row r="14" spans="1:8" s="1" customFormat="1" x14ac:dyDescent="0.25"/>
    <row r="15" spans="1:8" s="1" customFormat="1" x14ac:dyDescent="0.25"/>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sheetData>
  <mergeCells count="3">
    <mergeCell ref="B3:C3"/>
    <mergeCell ref="D3:E3"/>
    <mergeCell ref="F3:H3"/>
  </mergeCells>
  <conditionalFormatting sqref="D5:D8 B5:B8">
    <cfRule type="cellIs" dxfId="130" priority="80" operator="between">
      <formula>0.00001</formula>
      <formula>0.499</formula>
    </cfRule>
  </conditionalFormatting>
  <conditionalFormatting sqref="G5">
    <cfRule type="cellIs" dxfId="129" priority="77" operator="between">
      <formula>0.00001</formula>
      <formula>0.499</formula>
    </cfRule>
  </conditionalFormatting>
  <conditionalFormatting sqref="D7 B7">
    <cfRule type="cellIs" dxfId="128" priority="59" operator="between">
      <formula>0.00001</formula>
      <formula>0.499</formula>
    </cfRule>
  </conditionalFormatting>
  <conditionalFormatting sqref="D7">
    <cfRule type="cellIs" dxfId="127" priority="53" operator="between">
      <formula>0.00001</formula>
      <formula>0.499</formula>
    </cfRule>
  </conditionalFormatting>
  <conditionalFormatting sqref="D8 B8">
    <cfRule type="cellIs" dxfId="126" priority="57" operator="between">
      <formula>0.00001</formula>
      <formula>0.499</formula>
    </cfRule>
  </conditionalFormatting>
  <conditionalFormatting sqref="B5">
    <cfRule type="cellIs" dxfId="125" priority="54" operator="between">
      <formula>0.00001</formula>
      <formula>0.499</formula>
    </cfRule>
  </conditionalFormatting>
  <conditionalFormatting sqref="B5">
    <cfRule type="cellIs" dxfId="124" priority="55" operator="between">
      <formula>0.00001</formula>
      <formula>0.499</formula>
    </cfRule>
  </conditionalFormatting>
  <conditionalFormatting sqref="F8">
    <cfRule type="cellIs" dxfId="123" priority="49" operator="between">
      <formula>0.00001</formula>
      <formula>0.499</formula>
    </cfRule>
  </conditionalFormatting>
  <conditionalFormatting sqref="F8">
    <cfRule type="cellIs" dxfId="122" priority="48" operator="between">
      <formula>0.00001</formula>
      <formula>0.499</formula>
    </cfRule>
  </conditionalFormatting>
  <conditionalFormatting sqref="B6">
    <cfRule type="cellIs" dxfId="121" priority="46" operator="between">
      <formula>0.00001</formula>
      <formula>0.499</formula>
    </cfRule>
  </conditionalFormatting>
  <conditionalFormatting sqref="B6">
    <cfRule type="cellIs" dxfId="120" priority="45" operator="between">
      <formula>0.00001</formula>
      <formula>0.499</formula>
    </cfRule>
  </conditionalFormatting>
  <conditionalFormatting sqref="B6">
    <cfRule type="cellIs" dxfId="119" priority="44" operator="between">
      <formula>0.00001</formula>
      <formula>0.499</formula>
    </cfRule>
  </conditionalFormatting>
  <conditionalFormatting sqref="D5:D7">
    <cfRule type="cellIs" dxfId="118" priority="24" operator="between">
      <formula>0.00001</formula>
      <formula>0.499</formula>
    </cfRule>
  </conditionalFormatting>
  <conditionalFormatting sqref="D5:D7">
    <cfRule type="cellIs" dxfId="117" priority="23" operator="between">
      <formula>0.00001</formula>
      <formula>0.499</formula>
    </cfRule>
  </conditionalFormatting>
  <conditionalFormatting sqref="D5:D7">
    <cfRule type="cellIs" dxfId="116" priority="22" operator="between">
      <formula>0.00001</formula>
      <formula>0.499</formula>
    </cfRule>
  </conditionalFormatting>
  <conditionalFormatting sqref="D5:D7">
    <cfRule type="cellIs" dxfId="115" priority="21" operator="between">
      <formula>0.00001</formula>
      <formula>0.499</formula>
    </cfRule>
  </conditionalFormatting>
  <conditionalFormatting sqref="F5:F7">
    <cfRule type="cellIs" dxfId="114" priority="5" operator="between">
      <formula>0.00001</formula>
      <formula>0.499</formula>
    </cfRule>
  </conditionalFormatting>
  <conditionalFormatting sqref="F5:F7">
    <cfRule type="cellIs" dxfId="113" priority="4" operator="between">
      <formula>0.00001</formula>
      <formula>0.499</formula>
    </cfRule>
  </conditionalFormatting>
  <conditionalFormatting sqref="F5:F7">
    <cfRule type="cellIs" dxfId="112" priority="3" operator="between">
      <formula>0.00001</formula>
      <formula>0.499</formula>
    </cfRule>
  </conditionalFormatting>
  <conditionalFormatting sqref="F5:F7">
    <cfRule type="cellIs" dxfId="111" priority="2" operator="between">
      <formula>0.00001</formula>
      <formula>0.499</formula>
    </cfRule>
  </conditionalFormatting>
  <conditionalFormatting sqref="F5:F7">
    <cfRule type="cellIs" dxfId="110"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3.8" x14ac:dyDescent="0.25"/>
  <cols>
    <col min="1" max="1" width="11" customWidth="1"/>
    <col min="8" max="53" width="11" style="1"/>
  </cols>
  <sheetData>
    <row r="1" spans="1:7" x14ac:dyDescent="0.25">
      <c r="A1" s="6" t="s">
        <v>248</v>
      </c>
      <c r="B1" s="427"/>
      <c r="C1" s="1"/>
      <c r="D1" s="1"/>
      <c r="E1" s="1"/>
      <c r="F1" s="1"/>
      <c r="G1" s="1"/>
    </row>
    <row r="2" spans="1:7" x14ac:dyDescent="0.25">
      <c r="A2" s="1"/>
      <c r="B2" s="1"/>
      <c r="C2" s="1"/>
      <c r="D2" s="1"/>
      <c r="E2" s="1"/>
      <c r="F2" s="1"/>
      <c r="G2" s="55" t="s">
        <v>151</v>
      </c>
    </row>
    <row r="3" spans="1:7" x14ac:dyDescent="0.25">
      <c r="A3" s="56"/>
      <c r="B3" s="772">
        <f>INDICE!A3</f>
        <v>44835</v>
      </c>
      <c r="C3" s="772"/>
      <c r="D3" s="771" t="s">
        <v>115</v>
      </c>
      <c r="E3" s="771"/>
      <c r="F3" s="771" t="s">
        <v>116</v>
      </c>
      <c r="G3" s="771"/>
    </row>
    <row r="4" spans="1:7" x14ac:dyDescent="0.25">
      <c r="A4" s="66"/>
      <c r="B4" s="620" t="s">
        <v>47</v>
      </c>
      <c r="C4" s="197" t="s">
        <v>449</v>
      </c>
      <c r="D4" s="620" t="s">
        <v>47</v>
      </c>
      <c r="E4" s="197" t="s">
        <v>449</v>
      </c>
      <c r="F4" s="620" t="s">
        <v>47</v>
      </c>
      <c r="G4" s="197" t="s">
        <v>449</v>
      </c>
    </row>
    <row r="5" spans="1:7" x14ac:dyDescent="0.25">
      <c r="A5" s="422" t="s">
        <v>114</v>
      </c>
      <c r="B5" s="425">
        <v>4734.1559999999999</v>
      </c>
      <c r="C5" s="423">
        <v>-9.5452419384423521</v>
      </c>
      <c r="D5" s="424">
        <v>53224.544000000002</v>
      </c>
      <c r="E5" s="423">
        <v>10.212035485162803</v>
      </c>
      <c r="F5" s="426">
        <v>63978.992000000006</v>
      </c>
      <c r="G5" s="423">
        <v>11.175275674890425</v>
      </c>
    </row>
    <row r="6" spans="1:7" x14ac:dyDescent="0.25">
      <c r="A6" s="80"/>
      <c r="B6" s="1"/>
      <c r="C6" s="1"/>
      <c r="D6" s="1"/>
      <c r="E6" s="1"/>
      <c r="F6" s="1"/>
      <c r="G6" s="55" t="s">
        <v>220</v>
      </c>
    </row>
    <row r="7" spans="1:7" x14ac:dyDescent="0.25">
      <c r="A7" s="80" t="s">
        <v>571</v>
      </c>
      <c r="B7" s="1"/>
      <c r="C7" s="1"/>
      <c r="D7" s="1"/>
      <c r="E7" s="1"/>
      <c r="F7" s="1"/>
      <c r="G7" s="1"/>
    </row>
    <row r="8" spans="1:7" s="1" customFormat="1" x14ac:dyDescent="0.25"/>
    <row r="9" spans="1:7" s="1" customFormat="1" x14ac:dyDescent="0.25"/>
    <row r="10" spans="1:7" s="1" customFormat="1" x14ac:dyDescent="0.25"/>
    <row r="11" spans="1:7" s="1" customFormat="1" x14ac:dyDescent="0.25"/>
    <row r="12" spans="1:7" s="1" customFormat="1" x14ac:dyDescent="0.25"/>
    <row r="13" spans="1:7" s="1" customFormat="1" x14ac:dyDescent="0.25"/>
    <row r="14" spans="1:7" s="1" customFormat="1" x14ac:dyDescent="0.25"/>
    <row r="15" spans="1:7" s="1" customFormat="1" x14ac:dyDescent="0.25"/>
    <row r="16" spans="1:7"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3.2" x14ac:dyDescent="0.25"/>
  <cols>
    <col min="1" max="1" width="32.19921875" style="69" customWidth="1"/>
    <col min="2" max="2" width="12.19921875" style="69" customWidth="1"/>
    <col min="3" max="3" width="12.69921875" style="69" customWidth="1"/>
    <col min="4" max="4" width="11" style="69"/>
    <col min="5" max="5" width="12.69921875" style="69" customWidth="1"/>
    <col min="6" max="6" width="13.5" style="69" customWidth="1"/>
    <col min="7" max="7" width="11" style="69"/>
    <col min="8" max="8" width="15.69921875" style="69" customWidth="1"/>
    <col min="9" max="10" width="11" style="69"/>
    <col min="11" max="12" width="11.5" style="69" customWidth="1"/>
    <col min="13" max="256" width="11" style="69"/>
    <col min="257" max="257" width="32.19921875" style="69" customWidth="1"/>
    <col min="258" max="258" width="12.19921875" style="69" customWidth="1"/>
    <col min="259" max="259" width="12.69921875" style="69" customWidth="1"/>
    <col min="260" max="260" width="11" style="69"/>
    <col min="261" max="261" width="12.69921875" style="69" customWidth="1"/>
    <col min="262" max="262" width="13.5" style="69" customWidth="1"/>
    <col min="263" max="263" width="11" style="69"/>
    <col min="264" max="264" width="12.19921875" style="69" customWidth="1"/>
    <col min="265" max="266" width="11" style="69"/>
    <col min="267" max="268" width="11.5" style="69" customWidth="1"/>
    <col min="269" max="512" width="11" style="69"/>
    <col min="513" max="513" width="32.19921875" style="69" customWidth="1"/>
    <col min="514" max="514" width="12.19921875" style="69" customWidth="1"/>
    <col min="515" max="515" width="12.69921875" style="69" customWidth="1"/>
    <col min="516" max="516" width="11" style="69"/>
    <col min="517" max="517" width="12.69921875" style="69" customWidth="1"/>
    <col min="518" max="518" width="13.5" style="69" customWidth="1"/>
    <col min="519" max="519" width="11" style="69"/>
    <col min="520" max="520" width="12.19921875" style="69" customWidth="1"/>
    <col min="521" max="522" width="11" style="69"/>
    <col min="523" max="524" width="11.5" style="69" customWidth="1"/>
    <col min="525" max="768" width="11" style="69"/>
    <col min="769" max="769" width="32.19921875" style="69" customWidth="1"/>
    <col min="770" max="770" width="12.19921875" style="69" customWidth="1"/>
    <col min="771" max="771" width="12.69921875" style="69" customWidth="1"/>
    <col min="772" max="772" width="11" style="69"/>
    <col min="773" max="773" width="12.69921875" style="69" customWidth="1"/>
    <col min="774" max="774" width="13.5" style="69" customWidth="1"/>
    <col min="775" max="775" width="11" style="69"/>
    <col min="776" max="776" width="12.19921875" style="69" customWidth="1"/>
    <col min="777" max="778" width="11" style="69"/>
    <col min="779" max="780" width="11.5" style="69" customWidth="1"/>
    <col min="781" max="1024" width="11" style="69"/>
    <col min="1025" max="1025" width="32.19921875" style="69" customWidth="1"/>
    <col min="1026" max="1026" width="12.19921875" style="69" customWidth="1"/>
    <col min="1027" max="1027" width="12.69921875" style="69" customWidth="1"/>
    <col min="1028" max="1028" width="11" style="69"/>
    <col min="1029" max="1029" width="12.69921875" style="69" customWidth="1"/>
    <col min="1030" max="1030" width="13.5" style="69" customWidth="1"/>
    <col min="1031" max="1031" width="11" style="69"/>
    <col min="1032" max="1032" width="12.19921875" style="69" customWidth="1"/>
    <col min="1033" max="1034" width="11" style="69"/>
    <col min="1035" max="1036" width="11.5" style="69" customWidth="1"/>
    <col min="1037" max="1280" width="11" style="69"/>
    <col min="1281" max="1281" width="32.19921875" style="69" customWidth="1"/>
    <col min="1282" max="1282" width="12.19921875" style="69" customWidth="1"/>
    <col min="1283" max="1283" width="12.69921875" style="69" customWidth="1"/>
    <col min="1284" max="1284" width="11" style="69"/>
    <col min="1285" max="1285" width="12.69921875" style="69" customWidth="1"/>
    <col min="1286" max="1286" width="13.5" style="69" customWidth="1"/>
    <col min="1287" max="1287" width="11" style="69"/>
    <col min="1288" max="1288" width="12.19921875" style="69" customWidth="1"/>
    <col min="1289" max="1290" width="11" style="69"/>
    <col min="1291" max="1292" width="11.5" style="69" customWidth="1"/>
    <col min="1293" max="1536" width="11" style="69"/>
    <col min="1537" max="1537" width="32.19921875" style="69" customWidth="1"/>
    <col min="1538" max="1538" width="12.19921875" style="69" customWidth="1"/>
    <col min="1539" max="1539" width="12.69921875" style="69" customWidth="1"/>
    <col min="1540" max="1540" width="11" style="69"/>
    <col min="1541" max="1541" width="12.69921875" style="69" customWidth="1"/>
    <col min="1542" max="1542" width="13.5" style="69" customWidth="1"/>
    <col min="1543" max="1543" width="11" style="69"/>
    <col min="1544" max="1544" width="12.19921875" style="69" customWidth="1"/>
    <col min="1545" max="1546" width="11" style="69"/>
    <col min="1547" max="1548" width="11.5" style="69" customWidth="1"/>
    <col min="1549" max="1792" width="11" style="69"/>
    <col min="1793" max="1793" width="32.19921875" style="69" customWidth="1"/>
    <col min="1794" max="1794" width="12.19921875" style="69" customWidth="1"/>
    <col min="1795" max="1795" width="12.69921875" style="69" customWidth="1"/>
    <col min="1796" max="1796" width="11" style="69"/>
    <col min="1797" max="1797" width="12.69921875" style="69" customWidth="1"/>
    <col min="1798" max="1798" width="13.5" style="69" customWidth="1"/>
    <col min="1799" max="1799" width="11" style="69"/>
    <col min="1800" max="1800" width="12.19921875" style="69" customWidth="1"/>
    <col min="1801" max="1802" width="11" style="69"/>
    <col min="1803" max="1804" width="11.5" style="69" customWidth="1"/>
    <col min="1805" max="2048" width="11" style="69"/>
    <col min="2049" max="2049" width="32.19921875" style="69" customWidth="1"/>
    <col min="2050" max="2050" width="12.19921875" style="69" customWidth="1"/>
    <col min="2051" max="2051" width="12.69921875" style="69" customWidth="1"/>
    <col min="2052" max="2052" width="11" style="69"/>
    <col min="2053" max="2053" width="12.69921875" style="69" customWidth="1"/>
    <col min="2054" max="2054" width="13.5" style="69" customWidth="1"/>
    <col min="2055" max="2055" width="11" style="69"/>
    <col min="2056" max="2056" width="12.19921875" style="69" customWidth="1"/>
    <col min="2057" max="2058" width="11" style="69"/>
    <col min="2059" max="2060" width="11.5" style="69" customWidth="1"/>
    <col min="2061" max="2304" width="11" style="69"/>
    <col min="2305" max="2305" width="32.19921875" style="69" customWidth="1"/>
    <col min="2306" max="2306" width="12.19921875" style="69" customWidth="1"/>
    <col min="2307" max="2307" width="12.69921875" style="69" customWidth="1"/>
    <col min="2308" max="2308" width="11" style="69"/>
    <col min="2309" max="2309" width="12.69921875" style="69" customWidth="1"/>
    <col min="2310" max="2310" width="13.5" style="69" customWidth="1"/>
    <col min="2311" max="2311" width="11" style="69"/>
    <col min="2312" max="2312" width="12.19921875" style="69" customWidth="1"/>
    <col min="2313" max="2314" width="11" style="69"/>
    <col min="2315" max="2316" width="11.5" style="69" customWidth="1"/>
    <col min="2317" max="2560" width="11" style="69"/>
    <col min="2561" max="2561" width="32.19921875" style="69" customWidth="1"/>
    <col min="2562" max="2562" width="12.19921875" style="69" customWidth="1"/>
    <col min="2563" max="2563" width="12.69921875" style="69" customWidth="1"/>
    <col min="2564" max="2564" width="11" style="69"/>
    <col min="2565" max="2565" width="12.69921875" style="69" customWidth="1"/>
    <col min="2566" max="2566" width="13.5" style="69" customWidth="1"/>
    <col min="2567" max="2567" width="11" style="69"/>
    <col min="2568" max="2568" width="12.19921875" style="69" customWidth="1"/>
    <col min="2569" max="2570" width="11" style="69"/>
    <col min="2571" max="2572" width="11.5" style="69" customWidth="1"/>
    <col min="2573" max="2816" width="11" style="69"/>
    <col min="2817" max="2817" width="32.19921875" style="69" customWidth="1"/>
    <col min="2818" max="2818" width="12.19921875" style="69" customWidth="1"/>
    <col min="2819" max="2819" width="12.69921875" style="69" customWidth="1"/>
    <col min="2820" max="2820" width="11" style="69"/>
    <col min="2821" max="2821" width="12.69921875" style="69" customWidth="1"/>
    <col min="2822" max="2822" width="13.5" style="69" customWidth="1"/>
    <col min="2823" max="2823" width="11" style="69"/>
    <col min="2824" max="2824" width="12.19921875" style="69" customWidth="1"/>
    <col min="2825" max="2826" width="11" style="69"/>
    <col min="2827" max="2828" width="11.5" style="69" customWidth="1"/>
    <col min="2829" max="3072" width="11" style="69"/>
    <col min="3073" max="3073" width="32.19921875" style="69" customWidth="1"/>
    <col min="3074" max="3074" width="12.19921875" style="69" customWidth="1"/>
    <col min="3075" max="3075" width="12.69921875" style="69" customWidth="1"/>
    <col min="3076" max="3076" width="11" style="69"/>
    <col min="3077" max="3077" width="12.69921875" style="69" customWidth="1"/>
    <col min="3078" max="3078" width="13.5" style="69" customWidth="1"/>
    <col min="3079" max="3079" width="11" style="69"/>
    <col min="3080" max="3080" width="12.19921875" style="69" customWidth="1"/>
    <col min="3081" max="3082" width="11" style="69"/>
    <col min="3083" max="3084" width="11.5" style="69" customWidth="1"/>
    <col min="3085" max="3328" width="11" style="69"/>
    <col min="3329" max="3329" width="32.19921875" style="69" customWidth="1"/>
    <col min="3330" max="3330" width="12.19921875" style="69" customWidth="1"/>
    <col min="3331" max="3331" width="12.69921875" style="69" customWidth="1"/>
    <col min="3332" max="3332" width="11" style="69"/>
    <col min="3333" max="3333" width="12.69921875" style="69" customWidth="1"/>
    <col min="3334" max="3334" width="13.5" style="69" customWidth="1"/>
    <col min="3335" max="3335" width="11" style="69"/>
    <col min="3336" max="3336" width="12.19921875" style="69" customWidth="1"/>
    <col min="3337" max="3338" width="11" style="69"/>
    <col min="3339" max="3340" width="11.5" style="69" customWidth="1"/>
    <col min="3341" max="3584" width="11" style="69"/>
    <col min="3585" max="3585" width="32.19921875" style="69" customWidth="1"/>
    <col min="3586" max="3586" width="12.19921875" style="69" customWidth="1"/>
    <col min="3587" max="3587" width="12.69921875" style="69" customWidth="1"/>
    <col min="3588" max="3588" width="11" style="69"/>
    <col min="3589" max="3589" width="12.69921875" style="69" customWidth="1"/>
    <col min="3590" max="3590" width="13.5" style="69" customWidth="1"/>
    <col min="3591" max="3591" width="11" style="69"/>
    <col min="3592" max="3592" width="12.19921875" style="69" customWidth="1"/>
    <col min="3593" max="3594" width="11" style="69"/>
    <col min="3595" max="3596" width="11.5" style="69" customWidth="1"/>
    <col min="3597" max="3840" width="11" style="69"/>
    <col min="3841" max="3841" width="32.19921875" style="69" customWidth="1"/>
    <col min="3842" max="3842" width="12.19921875" style="69" customWidth="1"/>
    <col min="3843" max="3843" width="12.69921875" style="69" customWidth="1"/>
    <col min="3844" max="3844" width="11" style="69"/>
    <col min="3845" max="3845" width="12.69921875" style="69" customWidth="1"/>
    <col min="3846" max="3846" width="13.5" style="69" customWidth="1"/>
    <col min="3847" max="3847" width="11" style="69"/>
    <col min="3848" max="3848" width="12.19921875" style="69" customWidth="1"/>
    <col min="3849" max="3850" width="11" style="69"/>
    <col min="3851" max="3852" width="11.5" style="69" customWidth="1"/>
    <col min="3853" max="4096" width="11" style="69"/>
    <col min="4097" max="4097" width="32.19921875" style="69" customWidth="1"/>
    <col min="4098" max="4098" width="12.19921875" style="69" customWidth="1"/>
    <col min="4099" max="4099" width="12.69921875" style="69" customWidth="1"/>
    <col min="4100" max="4100" width="11" style="69"/>
    <col min="4101" max="4101" width="12.69921875" style="69" customWidth="1"/>
    <col min="4102" max="4102" width="13.5" style="69" customWidth="1"/>
    <col min="4103" max="4103" width="11" style="69"/>
    <col min="4104" max="4104" width="12.19921875" style="69" customWidth="1"/>
    <col min="4105" max="4106" width="11" style="69"/>
    <col min="4107" max="4108" width="11.5" style="69" customWidth="1"/>
    <col min="4109" max="4352" width="11" style="69"/>
    <col min="4353" max="4353" width="32.19921875" style="69" customWidth="1"/>
    <col min="4354" max="4354" width="12.19921875" style="69" customWidth="1"/>
    <col min="4355" max="4355" width="12.69921875" style="69" customWidth="1"/>
    <col min="4356" max="4356" width="11" style="69"/>
    <col min="4357" max="4357" width="12.69921875" style="69" customWidth="1"/>
    <col min="4358" max="4358" width="13.5" style="69" customWidth="1"/>
    <col min="4359" max="4359" width="11" style="69"/>
    <col min="4360" max="4360" width="12.19921875" style="69" customWidth="1"/>
    <col min="4361" max="4362" width="11" style="69"/>
    <col min="4363" max="4364" width="11.5" style="69" customWidth="1"/>
    <col min="4365" max="4608" width="11" style="69"/>
    <col min="4609" max="4609" width="32.19921875" style="69" customWidth="1"/>
    <col min="4610" max="4610" width="12.19921875" style="69" customWidth="1"/>
    <col min="4611" max="4611" width="12.69921875" style="69" customWidth="1"/>
    <col min="4612" max="4612" width="11" style="69"/>
    <col min="4613" max="4613" width="12.69921875" style="69" customWidth="1"/>
    <col min="4614" max="4614" width="13.5" style="69" customWidth="1"/>
    <col min="4615" max="4615" width="11" style="69"/>
    <col min="4616" max="4616" width="12.19921875" style="69" customWidth="1"/>
    <col min="4617" max="4618" width="11" style="69"/>
    <col min="4619" max="4620" width="11.5" style="69" customWidth="1"/>
    <col min="4621" max="4864" width="11" style="69"/>
    <col min="4865" max="4865" width="32.19921875" style="69" customWidth="1"/>
    <col min="4866" max="4866" width="12.19921875" style="69" customWidth="1"/>
    <col min="4867" max="4867" width="12.69921875" style="69" customWidth="1"/>
    <col min="4868" max="4868" width="11" style="69"/>
    <col min="4869" max="4869" width="12.69921875" style="69" customWidth="1"/>
    <col min="4870" max="4870" width="13.5" style="69" customWidth="1"/>
    <col min="4871" max="4871" width="11" style="69"/>
    <col min="4872" max="4872" width="12.19921875" style="69" customWidth="1"/>
    <col min="4873" max="4874" width="11" style="69"/>
    <col min="4875" max="4876" width="11.5" style="69" customWidth="1"/>
    <col min="4877" max="5120" width="11" style="69"/>
    <col min="5121" max="5121" width="32.19921875" style="69" customWidth="1"/>
    <col min="5122" max="5122" width="12.19921875" style="69" customWidth="1"/>
    <col min="5123" max="5123" width="12.69921875" style="69" customWidth="1"/>
    <col min="5124" max="5124" width="11" style="69"/>
    <col min="5125" max="5125" width="12.69921875" style="69" customWidth="1"/>
    <col min="5126" max="5126" width="13.5" style="69" customWidth="1"/>
    <col min="5127" max="5127" width="11" style="69"/>
    <col min="5128" max="5128" width="12.19921875" style="69" customWidth="1"/>
    <col min="5129" max="5130" width="11" style="69"/>
    <col min="5131" max="5132" width="11.5" style="69" customWidth="1"/>
    <col min="5133" max="5376" width="11" style="69"/>
    <col min="5377" max="5377" width="32.19921875" style="69" customWidth="1"/>
    <col min="5378" max="5378" width="12.19921875" style="69" customWidth="1"/>
    <col min="5379" max="5379" width="12.69921875" style="69" customWidth="1"/>
    <col min="5380" max="5380" width="11" style="69"/>
    <col min="5381" max="5381" width="12.69921875" style="69" customWidth="1"/>
    <col min="5382" max="5382" width="13.5" style="69" customWidth="1"/>
    <col min="5383" max="5383" width="11" style="69"/>
    <col min="5384" max="5384" width="12.19921875" style="69" customWidth="1"/>
    <col min="5385" max="5386" width="11" style="69"/>
    <col min="5387" max="5388" width="11.5" style="69" customWidth="1"/>
    <col min="5389" max="5632" width="11" style="69"/>
    <col min="5633" max="5633" width="32.19921875" style="69" customWidth="1"/>
    <col min="5634" max="5634" width="12.19921875" style="69" customWidth="1"/>
    <col min="5635" max="5635" width="12.69921875" style="69" customWidth="1"/>
    <col min="5636" max="5636" width="11" style="69"/>
    <col min="5637" max="5637" width="12.69921875" style="69" customWidth="1"/>
    <col min="5638" max="5638" width="13.5" style="69" customWidth="1"/>
    <col min="5639" max="5639" width="11" style="69"/>
    <col min="5640" max="5640" width="12.19921875" style="69" customWidth="1"/>
    <col min="5641" max="5642" width="11" style="69"/>
    <col min="5643" max="5644" width="11.5" style="69" customWidth="1"/>
    <col min="5645" max="5888" width="11" style="69"/>
    <col min="5889" max="5889" width="32.19921875" style="69" customWidth="1"/>
    <col min="5890" max="5890" width="12.19921875" style="69" customWidth="1"/>
    <col min="5891" max="5891" width="12.69921875" style="69" customWidth="1"/>
    <col min="5892" max="5892" width="11" style="69"/>
    <col min="5893" max="5893" width="12.69921875" style="69" customWidth="1"/>
    <col min="5894" max="5894" width="13.5" style="69" customWidth="1"/>
    <col min="5895" max="5895" width="11" style="69"/>
    <col min="5896" max="5896" width="12.19921875" style="69" customWidth="1"/>
    <col min="5897" max="5898" width="11" style="69"/>
    <col min="5899" max="5900" width="11.5" style="69" customWidth="1"/>
    <col min="5901" max="6144" width="11" style="69"/>
    <col min="6145" max="6145" width="32.19921875" style="69" customWidth="1"/>
    <col min="6146" max="6146" width="12.19921875" style="69" customWidth="1"/>
    <col min="6147" max="6147" width="12.69921875" style="69" customWidth="1"/>
    <col min="6148" max="6148" width="11" style="69"/>
    <col min="6149" max="6149" width="12.69921875" style="69" customWidth="1"/>
    <col min="6150" max="6150" width="13.5" style="69" customWidth="1"/>
    <col min="6151" max="6151" width="11" style="69"/>
    <col min="6152" max="6152" width="12.19921875" style="69" customWidth="1"/>
    <col min="6153" max="6154" width="11" style="69"/>
    <col min="6155" max="6156" width="11.5" style="69" customWidth="1"/>
    <col min="6157" max="6400" width="11" style="69"/>
    <col min="6401" max="6401" width="32.19921875" style="69" customWidth="1"/>
    <col min="6402" max="6402" width="12.19921875" style="69" customWidth="1"/>
    <col min="6403" max="6403" width="12.69921875" style="69" customWidth="1"/>
    <col min="6404" max="6404" width="11" style="69"/>
    <col min="6405" max="6405" width="12.69921875" style="69" customWidth="1"/>
    <col min="6406" max="6406" width="13.5" style="69" customWidth="1"/>
    <col min="6407" max="6407" width="11" style="69"/>
    <col min="6408" max="6408" width="12.19921875" style="69" customWidth="1"/>
    <col min="6409" max="6410" width="11" style="69"/>
    <col min="6411" max="6412" width="11.5" style="69" customWidth="1"/>
    <col min="6413" max="6656" width="11" style="69"/>
    <col min="6657" max="6657" width="32.19921875" style="69" customWidth="1"/>
    <col min="6658" max="6658" width="12.19921875" style="69" customWidth="1"/>
    <col min="6659" max="6659" width="12.69921875" style="69" customWidth="1"/>
    <col min="6660" max="6660" width="11" style="69"/>
    <col min="6661" max="6661" width="12.69921875" style="69" customWidth="1"/>
    <col min="6662" max="6662" width="13.5" style="69" customWidth="1"/>
    <col min="6663" max="6663" width="11" style="69"/>
    <col min="6664" max="6664" width="12.19921875" style="69" customWidth="1"/>
    <col min="6665" max="6666" width="11" style="69"/>
    <col min="6667" max="6668" width="11.5" style="69" customWidth="1"/>
    <col min="6669" max="6912" width="11" style="69"/>
    <col min="6913" max="6913" width="32.19921875" style="69" customWidth="1"/>
    <col min="6914" max="6914" width="12.19921875" style="69" customWidth="1"/>
    <col min="6915" max="6915" width="12.69921875" style="69" customWidth="1"/>
    <col min="6916" max="6916" width="11" style="69"/>
    <col min="6917" max="6917" width="12.69921875" style="69" customWidth="1"/>
    <col min="6918" max="6918" width="13.5" style="69" customWidth="1"/>
    <col min="6919" max="6919" width="11" style="69"/>
    <col min="6920" max="6920" width="12.19921875" style="69" customWidth="1"/>
    <col min="6921" max="6922" width="11" style="69"/>
    <col min="6923" max="6924" width="11.5" style="69" customWidth="1"/>
    <col min="6925" max="7168" width="11" style="69"/>
    <col min="7169" max="7169" width="32.19921875" style="69" customWidth="1"/>
    <col min="7170" max="7170" width="12.19921875" style="69" customWidth="1"/>
    <col min="7171" max="7171" width="12.69921875" style="69" customWidth="1"/>
    <col min="7172" max="7172" width="11" style="69"/>
    <col min="7173" max="7173" width="12.69921875" style="69" customWidth="1"/>
    <col min="7174" max="7174" width="13.5" style="69" customWidth="1"/>
    <col min="7175" max="7175" width="11" style="69"/>
    <col min="7176" max="7176" width="12.19921875" style="69" customWidth="1"/>
    <col min="7177" max="7178" width="11" style="69"/>
    <col min="7179" max="7180" width="11.5" style="69" customWidth="1"/>
    <col min="7181" max="7424" width="11" style="69"/>
    <col min="7425" max="7425" width="32.19921875" style="69" customWidth="1"/>
    <col min="7426" max="7426" width="12.19921875" style="69" customWidth="1"/>
    <col min="7427" max="7427" width="12.69921875" style="69" customWidth="1"/>
    <col min="7428" max="7428" width="11" style="69"/>
    <col min="7429" max="7429" width="12.69921875" style="69" customWidth="1"/>
    <col min="7430" max="7430" width="13.5" style="69" customWidth="1"/>
    <col min="7431" max="7431" width="11" style="69"/>
    <col min="7432" max="7432" width="12.19921875" style="69" customWidth="1"/>
    <col min="7433" max="7434" width="11" style="69"/>
    <col min="7435" max="7436" width="11.5" style="69" customWidth="1"/>
    <col min="7437" max="7680" width="11" style="69"/>
    <col min="7681" max="7681" width="32.19921875" style="69" customWidth="1"/>
    <col min="7682" max="7682" width="12.19921875" style="69" customWidth="1"/>
    <col min="7683" max="7683" width="12.69921875" style="69" customWidth="1"/>
    <col min="7684" max="7684" width="11" style="69"/>
    <col min="7685" max="7685" width="12.69921875" style="69" customWidth="1"/>
    <col min="7686" max="7686" width="13.5" style="69" customWidth="1"/>
    <col min="7687" max="7687" width="11" style="69"/>
    <col min="7688" max="7688" width="12.19921875" style="69" customWidth="1"/>
    <col min="7689" max="7690" width="11" style="69"/>
    <col min="7691" max="7692" width="11.5" style="69" customWidth="1"/>
    <col min="7693" max="7936" width="11" style="69"/>
    <col min="7937" max="7937" width="32.19921875" style="69" customWidth="1"/>
    <col min="7938" max="7938" width="12.19921875" style="69" customWidth="1"/>
    <col min="7939" max="7939" width="12.69921875" style="69" customWidth="1"/>
    <col min="7940" max="7940" width="11" style="69"/>
    <col min="7941" max="7941" width="12.69921875" style="69" customWidth="1"/>
    <col min="7942" max="7942" width="13.5" style="69" customWidth="1"/>
    <col min="7943" max="7943" width="11" style="69"/>
    <col min="7944" max="7944" width="12.19921875" style="69" customWidth="1"/>
    <col min="7945" max="7946" width="11" style="69"/>
    <col min="7947" max="7948" width="11.5" style="69" customWidth="1"/>
    <col min="7949" max="8192" width="11" style="69"/>
    <col min="8193" max="8193" width="32.19921875" style="69" customWidth="1"/>
    <col min="8194" max="8194" width="12.19921875" style="69" customWidth="1"/>
    <col min="8195" max="8195" width="12.69921875" style="69" customWidth="1"/>
    <col min="8196" max="8196" width="11" style="69"/>
    <col min="8197" max="8197" width="12.69921875" style="69" customWidth="1"/>
    <col min="8198" max="8198" width="13.5" style="69" customWidth="1"/>
    <col min="8199" max="8199" width="11" style="69"/>
    <col min="8200" max="8200" width="12.19921875" style="69" customWidth="1"/>
    <col min="8201" max="8202" width="11" style="69"/>
    <col min="8203" max="8204" width="11.5" style="69" customWidth="1"/>
    <col min="8205" max="8448" width="11" style="69"/>
    <col min="8449" max="8449" width="32.19921875" style="69" customWidth="1"/>
    <col min="8450" max="8450" width="12.19921875" style="69" customWidth="1"/>
    <col min="8451" max="8451" width="12.69921875" style="69" customWidth="1"/>
    <col min="8452" max="8452" width="11" style="69"/>
    <col min="8453" max="8453" width="12.69921875" style="69" customWidth="1"/>
    <col min="8454" max="8454" width="13.5" style="69" customWidth="1"/>
    <col min="8455" max="8455" width="11" style="69"/>
    <col min="8456" max="8456" width="12.19921875" style="69" customWidth="1"/>
    <col min="8457" max="8458" width="11" style="69"/>
    <col min="8459" max="8460" width="11.5" style="69" customWidth="1"/>
    <col min="8461" max="8704" width="11" style="69"/>
    <col min="8705" max="8705" width="32.19921875" style="69" customWidth="1"/>
    <col min="8706" max="8706" width="12.19921875" style="69" customWidth="1"/>
    <col min="8707" max="8707" width="12.69921875" style="69" customWidth="1"/>
    <col min="8708" max="8708" width="11" style="69"/>
    <col min="8709" max="8709" width="12.69921875" style="69" customWidth="1"/>
    <col min="8710" max="8710" width="13.5" style="69" customWidth="1"/>
    <col min="8711" max="8711" width="11" style="69"/>
    <col min="8712" max="8712" width="12.19921875" style="69" customWidth="1"/>
    <col min="8713" max="8714" width="11" style="69"/>
    <col min="8715" max="8716" width="11.5" style="69" customWidth="1"/>
    <col min="8717" max="8960" width="11" style="69"/>
    <col min="8961" max="8961" width="32.19921875" style="69" customWidth="1"/>
    <col min="8962" max="8962" width="12.19921875" style="69" customWidth="1"/>
    <col min="8963" max="8963" width="12.69921875" style="69" customWidth="1"/>
    <col min="8964" max="8964" width="11" style="69"/>
    <col min="8965" max="8965" width="12.69921875" style="69" customWidth="1"/>
    <col min="8966" max="8966" width="13.5" style="69" customWidth="1"/>
    <col min="8967" max="8967" width="11" style="69"/>
    <col min="8968" max="8968" width="12.19921875" style="69" customWidth="1"/>
    <col min="8969" max="8970" width="11" style="69"/>
    <col min="8971" max="8972" width="11.5" style="69" customWidth="1"/>
    <col min="8973" max="9216" width="11" style="69"/>
    <col min="9217" max="9217" width="32.19921875" style="69" customWidth="1"/>
    <col min="9218" max="9218" width="12.19921875" style="69" customWidth="1"/>
    <col min="9219" max="9219" width="12.69921875" style="69" customWidth="1"/>
    <col min="9220" max="9220" width="11" style="69"/>
    <col min="9221" max="9221" width="12.69921875" style="69" customWidth="1"/>
    <col min="9222" max="9222" width="13.5" style="69" customWidth="1"/>
    <col min="9223" max="9223" width="11" style="69"/>
    <col min="9224" max="9224" width="12.19921875" style="69" customWidth="1"/>
    <col min="9225" max="9226" width="11" style="69"/>
    <col min="9227" max="9228" width="11.5" style="69" customWidth="1"/>
    <col min="9229" max="9472" width="11" style="69"/>
    <col min="9473" max="9473" width="32.19921875" style="69" customWidth="1"/>
    <col min="9474" max="9474" width="12.19921875" style="69" customWidth="1"/>
    <col min="9475" max="9475" width="12.69921875" style="69" customWidth="1"/>
    <col min="9476" max="9476" width="11" style="69"/>
    <col min="9477" max="9477" width="12.69921875" style="69" customWidth="1"/>
    <col min="9478" max="9478" width="13.5" style="69" customWidth="1"/>
    <col min="9479" max="9479" width="11" style="69"/>
    <col min="9480" max="9480" width="12.19921875" style="69" customWidth="1"/>
    <col min="9481" max="9482" width="11" style="69"/>
    <col min="9483" max="9484" width="11.5" style="69" customWidth="1"/>
    <col min="9485" max="9728" width="11" style="69"/>
    <col min="9729" max="9729" width="32.19921875" style="69" customWidth="1"/>
    <col min="9730" max="9730" width="12.19921875" style="69" customWidth="1"/>
    <col min="9731" max="9731" width="12.69921875" style="69" customWidth="1"/>
    <col min="9732" max="9732" width="11" style="69"/>
    <col min="9733" max="9733" width="12.69921875" style="69" customWidth="1"/>
    <col min="9734" max="9734" width="13.5" style="69" customWidth="1"/>
    <col min="9735" max="9735" width="11" style="69"/>
    <col min="9736" max="9736" width="12.19921875" style="69" customWidth="1"/>
    <col min="9737" max="9738" width="11" style="69"/>
    <col min="9739" max="9740" width="11.5" style="69" customWidth="1"/>
    <col min="9741" max="9984" width="11" style="69"/>
    <col min="9985" max="9985" width="32.19921875" style="69" customWidth="1"/>
    <col min="9986" max="9986" width="12.19921875" style="69" customWidth="1"/>
    <col min="9987" max="9987" width="12.69921875" style="69" customWidth="1"/>
    <col min="9988" max="9988" width="11" style="69"/>
    <col min="9989" max="9989" width="12.69921875" style="69" customWidth="1"/>
    <col min="9990" max="9990" width="13.5" style="69" customWidth="1"/>
    <col min="9991" max="9991" width="11" style="69"/>
    <col min="9992" max="9992" width="12.19921875" style="69" customWidth="1"/>
    <col min="9993" max="9994" width="11" style="69"/>
    <col min="9995" max="9996" width="11.5" style="69" customWidth="1"/>
    <col min="9997" max="10240" width="11" style="69"/>
    <col min="10241" max="10241" width="32.19921875" style="69" customWidth="1"/>
    <col min="10242" max="10242" width="12.19921875" style="69" customWidth="1"/>
    <col min="10243" max="10243" width="12.69921875" style="69" customWidth="1"/>
    <col min="10244" max="10244" width="11" style="69"/>
    <col min="10245" max="10245" width="12.69921875" style="69" customWidth="1"/>
    <col min="10246" max="10246" width="13.5" style="69" customWidth="1"/>
    <col min="10247" max="10247" width="11" style="69"/>
    <col min="10248" max="10248" width="12.19921875" style="69" customWidth="1"/>
    <col min="10249" max="10250" width="11" style="69"/>
    <col min="10251" max="10252" width="11.5" style="69" customWidth="1"/>
    <col min="10253" max="10496" width="11" style="69"/>
    <col min="10497" max="10497" width="32.19921875" style="69" customWidth="1"/>
    <col min="10498" max="10498" width="12.19921875" style="69" customWidth="1"/>
    <col min="10499" max="10499" width="12.69921875" style="69" customWidth="1"/>
    <col min="10500" max="10500" width="11" style="69"/>
    <col min="10501" max="10501" width="12.69921875" style="69" customWidth="1"/>
    <col min="10502" max="10502" width="13.5" style="69" customWidth="1"/>
    <col min="10503" max="10503" width="11" style="69"/>
    <col min="10504" max="10504" width="12.19921875" style="69" customWidth="1"/>
    <col min="10505" max="10506" width="11" style="69"/>
    <col min="10507" max="10508" width="11.5" style="69" customWidth="1"/>
    <col min="10509" max="10752" width="11" style="69"/>
    <col min="10753" max="10753" width="32.19921875" style="69" customWidth="1"/>
    <col min="10754" max="10754" width="12.19921875" style="69" customWidth="1"/>
    <col min="10755" max="10755" width="12.69921875" style="69" customWidth="1"/>
    <col min="10756" max="10756" width="11" style="69"/>
    <col min="10757" max="10757" width="12.69921875" style="69" customWidth="1"/>
    <col min="10758" max="10758" width="13.5" style="69" customWidth="1"/>
    <col min="10759" max="10759" width="11" style="69"/>
    <col min="10760" max="10760" width="12.19921875" style="69" customWidth="1"/>
    <col min="10761" max="10762" width="11" style="69"/>
    <col min="10763" max="10764" width="11.5" style="69" customWidth="1"/>
    <col min="10765" max="11008" width="11" style="69"/>
    <col min="11009" max="11009" width="32.19921875" style="69" customWidth="1"/>
    <col min="11010" max="11010" width="12.19921875" style="69" customWidth="1"/>
    <col min="11011" max="11011" width="12.69921875" style="69" customWidth="1"/>
    <col min="11012" max="11012" width="11" style="69"/>
    <col min="11013" max="11013" width="12.69921875" style="69" customWidth="1"/>
    <col min="11014" max="11014" width="13.5" style="69" customWidth="1"/>
    <col min="11015" max="11015" width="11" style="69"/>
    <col min="11016" max="11016" width="12.19921875" style="69" customWidth="1"/>
    <col min="11017" max="11018" width="11" style="69"/>
    <col min="11019" max="11020" width="11.5" style="69" customWidth="1"/>
    <col min="11021" max="11264" width="11" style="69"/>
    <col min="11265" max="11265" width="32.19921875" style="69" customWidth="1"/>
    <col min="11266" max="11266" width="12.19921875" style="69" customWidth="1"/>
    <col min="11267" max="11267" width="12.69921875" style="69" customWidth="1"/>
    <col min="11268" max="11268" width="11" style="69"/>
    <col min="11269" max="11269" width="12.69921875" style="69" customWidth="1"/>
    <col min="11270" max="11270" width="13.5" style="69" customWidth="1"/>
    <col min="11271" max="11271" width="11" style="69"/>
    <col min="11272" max="11272" width="12.19921875" style="69" customWidth="1"/>
    <col min="11273" max="11274" width="11" style="69"/>
    <col min="11275" max="11276" width="11.5" style="69" customWidth="1"/>
    <col min="11277" max="11520" width="11" style="69"/>
    <col min="11521" max="11521" width="32.19921875" style="69" customWidth="1"/>
    <col min="11522" max="11522" width="12.19921875" style="69" customWidth="1"/>
    <col min="11523" max="11523" width="12.69921875" style="69" customWidth="1"/>
    <col min="11524" max="11524" width="11" style="69"/>
    <col min="11525" max="11525" width="12.69921875" style="69" customWidth="1"/>
    <col min="11526" max="11526" width="13.5" style="69" customWidth="1"/>
    <col min="11527" max="11527" width="11" style="69"/>
    <col min="11528" max="11528" width="12.19921875" style="69" customWidth="1"/>
    <col min="11529" max="11530" width="11" style="69"/>
    <col min="11531" max="11532" width="11.5" style="69" customWidth="1"/>
    <col min="11533" max="11776" width="11" style="69"/>
    <col min="11777" max="11777" width="32.19921875" style="69" customWidth="1"/>
    <col min="11778" max="11778" width="12.19921875" style="69" customWidth="1"/>
    <col min="11779" max="11779" width="12.69921875" style="69" customWidth="1"/>
    <col min="11780" max="11780" width="11" style="69"/>
    <col min="11781" max="11781" width="12.69921875" style="69" customWidth="1"/>
    <col min="11782" max="11782" width="13.5" style="69" customWidth="1"/>
    <col min="11783" max="11783" width="11" style="69"/>
    <col min="11784" max="11784" width="12.19921875" style="69" customWidth="1"/>
    <col min="11785" max="11786" width="11" style="69"/>
    <col min="11787" max="11788" width="11.5" style="69" customWidth="1"/>
    <col min="11789" max="12032" width="11" style="69"/>
    <col min="12033" max="12033" width="32.19921875" style="69" customWidth="1"/>
    <col min="12034" max="12034" width="12.19921875" style="69" customWidth="1"/>
    <col min="12035" max="12035" width="12.69921875" style="69" customWidth="1"/>
    <col min="12036" max="12036" width="11" style="69"/>
    <col min="12037" max="12037" width="12.69921875" style="69" customWidth="1"/>
    <col min="12038" max="12038" width="13.5" style="69" customWidth="1"/>
    <col min="12039" max="12039" width="11" style="69"/>
    <col min="12040" max="12040" width="12.19921875" style="69" customWidth="1"/>
    <col min="12041" max="12042" width="11" style="69"/>
    <col min="12043" max="12044" width="11.5" style="69" customWidth="1"/>
    <col min="12045" max="12288" width="11" style="69"/>
    <col min="12289" max="12289" width="32.19921875" style="69" customWidth="1"/>
    <col min="12290" max="12290" width="12.19921875" style="69" customWidth="1"/>
    <col min="12291" max="12291" width="12.69921875" style="69" customWidth="1"/>
    <col min="12292" max="12292" width="11" style="69"/>
    <col min="12293" max="12293" width="12.69921875" style="69" customWidth="1"/>
    <col min="12294" max="12294" width="13.5" style="69" customWidth="1"/>
    <col min="12295" max="12295" width="11" style="69"/>
    <col min="12296" max="12296" width="12.19921875" style="69" customWidth="1"/>
    <col min="12297" max="12298" width="11" style="69"/>
    <col min="12299" max="12300" width="11.5" style="69" customWidth="1"/>
    <col min="12301" max="12544" width="11" style="69"/>
    <col min="12545" max="12545" width="32.19921875" style="69" customWidth="1"/>
    <col min="12546" max="12546" width="12.19921875" style="69" customWidth="1"/>
    <col min="12547" max="12547" width="12.69921875" style="69" customWidth="1"/>
    <col min="12548" max="12548" width="11" style="69"/>
    <col min="12549" max="12549" width="12.69921875" style="69" customWidth="1"/>
    <col min="12550" max="12550" width="13.5" style="69" customWidth="1"/>
    <col min="12551" max="12551" width="11" style="69"/>
    <col min="12552" max="12552" width="12.19921875" style="69" customWidth="1"/>
    <col min="12553" max="12554" width="11" style="69"/>
    <col min="12555" max="12556" width="11.5" style="69" customWidth="1"/>
    <col min="12557" max="12800" width="11" style="69"/>
    <col min="12801" max="12801" width="32.19921875" style="69" customWidth="1"/>
    <col min="12802" max="12802" width="12.19921875" style="69" customWidth="1"/>
    <col min="12803" max="12803" width="12.69921875" style="69" customWidth="1"/>
    <col min="12804" max="12804" width="11" style="69"/>
    <col min="12805" max="12805" width="12.69921875" style="69" customWidth="1"/>
    <col min="12806" max="12806" width="13.5" style="69" customWidth="1"/>
    <col min="12807" max="12807" width="11" style="69"/>
    <col min="12808" max="12808" width="12.19921875" style="69" customWidth="1"/>
    <col min="12809" max="12810" width="11" style="69"/>
    <col min="12811" max="12812" width="11.5" style="69" customWidth="1"/>
    <col min="12813" max="13056" width="11" style="69"/>
    <col min="13057" max="13057" width="32.19921875" style="69" customWidth="1"/>
    <col min="13058" max="13058" width="12.19921875" style="69" customWidth="1"/>
    <col min="13059" max="13059" width="12.69921875" style="69" customWidth="1"/>
    <col min="13060" max="13060" width="11" style="69"/>
    <col min="13061" max="13061" width="12.69921875" style="69" customWidth="1"/>
    <col min="13062" max="13062" width="13.5" style="69" customWidth="1"/>
    <col min="13063" max="13063" width="11" style="69"/>
    <col min="13064" max="13064" width="12.19921875" style="69" customWidth="1"/>
    <col min="13065" max="13066" width="11" style="69"/>
    <col min="13067" max="13068" width="11.5" style="69" customWidth="1"/>
    <col min="13069" max="13312" width="11" style="69"/>
    <col min="13313" max="13313" width="32.19921875" style="69" customWidth="1"/>
    <col min="13314" max="13314" width="12.19921875" style="69" customWidth="1"/>
    <col min="13315" max="13315" width="12.69921875" style="69" customWidth="1"/>
    <col min="13316" max="13316" width="11" style="69"/>
    <col min="13317" max="13317" width="12.69921875" style="69" customWidth="1"/>
    <col min="13318" max="13318" width="13.5" style="69" customWidth="1"/>
    <col min="13319" max="13319" width="11" style="69"/>
    <col min="13320" max="13320" width="12.19921875" style="69" customWidth="1"/>
    <col min="13321" max="13322" width="11" style="69"/>
    <col min="13323" max="13324" width="11.5" style="69" customWidth="1"/>
    <col min="13325" max="13568" width="11" style="69"/>
    <col min="13569" max="13569" width="32.19921875" style="69" customWidth="1"/>
    <col min="13570" max="13570" width="12.19921875" style="69" customWidth="1"/>
    <col min="13571" max="13571" width="12.69921875" style="69" customWidth="1"/>
    <col min="13572" max="13572" width="11" style="69"/>
    <col min="13573" max="13573" width="12.69921875" style="69" customWidth="1"/>
    <col min="13574" max="13574" width="13.5" style="69" customWidth="1"/>
    <col min="13575" max="13575" width="11" style="69"/>
    <col min="13576" max="13576" width="12.19921875" style="69" customWidth="1"/>
    <col min="13577" max="13578" width="11" style="69"/>
    <col min="13579" max="13580" width="11.5" style="69" customWidth="1"/>
    <col min="13581" max="13824" width="11" style="69"/>
    <col min="13825" max="13825" width="32.19921875" style="69" customWidth="1"/>
    <col min="13826" max="13826" width="12.19921875" style="69" customWidth="1"/>
    <col min="13827" max="13827" width="12.69921875" style="69" customWidth="1"/>
    <col min="13828" max="13828" width="11" style="69"/>
    <col min="13829" max="13829" width="12.69921875" style="69" customWidth="1"/>
    <col min="13830" max="13830" width="13.5" style="69" customWidth="1"/>
    <col min="13831" max="13831" width="11" style="69"/>
    <col min="13832" max="13832" width="12.19921875" style="69" customWidth="1"/>
    <col min="13833" max="13834" width="11" style="69"/>
    <col min="13835" max="13836" width="11.5" style="69" customWidth="1"/>
    <col min="13837" max="14080" width="11" style="69"/>
    <col min="14081" max="14081" width="32.19921875" style="69" customWidth="1"/>
    <col min="14082" max="14082" width="12.19921875" style="69" customWidth="1"/>
    <col min="14083" max="14083" width="12.69921875" style="69" customWidth="1"/>
    <col min="14084" max="14084" width="11" style="69"/>
    <col min="14085" max="14085" width="12.69921875" style="69" customWidth="1"/>
    <col min="14086" max="14086" width="13.5" style="69" customWidth="1"/>
    <col min="14087" max="14087" width="11" style="69"/>
    <col min="14088" max="14088" width="12.19921875" style="69" customWidth="1"/>
    <col min="14089" max="14090" width="11" style="69"/>
    <col min="14091" max="14092" width="11.5" style="69" customWidth="1"/>
    <col min="14093" max="14336" width="11" style="69"/>
    <col min="14337" max="14337" width="32.19921875" style="69" customWidth="1"/>
    <col min="14338" max="14338" width="12.19921875" style="69" customWidth="1"/>
    <col min="14339" max="14339" width="12.69921875" style="69" customWidth="1"/>
    <col min="14340" max="14340" width="11" style="69"/>
    <col min="14341" max="14341" width="12.69921875" style="69" customWidth="1"/>
    <col min="14342" max="14342" width="13.5" style="69" customWidth="1"/>
    <col min="14343" max="14343" width="11" style="69"/>
    <col min="14344" max="14344" width="12.19921875" style="69" customWidth="1"/>
    <col min="14345" max="14346" width="11" style="69"/>
    <col min="14347" max="14348" width="11.5" style="69" customWidth="1"/>
    <col min="14349" max="14592" width="11" style="69"/>
    <col min="14593" max="14593" width="32.19921875" style="69" customWidth="1"/>
    <col min="14594" max="14594" width="12.19921875" style="69" customWidth="1"/>
    <col min="14595" max="14595" width="12.69921875" style="69" customWidth="1"/>
    <col min="14596" max="14596" width="11" style="69"/>
    <col min="14597" max="14597" width="12.69921875" style="69" customWidth="1"/>
    <col min="14598" max="14598" width="13.5" style="69" customWidth="1"/>
    <col min="14599" max="14599" width="11" style="69"/>
    <col min="14600" max="14600" width="12.19921875" style="69" customWidth="1"/>
    <col min="14601" max="14602" width="11" style="69"/>
    <col min="14603" max="14604" width="11.5" style="69" customWidth="1"/>
    <col min="14605" max="14848" width="11" style="69"/>
    <col min="14849" max="14849" width="32.19921875" style="69" customWidth="1"/>
    <col min="14850" max="14850" width="12.19921875" style="69" customWidth="1"/>
    <col min="14851" max="14851" width="12.69921875" style="69" customWidth="1"/>
    <col min="14852" max="14852" width="11" style="69"/>
    <col min="14853" max="14853" width="12.69921875" style="69" customWidth="1"/>
    <col min="14854" max="14854" width="13.5" style="69" customWidth="1"/>
    <col min="14855" max="14855" width="11" style="69"/>
    <col min="14856" max="14856" width="12.19921875" style="69" customWidth="1"/>
    <col min="14857" max="14858" width="11" style="69"/>
    <col min="14859" max="14860" width="11.5" style="69" customWidth="1"/>
    <col min="14861" max="15104" width="11" style="69"/>
    <col min="15105" max="15105" width="32.19921875" style="69" customWidth="1"/>
    <col min="15106" max="15106" width="12.19921875" style="69" customWidth="1"/>
    <col min="15107" max="15107" width="12.69921875" style="69" customWidth="1"/>
    <col min="15108" max="15108" width="11" style="69"/>
    <col min="15109" max="15109" width="12.69921875" style="69" customWidth="1"/>
    <col min="15110" max="15110" width="13.5" style="69" customWidth="1"/>
    <col min="15111" max="15111" width="11" style="69"/>
    <col min="15112" max="15112" width="12.19921875" style="69" customWidth="1"/>
    <col min="15113" max="15114" width="11" style="69"/>
    <col min="15115" max="15116" width="11.5" style="69" customWidth="1"/>
    <col min="15117" max="15360" width="11" style="69"/>
    <col min="15361" max="15361" width="32.19921875" style="69" customWidth="1"/>
    <col min="15362" max="15362" width="12.19921875" style="69" customWidth="1"/>
    <col min="15363" max="15363" width="12.69921875" style="69" customWidth="1"/>
    <col min="15364" max="15364" width="11" style="69"/>
    <col min="15365" max="15365" width="12.69921875" style="69" customWidth="1"/>
    <col min="15366" max="15366" width="13.5" style="69" customWidth="1"/>
    <col min="15367" max="15367" width="11" style="69"/>
    <col min="15368" max="15368" width="12.19921875" style="69" customWidth="1"/>
    <col min="15369" max="15370" width="11" style="69"/>
    <col min="15371" max="15372" width="11.5" style="69" customWidth="1"/>
    <col min="15373" max="15616" width="11" style="69"/>
    <col min="15617" max="15617" width="32.19921875" style="69" customWidth="1"/>
    <col min="15618" max="15618" width="12.19921875" style="69" customWidth="1"/>
    <col min="15619" max="15619" width="12.69921875" style="69" customWidth="1"/>
    <col min="15620" max="15620" width="11" style="69"/>
    <col min="15621" max="15621" width="12.69921875" style="69" customWidth="1"/>
    <col min="15622" max="15622" width="13.5" style="69" customWidth="1"/>
    <col min="15623" max="15623" width="11" style="69"/>
    <col min="15624" max="15624" width="12.19921875" style="69" customWidth="1"/>
    <col min="15625" max="15626" width="11" style="69"/>
    <col min="15627" max="15628" width="11.5" style="69" customWidth="1"/>
    <col min="15629" max="15872" width="11" style="69"/>
    <col min="15873" max="15873" width="32.19921875" style="69" customWidth="1"/>
    <col min="15874" max="15874" width="12.19921875" style="69" customWidth="1"/>
    <col min="15875" max="15875" width="12.69921875" style="69" customWidth="1"/>
    <col min="15876" max="15876" width="11" style="69"/>
    <col min="15877" max="15877" width="12.69921875" style="69" customWidth="1"/>
    <col min="15878" max="15878" width="13.5" style="69" customWidth="1"/>
    <col min="15879" max="15879" width="11" style="69"/>
    <col min="15880" max="15880" width="12.19921875" style="69" customWidth="1"/>
    <col min="15881" max="15882" width="11" style="69"/>
    <col min="15883" max="15884" width="11.5" style="69" customWidth="1"/>
    <col min="15885" max="16128" width="11" style="69"/>
    <col min="16129" max="16129" width="32.19921875" style="69" customWidth="1"/>
    <col min="16130" max="16130" width="12.19921875" style="69" customWidth="1"/>
    <col min="16131" max="16131" width="12.69921875" style="69" customWidth="1"/>
    <col min="16132" max="16132" width="11" style="69"/>
    <col min="16133" max="16133" width="12.69921875" style="69" customWidth="1"/>
    <col min="16134" max="16134" width="13.5" style="69" customWidth="1"/>
    <col min="16135" max="16135" width="11" style="69"/>
    <col min="16136" max="16136" width="12.19921875" style="69" customWidth="1"/>
    <col min="16137" max="16138" width="11" style="69"/>
    <col min="16139" max="16140" width="11.5" style="69" customWidth="1"/>
    <col min="16141" max="16384" width="11" style="69"/>
  </cols>
  <sheetData>
    <row r="1" spans="1:8" x14ac:dyDescent="0.25">
      <c r="A1" s="6" t="s">
        <v>249</v>
      </c>
      <c r="B1" s="3"/>
      <c r="C1" s="3"/>
      <c r="D1" s="3"/>
      <c r="E1" s="3"/>
      <c r="F1" s="3"/>
      <c r="G1" s="3"/>
    </row>
    <row r="2" spans="1:8" ht="15.6" x14ac:dyDescent="0.3">
      <c r="A2" s="2"/>
      <c r="B2" s="89"/>
      <c r="C2" s="3"/>
      <c r="D2" s="3"/>
      <c r="E2" s="3"/>
      <c r="F2" s="3"/>
      <c r="G2" s="3"/>
      <c r="H2" s="55" t="s">
        <v>151</v>
      </c>
    </row>
    <row r="3" spans="1:8" x14ac:dyDescent="0.25">
      <c r="A3" s="70"/>
      <c r="B3" s="769">
        <f>INDICE!A3</f>
        <v>44835</v>
      </c>
      <c r="C3" s="770"/>
      <c r="D3" s="770" t="s">
        <v>115</v>
      </c>
      <c r="E3" s="770"/>
      <c r="F3" s="770" t="s">
        <v>116</v>
      </c>
      <c r="G3" s="770"/>
      <c r="H3" s="770"/>
    </row>
    <row r="4" spans="1:8" x14ac:dyDescent="0.25">
      <c r="A4" s="66"/>
      <c r="B4" s="63" t="s">
        <v>47</v>
      </c>
      <c r="C4" s="63" t="s">
        <v>421</v>
      </c>
      <c r="D4" s="63" t="s">
        <v>47</v>
      </c>
      <c r="E4" s="63" t="s">
        <v>421</v>
      </c>
      <c r="F4" s="63" t="s">
        <v>47</v>
      </c>
      <c r="G4" s="64" t="s">
        <v>421</v>
      </c>
      <c r="H4" s="64" t="s">
        <v>121</v>
      </c>
    </row>
    <row r="5" spans="1:8" x14ac:dyDescent="0.25">
      <c r="A5" s="3" t="s">
        <v>513</v>
      </c>
      <c r="B5" s="307">
        <v>84.278000000000006</v>
      </c>
      <c r="C5" s="72">
        <v>-39.544058994003031</v>
      </c>
      <c r="D5" s="71">
        <v>961.02</v>
      </c>
      <c r="E5" s="72">
        <v>0.75285242058669499</v>
      </c>
      <c r="F5" s="71">
        <v>1247.1510000000001</v>
      </c>
      <c r="G5" s="72">
        <v>6.7913470949334735</v>
      </c>
      <c r="H5" s="310">
        <v>1.9826549033846994</v>
      </c>
    </row>
    <row r="6" spans="1:8" x14ac:dyDescent="0.25">
      <c r="A6" s="3" t="s">
        <v>48</v>
      </c>
      <c r="B6" s="308">
        <v>673.36700000000008</v>
      </c>
      <c r="C6" s="59">
        <v>-25.60697256139327</v>
      </c>
      <c r="D6" s="58">
        <v>8286.6170000000002</v>
      </c>
      <c r="E6" s="59">
        <v>4.5668037610456702</v>
      </c>
      <c r="F6" s="58">
        <v>10029.764000000001</v>
      </c>
      <c r="G6" s="59">
        <v>8.1129639979670536</v>
      </c>
      <c r="H6" s="311">
        <v>15.94478998484653</v>
      </c>
    </row>
    <row r="7" spans="1:8" x14ac:dyDescent="0.25">
      <c r="A7" s="3" t="s">
        <v>49</v>
      </c>
      <c r="B7" s="308">
        <v>653.024</v>
      </c>
      <c r="C7" s="59">
        <v>-19.61327157036412</v>
      </c>
      <c r="D7" s="58">
        <v>8062.5980000000009</v>
      </c>
      <c r="E7" s="59">
        <v>13.585666783080319</v>
      </c>
      <c r="F7" s="58">
        <v>9658.6479999999992</v>
      </c>
      <c r="G7" s="59">
        <v>15.707559121242188</v>
      </c>
      <c r="H7" s="311">
        <v>15.354809335250355</v>
      </c>
    </row>
    <row r="8" spans="1:8" x14ac:dyDescent="0.25">
      <c r="A8" s="3" t="s">
        <v>122</v>
      </c>
      <c r="B8" s="308">
        <v>2006.3210000000001</v>
      </c>
      <c r="C8" s="73">
        <v>0.51230026626988612</v>
      </c>
      <c r="D8" s="58">
        <v>21689.896000000001</v>
      </c>
      <c r="E8" s="59">
        <v>8.7182805126534966</v>
      </c>
      <c r="F8" s="58">
        <v>26045.804</v>
      </c>
      <c r="G8" s="59">
        <v>8.7482454996546881</v>
      </c>
      <c r="H8" s="311">
        <v>41.406245926272604</v>
      </c>
    </row>
    <row r="9" spans="1:8" x14ac:dyDescent="0.25">
      <c r="A9" s="3" t="s">
        <v>123</v>
      </c>
      <c r="B9" s="308">
        <v>261.57300000000004</v>
      </c>
      <c r="C9" s="59">
        <v>-22.151124550224537</v>
      </c>
      <c r="D9" s="58">
        <v>3021.0829999999996</v>
      </c>
      <c r="E9" s="59">
        <v>53.217737673690181</v>
      </c>
      <c r="F9" s="58">
        <v>3693.9450000000002</v>
      </c>
      <c r="G9" s="73">
        <v>69.200590882544915</v>
      </c>
      <c r="H9" s="311">
        <v>5.8724389966278281</v>
      </c>
    </row>
    <row r="10" spans="1:8" x14ac:dyDescent="0.25">
      <c r="A10" s="66" t="s">
        <v>604</v>
      </c>
      <c r="B10" s="309">
        <v>1000.7570000000001</v>
      </c>
      <c r="C10" s="75">
        <v>3.7215111157174725</v>
      </c>
      <c r="D10" s="74">
        <v>10226.363999999998</v>
      </c>
      <c r="E10" s="75">
        <v>6.2790539609414884</v>
      </c>
      <c r="F10" s="74">
        <v>12227.767999999996</v>
      </c>
      <c r="G10" s="75">
        <v>5.0625777748908005</v>
      </c>
      <c r="H10" s="312">
        <v>19.439060853617974</v>
      </c>
    </row>
    <row r="11" spans="1:8" x14ac:dyDescent="0.25">
      <c r="A11" s="76" t="s">
        <v>114</v>
      </c>
      <c r="B11" s="77">
        <v>4679.32</v>
      </c>
      <c r="C11" s="78">
        <v>-9.2073092528286278</v>
      </c>
      <c r="D11" s="77">
        <v>52247.577999999994</v>
      </c>
      <c r="E11" s="78">
        <v>9.9456130129789653</v>
      </c>
      <c r="F11" s="77">
        <v>62903.08</v>
      </c>
      <c r="G11" s="78">
        <v>11.20553591884916</v>
      </c>
      <c r="H11" s="78">
        <v>100</v>
      </c>
    </row>
    <row r="12" spans="1:8" x14ac:dyDescent="0.25">
      <c r="A12" s="3"/>
      <c r="B12" s="3"/>
      <c r="C12" s="3"/>
      <c r="D12" s="3"/>
      <c r="E12" s="3"/>
      <c r="F12" s="3"/>
      <c r="G12" s="3"/>
      <c r="H12" s="79" t="s">
        <v>220</v>
      </c>
    </row>
    <row r="13" spans="1:8" x14ac:dyDescent="0.25">
      <c r="A13" s="80" t="s">
        <v>572</v>
      </c>
      <c r="B13" s="3"/>
      <c r="C13" s="3"/>
      <c r="D13" s="3"/>
      <c r="E13" s="3"/>
      <c r="F13" s="3"/>
      <c r="G13" s="3"/>
      <c r="H13" s="3"/>
    </row>
    <row r="14" spans="1:8" x14ac:dyDescent="0.25">
      <c r="A14" s="80" t="s">
        <v>573</v>
      </c>
      <c r="B14" s="58"/>
      <c r="C14" s="3"/>
      <c r="D14" s="3"/>
      <c r="E14" s="3"/>
      <c r="F14" s="3"/>
      <c r="G14" s="3"/>
      <c r="H14" s="3"/>
    </row>
    <row r="15" spans="1:8" x14ac:dyDescent="0.25">
      <c r="A15" s="80" t="s">
        <v>532</v>
      </c>
      <c r="B15" s="3"/>
      <c r="C15" s="3"/>
      <c r="D15" s="3"/>
      <c r="E15" s="3"/>
      <c r="F15" s="3"/>
      <c r="G15" s="3"/>
      <c r="H15" s="3"/>
    </row>
  </sheetData>
  <mergeCells count="3">
    <mergeCell ref="B3:C3"/>
    <mergeCell ref="D3:E3"/>
    <mergeCell ref="F3:H3"/>
  </mergeCells>
  <conditionalFormatting sqref="C8">
    <cfRule type="cellIs" dxfId="109" priority="1" operator="between">
      <formula>-0.5</formula>
      <formula>0.5</formula>
    </cfRule>
    <cfRule type="cellIs" dxfId="108"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3.8" x14ac:dyDescent="0.25"/>
  <cols>
    <col min="1" max="1" width="36.19921875" bestFit="1" customWidth="1"/>
    <col min="3" max="3" width="1.59765625" customWidth="1"/>
    <col min="4" max="4" width="35.19921875" bestFit="1" customWidth="1"/>
  </cols>
  <sheetData>
    <row r="1" spans="1:7" x14ac:dyDescent="0.25">
      <c r="A1" s="158" t="s">
        <v>250</v>
      </c>
      <c r="B1" s="158"/>
      <c r="C1" s="158"/>
      <c r="D1" s="158"/>
      <c r="E1" s="158"/>
      <c r="F1" s="15"/>
      <c r="G1" s="15"/>
    </row>
    <row r="2" spans="1:7" x14ac:dyDescent="0.25">
      <c r="A2" s="158"/>
      <c r="B2" s="158"/>
      <c r="C2" s="158"/>
      <c r="D2" s="158"/>
      <c r="E2" s="161" t="s">
        <v>151</v>
      </c>
      <c r="F2" s="15"/>
      <c r="G2" s="15"/>
    </row>
    <row r="3" spans="1:7" x14ac:dyDescent="0.25">
      <c r="A3" s="791">
        <f>INDICE!A3</f>
        <v>44835</v>
      </c>
      <c r="B3" s="791">
        <v>41671</v>
      </c>
      <c r="C3" s="792">
        <v>41671</v>
      </c>
      <c r="D3" s="791">
        <v>41671</v>
      </c>
      <c r="E3" s="791">
        <v>41671</v>
      </c>
      <c r="F3" s="15"/>
    </row>
    <row r="4" spans="1:7" x14ac:dyDescent="0.25">
      <c r="A4" s="1" t="s">
        <v>30</v>
      </c>
      <c r="B4" s="621">
        <v>0.108</v>
      </c>
      <c r="C4" s="428"/>
      <c r="D4" s="15" t="s">
        <v>251</v>
      </c>
      <c r="E4" s="491">
        <v>4679.32</v>
      </c>
    </row>
    <row r="5" spans="1:7" x14ac:dyDescent="0.25">
      <c r="A5" s="1" t="s">
        <v>252</v>
      </c>
      <c r="B5" s="166">
        <v>4786.6840000000002</v>
      </c>
      <c r="C5" s="239"/>
      <c r="D5" s="1" t="s">
        <v>253</v>
      </c>
      <c r="E5" s="166">
        <v>-341.32900000000001</v>
      </c>
    </row>
    <row r="6" spans="1:7" x14ac:dyDescent="0.25">
      <c r="A6" s="1" t="s">
        <v>473</v>
      </c>
      <c r="B6" s="166">
        <v>-131.65399999999997</v>
      </c>
      <c r="C6" s="239"/>
      <c r="D6" s="1" t="s">
        <v>254</v>
      </c>
      <c r="E6" s="166">
        <v>60.862490000004982</v>
      </c>
    </row>
    <row r="7" spans="1:7" x14ac:dyDescent="0.25">
      <c r="A7" s="1" t="s">
        <v>474</v>
      </c>
      <c r="B7" s="166">
        <v>181.39199999999954</v>
      </c>
      <c r="C7" s="239"/>
      <c r="D7" s="1" t="s">
        <v>475</v>
      </c>
      <c r="E7" s="166">
        <v>1401.2840000000001</v>
      </c>
    </row>
    <row r="8" spans="1:7" x14ac:dyDescent="0.25">
      <c r="A8" s="1" t="s">
        <v>476</v>
      </c>
      <c r="B8" s="166">
        <v>-102.374</v>
      </c>
      <c r="C8" s="239"/>
      <c r="D8" s="1" t="s">
        <v>477</v>
      </c>
      <c r="E8" s="166">
        <v>-1521.0920000000001</v>
      </c>
    </row>
    <row r="9" spans="1:7" x14ac:dyDescent="0.25">
      <c r="A9" s="173" t="s">
        <v>58</v>
      </c>
      <c r="B9" s="431">
        <v>4734.1559999999999</v>
      </c>
      <c r="C9" s="239"/>
      <c r="D9" s="1" t="s">
        <v>256</v>
      </c>
      <c r="E9" s="166">
        <v>392.45100000000002</v>
      </c>
    </row>
    <row r="10" spans="1:7" x14ac:dyDescent="0.25">
      <c r="A10" s="1" t="s">
        <v>255</v>
      </c>
      <c r="B10" s="166">
        <v>-54.83600000000024</v>
      </c>
      <c r="C10" s="239"/>
      <c r="D10" s="173" t="s">
        <v>478</v>
      </c>
      <c r="E10" s="431">
        <v>4671.4964900000041</v>
      </c>
      <c r="G10" s="503"/>
    </row>
    <row r="11" spans="1:7" x14ac:dyDescent="0.25">
      <c r="A11" s="173" t="s">
        <v>251</v>
      </c>
      <c r="B11" s="431">
        <v>4679.32</v>
      </c>
      <c r="C11" s="429"/>
      <c r="D11" s="212"/>
      <c r="E11" s="421"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5"/>
  <cols>
    <col min="1" max="1" width="6.69921875" style="3" customWidth="1"/>
    <col min="2" max="2" width="11.5" style="3" bestFit="1" customWidth="1"/>
    <col min="3" max="6" width="15.09765625" style="3" customWidth="1"/>
    <col min="7" max="10" width="11.5" style="3" customWidth="1"/>
    <col min="11" max="11" width="2.59765625" style="3" customWidth="1"/>
    <col min="12" max="12" width="11.5" style="3" customWidth="1"/>
    <col min="13" max="16384" width="10.5" style="3"/>
  </cols>
  <sheetData>
    <row r="1" spans="1:10" ht="14.25" customHeight="1" x14ac:dyDescent="0.25">
      <c r="A1" s="759" t="s">
        <v>480</v>
      </c>
      <c r="B1" s="759"/>
      <c r="C1" s="759"/>
      <c r="D1" s="759"/>
      <c r="E1" s="192"/>
      <c r="F1" s="192"/>
      <c r="G1" s="6"/>
      <c r="H1" s="6"/>
      <c r="I1" s="6"/>
      <c r="J1" s="6"/>
    </row>
    <row r="2" spans="1:10" ht="14.25" customHeight="1" x14ac:dyDescent="0.25">
      <c r="A2" s="759"/>
      <c r="B2" s="759"/>
      <c r="C2" s="759"/>
      <c r="D2" s="759"/>
      <c r="E2" s="192"/>
      <c r="F2" s="192"/>
      <c r="G2" s="6"/>
      <c r="H2" s="6"/>
      <c r="I2" s="6"/>
      <c r="J2" s="6"/>
    </row>
    <row r="3" spans="1:10" ht="14.25" customHeight="1" x14ac:dyDescent="0.25">
      <c r="A3" s="53"/>
      <c r="B3" s="53"/>
      <c r="C3" s="53"/>
      <c r="D3" s="55" t="s">
        <v>257</v>
      </c>
    </row>
    <row r="4" spans="1:10" ht="14.25" customHeight="1" x14ac:dyDescent="0.25">
      <c r="A4" s="193"/>
      <c r="B4" s="193"/>
      <c r="C4" s="194" t="s">
        <v>585</v>
      </c>
      <c r="D4" s="194" t="s">
        <v>586</v>
      </c>
    </row>
    <row r="5" spans="1:10" ht="14.25" customHeight="1" x14ac:dyDescent="0.25">
      <c r="A5" s="749">
        <v>2018</v>
      </c>
      <c r="B5" s="643" t="s">
        <v>587</v>
      </c>
      <c r="C5" s="644">
        <v>13.27</v>
      </c>
      <c r="D5" s="197">
        <v>-4.9426934097421293</v>
      </c>
    </row>
    <row r="6" spans="1:10" ht="14.25" customHeight="1" x14ac:dyDescent="0.25">
      <c r="A6" s="711" t="s">
        <v>509</v>
      </c>
      <c r="B6" s="195" t="s">
        <v>588</v>
      </c>
      <c r="C6" s="714">
        <v>13.92</v>
      </c>
      <c r="D6" s="196">
        <v>4.8982667671439364</v>
      </c>
    </row>
    <row r="7" spans="1:10" ht="14.25" customHeight="1" x14ac:dyDescent="0.25">
      <c r="A7" s="711" t="s">
        <v>509</v>
      </c>
      <c r="B7" s="195" t="s">
        <v>589</v>
      </c>
      <c r="C7" s="714">
        <v>14.61</v>
      </c>
      <c r="D7" s="196">
        <v>4.9568965517241343</v>
      </c>
    </row>
    <row r="8" spans="1:10" ht="14.25" customHeight="1" x14ac:dyDescent="0.25">
      <c r="A8" s="711" t="s">
        <v>509</v>
      </c>
      <c r="B8" s="195" t="s">
        <v>590</v>
      </c>
      <c r="C8" s="714">
        <v>15.33</v>
      </c>
      <c r="D8" s="199">
        <v>4.928131416837787</v>
      </c>
    </row>
    <row r="9" spans="1:10" ht="14.25" customHeight="1" x14ac:dyDescent="0.25">
      <c r="A9" s="749">
        <v>2019</v>
      </c>
      <c r="B9" s="643" t="s">
        <v>591</v>
      </c>
      <c r="C9" s="644">
        <v>14.57</v>
      </c>
      <c r="D9" s="197">
        <v>-4.9575994781474213</v>
      </c>
    </row>
    <row r="10" spans="1:10" ht="14.25" customHeight="1" x14ac:dyDescent="0.25">
      <c r="A10" s="711" t="s">
        <v>509</v>
      </c>
      <c r="B10" s="195" t="s">
        <v>592</v>
      </c>
      <c r="C10" s="714">
        <v>13.86</v>
      </c>
      <c r="D10" s="196">
        <v>-4.8730267673301357</v>
      </c>
    </row>
    <row r="11" spans="1:10" ht="14.25" customHeight="1" x14ac:dyDescent="0.25">
      <c r="A11" s="711" t="s">
        <v>509</v>
      </c>
      <c r="B11" s="195" t="s">
        <v>594</v>
      </c>
      <c r="C11" s="714">
        <v>13.17</v>
      </c>
      <c r="D11" s="196">
        <v>-4.9783549783549752</v>
      </c>
    </row>
    <row r="12" spans="1:10" ht="14.25" customHeight="1" x14ac:dyDescent="0.25">
      <c r="A12" s="711" t="s">
        <v>509</v>
      </c>
      <c r="B12" s="195" t="s">
        <v>595</v>
      </c>
      <c r="C12" s="714">
        <v>12.77</v>
      </c>
      <c r="D12" s="196">
        <v>-3.0372057706909672</v>
      </c>
    </row>
    <row r="13" spans="1:10" ht="14.25" customHeight="1" x14ac:dyDescent="0.25">
      <c r="A13" s="711" t="s">
        <v>509</v>
      </c>
      <c r="B13" s="195" t="s">
        <v>597</v>
      </c>
      <c r="C13" s="714">
        <v>12.15</v>
      </c>
      <c r="D13" s="196">
        <v>-4.8551292090837839</v>
      </c>
    </row>
    <row r="14" spans="1:10" ht="14.25" customHeight="1" x14ac:dyDescent="0.25">
      <c r="A14" s="712" t="s">
        <v>509</v>
      </c>
      <c r="B14" s="198" t="s">
        <v>599</v>
      </c>
      <c r="C14" s="629">
        <v>12.74</v>
      </c>
      <c r="D14" s="199">
        <v>4.8559670781892992</v>
      </c>
    </row>
    <row r="15" spans="1:10" ht="14.25" customHeight="1" x14ac:dyDescent="0.25">
      <c r="A15" s="749">
        <v>2020</v>
      </c>
      <c r="B15" s="643" t="s">
        <v>616</v>
      </c>
      <c r="C15" s="644">
        <v>13.37</v>
      </c>
      <c r="D15" s="197">
        <v>4.9450549450549373</v>
      </c>
    </row>
    <row r="16" spans="1:10" ht="14.25" customHeight="1" x14ac:dyDescent="0.25">
      <c r="A16" s="711" t="s">
        <v>509</v>
      </c>
      <c r="B16" s="195" t="s">
        <v>622</v>
      </c>
      <c r="C16" s="714">
        <v>12.71</v>
      </c>
      <c r="D16" s="196">
        <v>-4.9364248317127783</v>
      </c>
      <c r="F16" s="3" t="s">
        <v>369</v>
      </c>
    </row>
    <row r="17" spans="1:4" ht="14.25" customHeight="1" x14ac:dyDescent="0.25">
      <c r="A17" s="711" t="s">
        <v>509</v>
      </c>
      <c r="B17" s="195" t="s">
        <v>623</v>
      </c>
      <c r="C17" s="714">
        <v>12.09</v>
      </c>
      <c r="D17" s="196">
        <v>-4.8780487804878128</v>
      </c>
    </row>
    <row r="18" spans="1:4" ht="14.25" customHeight="1" x14ac:dyDescent="0.25">
      <c r="A18" s="712" t="s">
        <v>509</v>
      </c>
      <c r="B18" s="198" t="s">
        <v>625</v>
      </c>
      <c r="C18" s="629">
        <v>12.68</v>
      </c>
      <c r="D18" s="199">
        <v>4.8800661703887496</v>
      </c>
    </row>
    <row r="19" spans="1:4" ht="14.25" customHeight="1" x14ac:dyDescent="0.25">
      <c r="A19" s="749">
        <v>2021</v>
      </c>
      <c r="B19" s="643" t="s">
        <v>626</v>
      </c>
      <c r="C19" s="644">
        <v>13.3</v>
      </c>
      <c r="D19" s="197">
        <v>4.8895899053627838</v>
      </c>
    </row>
    <row r="20" spans="1:4" ht="14.25" customHeight="1" x14ac:dyDescent="0.25">
      <c r="A20" s="711" t="s">
        <v>509</v>
      </c>
      <c r="B20" s="195" t="s">
        <v>627</v>
      </c>
      <c r="C20" s="714">
        <v>13.96</v>
      </c>
      <c r="D20" s="196">
        <v>4.9624060150375948</v>
      </c>
    </row>
    <row r="21" spans="1:4" ht="14.25" customHeight="1" x14ac:dyDescent="0.25">
      <c r="A21" s="711" t="s">
        <v>509</v>
      </c>
      <c r="B21" s="195" t="s">
        <v>632</v>
      </c>
      <c r="C21" s="714">
        <v>14.64</v>
      </c>
      <c r="D21" s="196">
        <v>4.871060171919769</v>
      </c>
    </row>
    <row r="22" spans="1:4" ht="14.25" customHeight="1" x14ac:dyDescent="0.25">
      <c r="A22" s="711" t="s">
        <v>509</v>
      </c>
      <c r="B22" s="195" t="s">
        <v>639</v>
      </c>
      <c r="C22" s="714">
        <v>15.37</v>
      </c>
      <c r="D22" s="196">
        <v>4.9863387978141978</v>
      </c>
    </row>
    <row r="23" spans="1:4" ht="14.25" customHeight="1" x14ac:dyDescent="0.25">
      <c r="A23" s="711" t="s">
        <v>509</v>
      </c>
      <c r="B23" s="195" t="s">
        <v>644</v>
      </c>
      <c r="C23" s="714">
        <v>16.12</v>
      </c>
      <c r="D23" s="196">
        <v>4.8796356538711896</v>
      </c>
    </row>
    <row r="24" spans="1:4" ht="14.25" customHeight="1" x14ac:dyDescent="0.25">
      <c r="A24" s="712" t="s">
        <v>509</v>
      </c>
      <c r="B24" s="198" t="s">
        <v>661</v>
      </c>
      <c r="C24" s="629">
        <v>16.920000000000002</v>
      </c>
      <c r="D24" s="199">
        <v>4.9627791563275476</v>
      </c>
    </row>
    <row r="25" spans="1:4" ht="14.25" customHeight="1" x14ac:dyDescent="0.25">
      <c r="A25" s="749">
        <v>2022</v>
      </c>
      <c r="B25" s="643" t="s">
        <v>671</v>
      </c>
      <c r="C25" s="644">
        <v>17.75</v>
      </c>
      <c r="D25" s="197">
        <v>4.905437352245853</v>
      </c>
    </row>
    <row r="26" spans="1:4" ht="14.25" customHeight="1" x14ac:dyDescent="0.25">
      <c r="A26" s="711" t="s">
        <v>509</v>
      </c>
      <c r="B26" s="195" t="s">
        <v>676</v>
      </c>
      <c r="C26" s="714">
        <v>18.63</v>
      </c>
      <c r="D26" s="196">
        <v>4.9577464788732337</v>
      </c>
    </row>
    <row r="27" spans="1:4" ht="14.25" customHeight="1" x14ac:dyDescent="0.25">
      <c r="A27" s="712" t="s">
        <v>509</v>
      </c>
      <c r="B27" s="198" t="s">
        <v>687</v>
      </c>
      <c r="C27" s="629">
        <v>19.55</v>
      </c>
      <c r="D27" s="199">
        <v>4.9382716049382811</v>
      </c>
    </row>
    <row r="28" spans="1:4" ht="14.25" customHeight="1" x14ac:dyDescent="0.25">
      <c r="A28" s="645" t="s">
        <v>258</v>
      </c>
      <c r="B28"/>
      <c r="C28"/>
      <c r="D28" s="79" t="s">
        <v>570</v>
      </c>
    </row>
    <row r="29" spans="1:4" ht="14.25" customHeight="1" x14ac:dyDescent="0.25">
      <c r="A29"/>
      <c r="B29"/>
      <c r="C29"/>
      <c r="D29"/>
    </row>
    <row r="30" spans="1:4" ht="14.25" customHeight="1" x14ac:dyDescent="0.25">
      <c r="A30" s="80"/>
    </row>
    <row r="31" spans="1:4" ht="14.25" customHeight="1" x14ac:dyDescent="0.25">
      <c r="A31" s="80"/>
    </row>
    <row r="32" spans="1:4" ht="14.25" customHeight="1" x14ac:dyDescent="0.25">
      <c r="A32" s="80"/>
    </row>
  </sheetData>
  <mergeCells count="1">
    <mergeCell ref="A1: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3.8" x14ac:dyDescent="0.25"/>
  <cols>
    <col min="1" max="1" width="21.19921875" customWidth="1"/>
  </cols>
  <sheetData>
    <row r="1" spans="1:6" x14ac:dyDescent="0.25">
      <c r="A1" s="53" t="s">
        <v>578</v>
      </c>
      <c r="B1" s="53"/>
      <c r="C1" s="53"/>
      <c r="D1" s="53"/>
      <c r="E1" s="53"/>
      <c r="F1" s="6"/>
    </row>
    <row r="2" spans="1:6" x14ac:dyDescent="0.25">
      <c r="A2" s="54"/>
      <c r="B2" s="54"/>
      <c r="C2" s="54"/>
      <c r="D2" s="54"/>
      <c r="E2" s="54"/>
      <c r="F2" s="55" t="s">
        <v>105</v>
      </c>
    </row>
    <row r="3" spans="1:6" ht="14.7" customHeight="1" x14ac:dyDescent="0.25">
      <c r="A3" s="56"/>
      <c r="B3" s="761" t="s">
        <v>688</v>
      </c>
      <c r="C3" s="763" t="s">
        <v>420</v>
      </c>
      <c r="D3" s="761" t="s">
        <v>630</v>
      </c>
      <c r="E3" s="763" t="s">
        <v>420</v>
      </c>
      <c r="F3" s="765" t="s">
        <v>689</v>
      </c>
    </row>
    <row r="4" spans="1:6" ht="14.7" customHeight="1" x14ac:dyDescent="0.25">
      <c r="A4" s="501"/>
      <c r="B4" s="762"/>
      <c r="C4" s="764"/>
      <c r="D4" s="762"/>
      <c r="E4" s="764"/>
      <c r="F4" s="766"/>
    </row>
    <row r="5" spans="1:6" x14ac:dyDescent="0.25">
      <c r="A5" s="3" t="s">
        <v>107</v>
      </c>
      <c r="B5" s="95">
        <v>3375.7267602942579</v>
      </c>
      <c r="C5" s="187">
        <v>2.8816113807221191</v>
      </c>
      <c r="D5" s="95">
        <v>3099.8440336295016</v>
      </c>
      <c r="E5" s="187">
        <v>2.7968261424149707</v>
      </c>
      <c r="F5" s="187">
        <v>8.8998905645499402</v>
      </c>
    </row>
    <row r="6" spans="1:6" x14ac:dyDescent="0.25">
      <c r="A6" s="3" t="s">
        <v>108</v>
      </c>
      <c r="B6" s="95">
        <v>49639.424498423614</v>
      </c>
      <c r="C6" s="187">
        <v>42.373551156339765</v>
      </c>
      <c r="D6" s="95">
        <v>45689.524218973907</v>
      </c>
      <c r="E6" s="187">
        <v>41.223253293975667</v>
      </c>
      <c r="F6" s="187">
        <v>8.6450895406991251</v>
      </c>
    </row>
    <row r="7" spans="1:6" x14ac:dyDescent="0.25">
      <c r="A7" s="3" t="s">
        <v>109</v>
      </c>
      <c r="B7" s="95">
        <v>29365.525772464589</v>
      </c>
      <c r="C7" s="187">
        <v>25.06720456825316</v>
      </c>
      <c r="D7" s="95">
        <v>27915.389477387547</v>
      </c>
      <c r="E7" s="187">
        <v>25.186586879546489</v>
      </c>
      <c r="F7" s="187">
        <v>5.1947557323235749</v>
      </c>
    </row>
    <row r="8" spans="1:6" x14ac:dyDescent="0.25">
      <c r="A8" s="3" t="s">
        <v>110</v>
      </c>
      <c r="B8" s="95">
        <v>14713.667113791986</v>
      </c>
      <c r="C8" s="187">
        <v>12.559982966027702</v>
      </c>
      <c r="D8" s="95">
        <v>15174</v>
      </c>
      <c r="E8" s="187">
        <v>13.690701669049568</v>
      </c>
      <c r="F8" s="187">
        <v>-3.0336950455253349</v>
      </c>
    </row>
    <row r="9" spans="1:6" x14ac:dyDescent="0.25">
      <c r="A9" s="3" t="s">
        <v>111</v>
      </c>
      <c r="B9" s="95">
        <v>19429.429420310327</v>
      </c>
      <c r="C9" s="187">
        <v>16.585484819755671</v>
      </c>
      <c r="D9" s="95">
        <v>18133.875130600936</v>
      </c>
      <c r="E9" s="187">
        <v>16.361241236118008</v>
      </c>
      <c r="F9" s="187">
        <v>7.1443873986048443</v>
      </c>
    </row>
    <row r="10" spans="1:6" x14ac:dyDescent="0.25">
      <c r="A10" s="3" t="s">
        <v>112</v>
      </c>
      <c r="B10" s="95">
        <v>547.42269155440908</v>
      </c>
      <c r="C10" s="187">
        <v>0.46729476941173237</v>
      </c>
      <c r="D10" s="95">
        <v>539.72217445304284</v>
      </c>
      <c r="E10" s="187">
        <v>0.48696291515798967</v>
      </c>
      <c r="F10" s="187">
        <v>1.4267557395006027</v>
      </c>
    </row>
    <row r="11" spans="1:6" x14ac:dyDescent="0.25">
      <c r="A11" s="3" t="s">
        <v>113</v>
      </c>
      <c r="B11" s="95">
        <v>75.99377987962157</v>
      </c>
      <c r="C11" s="187">
        <v>6.4870339489834922E-2</v>
      </c>
      <c r="D11" s="95">
        <v>281.9934651762685</v>
      </c>
      <c r="E11" s="187">
        <v>0.25442786373730136</v>
      </c>
      <c r="F11" s="187">
        <v>-73.051226618985879</v>
      </c>
    </row>
    <row r="12" spans="1:6" x14ac:dyDescent="0.25">
      <c r="A12" s="60" t="s">
        <v>114</v>
      </c>
      <c r="B12" s="471">
        <v>117147.19003671882</v>
      </c>
      <c r="C12" s="472">
        <v>100</v>
      </c>
      <c r="D12" s="471">
        <v>110834.34850022121</v>
      </c>
      <c r="E12" s="472">
        <v>100</v>
      </c>
      <c r="F12" s="472">
        <v>5.695744705428579</v>
      </c>
    </row>
    <row r="13" spans="1:6" x14ac:dyDescent="0.25">
      <c r="A13" s="725" t="s">
        <v>690</v>
      </c>
      <c r="B13" s="3"/>
      <c r="C13" s="3"/>
      <c r="D13" s="3"/>
      <c r="E13" s="3"/>
      <c r="F13" s="55" t="s">
        <v>570</v>
      </c>
    </row>
    <row r="14" spans="1:6" x14ac:dyDescent="0.25">
      <c r="A14" s="473"/>
      <c r="B14" s="1"/>
      <c r="C14" s="1"/>
      <c r="D14" s="1"/>
      <c r="E14" s="1"/>
      <c r="F14" s="1"/>
    </row>
    <row r="15" spans="1:6" x14ac:dyDescent="0.25">
      <c r="A15" s="500"/>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3.8" x14ac:dyDescent="0.25"/>
  <cols>
    <col min="1" max="1" width="32.19921875" style="1" customWidth="1"/>
    <col min="2" max="4" width="11" style="1"/>
    <col min="5" max="5" width="13.09765625" style="1" customWidth="1"/>
    <col min="6" max="6" width="16.69921875" style="1" customWidth="1"/>
    <col min="7" max="16384" width="11" style="1"/>
  </cols>
  <sheetData>
    <row r="1" spans="1:6" x14ac:dyDescent="0.25">
      <c r="A1" s="53" t="s">
        <v>681</v>
      </c>
      <c r="B1" s="53"/>
      <c r="C1" s="53"/>
      <c r="D1" s="6"/>
      <c r="E1" s="6"/>
      <c r="F1" s="6"/>
    </row>
    <row r="2" spans="1:6" x14ac:dyDescent="0.25">
      <c r="A2" s="54"/>
      <c r="B2" s="54"/>
      <c r="C2" s="54"/>
      <c r="D2" s="65"/>
      <c r="E2" s="65"/>
      <c r="F2" s="55" t="s">
        <v>259</v>
      </c>
    </row>
    <row r="3" spans="1:6" x14ac:dyDescent="0.25">
      <c r="A3" s="56"/>
      <c r="B3" s="772" t="s">
        <v>260</v>
      </c>
      <c r="C3" s="772"/>
      <c r="D3" s="772"/>
      <c r="E3" s="771" t="s">
        <v>261</v>
      </c>
      <c r="F3" s="771"/>
    </row>
    <row r="4" spans="1:6" x14ac:dyDescent="0.25">
      <c r="A4" s="66"/>
      <c r="B4" s="201" t="s">
        <v>701</v>
      </c>
      <c r="C4" s="202" t="s">
        <v>696</v>
      </c>
      <c r="D4" s="201" t="s">
        <v>704</v>
      </c>
      <c r="E4" s="185" t="s">
        <v>262</v>
      </c>
      <c r="F4" s="184" t="s">
        <v>263</v>
      </c>
    </row>
    <row r="5" spans="1:6" x14ac:dyDescent="0.25">
      <c r="A5" s="430" t="s">
        <v>483</v>
      </c>
      <c r="B5" s="90">
        <v>174.11229422580652</v>
      </c>
      <c r="C5" s="90">
        <v>171.64556344137924</v>
      </c>
      <c r="D5" s="90">
        <v>148.2827944</v>
      </c>
      <c r="E5" s="90">
        <v>1.4371072196513412</v>
      </c>
      <c r="F5" s="90">
        <v>17.419080838286739</v>
      </c>
    </row>
    <row r="6" spans="1:6" x14ac:dyDescent="0.25">
      <c r="A6" s="66" t="s">
        <v>482</v>
      </c>
      <c r="B6" s="97">
        <v>192.51874512580645</v>
      </c>
      <c r="C6" s="199">
        <v>186.49827674827583</v>
      </c>
      <c r="D6" s="97">
        <v>135.51318057419357</v>
      </c>
      <c r="E6" s="97">
        <v>3.2281630063835309</v>
      </c>
      <c r="F6" s="97">
        <v>42.06643539032153</v>
      </c>
    </row>
    <row r="7" spans="1:6" x14ac:dyDescent="0.25">
      <c r="F7" s="55" t="s">
        <v>570</v>
      </c>
    </row>
    <row r="8" spans="1:6" x14ac:dyDescent="0.25">
      <c r="A8" s="645" t="s">
        <v>680</v>
      </c>
    </row>
    <row r="13" spans="1:6" x14ac:dyDescent="0.25">
      <c r="C13" s="1" t="s">
        <v>369</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3.8" x14ac:dyDescent="0.25"/>
  <cols>
    <col min="1" max="1" width="22.5" bestFit="1" customWidth="1"/>
    <col min="6" max="6" width="11" style="1"/>
    <col min="7" max="7" width="19.09765625" style="1" bestFit="1" customWidth="1"/>
    <col min="8" max="30" width="11" style="1"/>
  </cols>
  <sheetData>
    <row r="1" spans="1:38" x14ac:dyDescent="0.25">
      <c r="A1" s="759" t="s">
        <v>682</v>
      </c>
      <c r="B1" s="759"/>
      <c r="C1" s="759"/>
      <c r="D1" s="3"/>
      <c r="E1" s="3"/>
    </row>
    <row r="2" spans="1:38" x14ac:dyDescent="0.25">
      <c r="A2" s="760"/>
      <c r="B2" s="759"/>
      <c r="C2" s="759"/>
      <c r="D2" s="3"/>
      <c r="E2" s="55" t="s">
        <v>259</v>
      </c>
    </row>
    <row r="3" spans="1:38" x14ac:dyDescent="0.25">
      <c r="A3" s="57"/>
      <c r="B3" s="203" t="s">
        <v>264</v>
      </c>
      <c r="C3" s="203" t="s">
        <v>265</v>
      </c>
      <c r="D3" s="203" t="s">
        <v>266</v>
      </c>
      <c r="E3" s="203" t="s">
        <v>267</v>
      </c>
    </row>
    <row r="4" spans="1:38" x14ac:dyDescent="0.25">
      <c r="A4" s="204" t="s">
        <v>268</v>
      </c>
      <c r="B4" s="205">
        <v>174.11229422580652</v>
      </c>
      <c r="C4" s="206">
        <v>30.217836187949889</v>
      </c>
      <c r="D4" s="206">
        <v>47.411314053985663</v>
      </c>
      <c r="E4" s="206">
        <v>96.483143983870974</v>
      </c>
      <c r="F4" s="621"/>
      <c r="G4" s="621"/>
      <c r="H4" s="621"/>
      <c r="M4" s="319"/>
      <c r="N4" s="319"/>
      <c r="O4" s="319"/>
      <c r="P4" s="319"/>
      <c r="Q4" s="319"/>
      <c r="R4" s="319"/>
      <c r="S4" s="319"/>
      <c r="T4" s="319"/>
      <c r="U4" s="319"/>
      <c r="V4" s="319"/>
      <c r="W4" s="319"/>
      <c r="X4" s="319"/>
      <c r="Y4" s="319"/>
      <c r="Z4" s="319"/>
      <c r="AA4" s="319"/>
      <c r="AB4" s="319"/>
      <c r="AC4" s="319"/>
      <c r="AD4" s="319"/>
      <c r="AE4" s="284"/>
      <c r="AF4" s="284"/>
      <c r="AG4" s="284"/>
      <c r="AH4" s="284"/>
      <c r="AI4" s="284"/>
      <c r="AJ4" s="284"/>
      <c r="AK4" s="284"/>
      <c r="AL4" s="284"/>
    </row>
    <row r="5" spans="1:38" x14ac:dyDescent="0.25">
      <c r="A5" s="207" t="s">
        <v>269</v>
      </c>
      <c r="B5" s="208">
        <v>197.7</v>
      </c>
      <c r="C5" s="92">
        <v>31.565546218487391</v>
      </c>
      <c r="D5" s="92">
        <v>65.450034426673881</v>
      </c>
      <c r="E5" s="92">
        <v>100.68441935483871</v>
      </c>
      <c r="F5" s="621"/>
      <c r="G5" s="621"/>
      <c r="M5" s="622"/>
      <c r="N5" s="622"/>
      <c r="O5" s="622"/>
      <c r="P5" s="622"/>
      <c r="Q5" s="622"/>
      <c r="R5" s="622"/>
      <c r="S5" s="622"/>
      <c r="T5" s="622"/>
      <c r="U5" s="622"/>
      <c r="V5" s="622"/>
      <c r="W5" s="622"/>
      <c r="X5" s="622"/>
      <c r="Y5" s="622"/>
      <c r="Z5" s="622"/>
      <c r="AA5" s="622"/>
      <c r="AB5" s="622"/>
      <c r="AC5" s="622"/>
      <c r="AD5" s="622"/>
      <c r="AE5" s="283"/>
      <c r="AF5" s="283"/>
      <c r="AG5" s="283"/>
      <c r="AH5" s="283"/>
      <c r="AI5" s="283"/>
      <c r="AJ5" s="283"/>
      <c r="AK5" s="283"/>
      <c r="AL5" s="283"/>
    </row>
    <row r="6" spans="1:38" x14ac:dyDescent="0.25">
      <c r="A6" s="207" t="s">
        <v>270</v>
      </c>
      <c r="B6" s="208">
        <v>175.31935483870967</v>
      </c>
      <c r="C6" s="92">
        <v>29.219892473118279</v>
      </c>
      <c r="D6" s="92">
        <v>49.765688172043014</v>
      </c>
      <c r="E6" s="92">
        <v>96.333774193548379</v>
      </c>
      <c r="F6" s="621"/>
      <c r="G6" s="621"/>
      <c r="M6" s="622"/>
      <c r="N6" s="622"/>
      <c r="O6" s="622"/>
      <c r="P6" s="622"/>
      <c r="Q6" s="622"/>
      <c r="R6" s="622"/>
      <c r="S6" s="622"/>
      <c r="T6" s="622"/>
      <c r="U6" s="622"/>
      <c r="V6" s="622"/>
      <c r="W6" s="622"/>
      <c r="X6" s="622"/>
      <c r="Y6" s="622"/>
      <c r="Z6" s="622"/>
      <c r="AA6" s="622"/>
      <c r="AB6" s="622"/>
      <c r="AC6" s="622"/>
      <c r="AD6" s="622"/>
      <c r="AE6" s="283"/>
      <c r="AF6" s="283"/>
      <c r="AG6" s="283"/>
      <c r="AH6" s="283"/>
      <c r="AI6" s="283"/>
      <c r="AJ6" s="283"/>
      <c r="AK6" s="283"/>
      <c r="AL6" s="283"/>
    </row>
    <row r="7" spans="1:38" x14ac:dyDescent="0.25">
      <c r="A7" s="207" t="s">
        <v>233</v>
      </c>
      <c r="B7" s="208">
        <v>176.76754838709675</v>
      </c>
      <c r="C7" s="92">
        <v>30.67866542255398</v>
      </c>
      <c r="D7" s="92">
        <v>51.399044254865345</v>
      </c>
      <c r="E7" s="92">
        <v>94.689838709677431</v>
      </c>
      <c r="F7" s="621"/>
      <c r="G7" s="621"/>
      <c r="N7" s="622"/>
      <c r="O7" s="622"/>
      <c r="P7" s="622"/>
      <c r="Q7" s="622"/>
      <c r="R7" s="622"/>
      <c r="S7" s="622"/>
      <c r="T7" s="622"/>
      <c r="U7" s="622"/>
      <c r="V7" s="622"/>
      <c r="W7" s="622"/>
      <c r="X7" s="622"/>
      <c r="Y7" s="622"/>
      <c r="Z7" s="622"/>
      <c r="AA7" s="622"/>
      <c r="AB7" s="622"/>
      <c r="AC7" s="622"/>
      <c r="AD7" s="622"/>
      <c r="AE7" s="283"/>
      <c r="AF7" s="283"/>
      <c r="AG7" s="283"/>
      <c r="AH7" s="283"/>
      <c r="AI7" s="283"/>
      <c r="AJ7" s="283"/>
      <c r="AK7" s="283"/>
      <c r="AL7" s="283"/>
    </row>
    <row r="8" spans="1:38" x14ac:dyDescent="0.25">
      <c r="A8" s="207" t="s">
        <v>271</v>
      </c>
      <c r="B8" s="208">
        <v>143.96851612903222</v>
      </c>
      <c r="C8" s="92">
        <v>23.994752688172039</v>
      </c>
      <c r="D8" s="92">
        <v>36.30205376344081</v>
      </c>
      <c r="E8" s="92">
        <v>83.671709677419372</v>
      </c>
      <c r="F8" s="621"/>
      <c r="G8" s="621"/>
      <c r="N8" s="622"/>
      <c r="O8" s="622"/>
      <c r="P8" s="622"/>
      <c r="Q8" s="622"/>
      <c r="R8" s="622"/>
      <c r="S8" s="622"/>
      <c r="T8" s="622"/>
      <c r="U8" s="622"/>
      <c r="V8" s="622"/>
      <c r="W8" s="622"/>
      <c r="X8" s="622"/>
      <c r="Y8" s="622"/>
      <c r="Z8" s="622"/>
      <c r="AA8" s="622"/>
      <c r="AB8" s="622"/>
      <c r="AC8" s="622"/>
      <c r="AD8" s="622"/>
      <c r="AE8" s="283"/>
      <c r="AF8" s="283"/>
      <c r="AG8" s="283"/>
      <c r="AH8" s="283"/>
      <c r="AI8" s="283"/>
      <c r="AJ8" s="283"/>
      <c r="AK8" s="283"/>
      <c r="AL8" s="283"/>
    </row>
    <row r="9" spans="1:38" x14ac:dyDescent="0.25">
      <c r="A9" s="207" t="s">
        <v>272</v>
      </c>
      <c r="B9" s="208">
        <v>145.53164516129033</v>
      </c>
      <c r="C9" s="92">
        <v>23.236145025752236</v>
      </c>
      <c r="D9" s="92">
        <v>36.97014529682842</v>
      </c>
      <c r="E9" s="92">
        <v>85.325354838709671</v>
      </c>
      <c r="F9" s="621"/>
      <c r="G9" s="621"/>
    </row>
    <row r="10" spans="1:38" x14ac:dyDescent="0.25">
      <c r="A10" s="207" t="s">
        <v>273</v>
      </c>
      <c r="B10" s="208">
        <v>146.25506451612901</v>
      </c>
      <c r="C10" s="92">
        <v>29.251012903225803</v>
      </c>
      <c r="D10" s="92">
        <v>40.643374193548382</v>
      </c>
      <c r="E10" s="92">
        <v>76.360677419354829</v>
      </c>
      <c r="F10" s="621"/>
      <c r="G10" s="621"/>
    </row>
    <row r="11" spans="1:38" x14ac:dyDescent="0.25">
      <c r="A11" s="207" t="s">
        <v>274</v>
      </c>
      <c r="B11" s="208">
        <v>210.46712903225807</v>
      </c>
      <c r="C11" s="92">
        <v>42.093425806451613</v>
      </c>
      <c r="D11" s="92">
        <v>62.853058064516127</v>
      </c>
      <c r="E11" s="92">
        <v>105.52064516129033</v>
      </c>
      <c r="F11" s="621"/>
      <c r="G11" s="621"/>
    </row>
    <row r="12" spans="1:38" x14ac:dyDescent="0.25">
      <c r="A12" s="207" t="s">
        <v>275</v>
      </c>
      <c r="B12" s="208">
        <v>168.44193548387096</v>
      </c>
      <c r="C12" s="92">
        <v>28.073655913978495</v>
      </c>
      <c r="D12" s="92">
        <v>54.365086021505377</v>
      </c>
      <c r="E12" s="92">
        <v>86.003193548387088</v>
      </c>
      <c r="F12" s="621"/>
      <c r="G12" s="621"/>
    </row>
    <row r="13" spans="1:38" x14ac:dyDescent="0.25">
      <c r="A13" s="207" t="s">
        <v>276</v>
      </c>
      <c r="B13" s="208">
        <v>138.96738709677422</v>
      </c>
      <c r="C13" s="92">
        <v>25.059692755156007</v>
      </c>
      <c r="D13" s="92">
        <v>37.948887890005309</v>
      </c>
      <c r="E13" s="92">
        <v>75.958806451612901</v>
      </c>
      <c r="F13" s="621"/>
      <c r="G13" s="621"/>
    </row>
    <row r="14" spans="1:38" x14ac:dyDescent="0.25">
      <c r="A14" s="207" t="s">
        <v>205</v>
      </c>
      <c r="B14" s="208">
        <v>187.98709677419353</v>
      </c>
      <c r="C14" s="92">
        <v>31.331182795698922</v>
      </c>
      <c r="D14" s="92">
        <v>56.300075268817196</v>
      </c>
      <c r="E14" s="92">
        <v>100.35583870967741</v>
      </c>
      <c r="F14" s="621"/>
      <c r="G14" s="621"/>
    </row>
    <row r="15" spans="1:38" x14ac:dyDescent="0.25">
      <c r="A15" s="207" t="s">
        <v>277</v>
      </c>
      <c r="B15" s="208">
        <v>203.01290322580647</v>
      </c>
      <c r="C15" s="92">
        <v>39.292819979188344</v>
      </c>
      <c r="D15" s="92">
        <v>72.240857440166508</v>
      </c>
      <c r="E15" s="92">
        <v>91.479225806451623</v>
      </c>
      <c r="F15" s="621"/>
      <c r="G15" s="621"/>
    </row>
    <row r="16" spans="1:38" x14ac:dyDescent="0.25">
      <c r="A16" s="207" t="s">
        <v>234</v>
      </c>
      <c r="B16" s="209">
        <v>165.52635483870966</v>
      </c>
      <c r="C16" s="196">
        <v>27.587725806451616</v>
      </c>
      <c r="D16" s="196">
        <v>69.129887096774183</v>
      </c>
      <c r="E16" s="196">
        <v>68.808741935483866</v>
      </c>
      <c r="F16" s="621"/>
      <c r="G16" s="621"/>
    </row>
    <row r="17" spans="1:13" x14ac:dyDescent="0.25">
      <c r="A17" s="207" t="s">
        <v>235</v>
      </c>
      <c r="B17" s="208">
        <v>201.16774193548389</v>
      </c>
      <c r="C17" s="92">
        <v>38.93569198751301</v>
      </c>
      <c r="D17" s="92">
        <v>71.534178980228944</v>
      </c>
      <c r="E17" s="92">
        <v>90.697870967741935</v>
      </c>
      <c r="F17" s="621"/>
      <c r="G17" s="621"/>
    </row>
    <row r="18" spans="1:13" x14ac:dyDescent="0.25">
      <c r="A18" s="207" t="s">
        <v>278</v>
      </c>
      <c r="B18" s="208">
        <v>123.10290322580643</v>
      </c>
      <c r="C18" s="92">
        <v>26.171483362966722</v>
      </c>
      <c r="D18" s="92">
        <v>24.175290830581634</v>
      </c>
      <c r="E18" s="92">
        <v>72.756129032258073</v>
      </c>
      <c r="F18" s="621"/>
      <c r="G18" s="621"/>
    </row>
    <row r="19" spans="1:13" x14ac:dyDescent="0.25">
      <c r="A19" s="3" t="s">
        <v>279</v>
      </c>
      <c r="B19" s="208">
        <v>178.02096774193549</v>
      </c>
      <c r="C19" s="92">
        <v>33.288473642800952</v>
      </c>
      <c r="D19" s="92">
        <v>48.518848937844226</v>
      </c>
      <c r="E19" s="92">
        <v>96.213645161290316</v>
      </c>
      <c r="F19" s="621"/>
      <c r="G19" s="621"/>
    </row>
    <row r="20" spans="1:13" x14ac:dyDescent="0.25">
      <c r="A20" s="3" t="s">
        <v>206</v>
      </c>
      <c r="B20" s="208">
        <v>166.96748387096773</v>
      </c>
      <c r="C20" s="92">
        <v>30.108890534108934</v>
      </c>
      <c r="D20" s="92">
        <v>47.839819143310407</v>
      </c>
      <c r="E20" s="92">
        <v>89.018774193548381</v>
      </c>
      <c r="F20" s="621"/>
      <c r="G20" s="621"/>
    </row>
    <row r="21" spans="1:13" x14ac:dyDescent="0.25">
      <c r="A21" s="3" t="s">
        <v>280</v>
      </c>
      <c r="B21" s="208">
        <v>177.90354838709678</v>
      </c>
      <c r="C21" s="92">
        <v>30.875822447347371</v>
      </c>
      <c r="D21" s="92">
        <v>52.375951746201011</v>
      </c>
      <c r="E21" s="92">
        <v>94.651774193548391</v>
      </c>
      <c r="F21" s="621"/>
      <c r="G21" s="621"/>
    </row>
    <row r="22" spans="1:13" x14ac:dyDescent="0.25">
      <c r="A22" s="195" t="s">
        <v>281</v>
      </c>
      <c r="B22" s="208">
        <v>169.01103225806449</v>
      </c>
      <c r="C22" s="92">
        <v>29.332493201812845</v>
      </c>
      <c r="D22" s="92">
        <v>46.599926153025841</v>
      </c>
      <c r="E22" s="92">
        <v>93.078612903225803</v>
      </c>
      <c r="F22" s="621"/>
      <c r="G22" s="621"/>
    </row>
    <row r="23" spans="1:13" x14ac:dyDescent="0.25">
      <c r="A23" s="195" t="s">
        <v>282</v>
      </c>
      <c r="B23" s="210">
        <v>170.4225806451613</v>
      </c>
      <c r="C23" s="211">
        <v>24.762255307416602</v>
      </c>
      <c r="D23" s="211">
        <v>52.715228563551143</v>
      </c>
      <c r="E23" s="211">
        <v>92.945096774193559</v>
      </c>
      <c r="F23" s="621"/>
      <c r="G23" s="621"/>
    </row>
    <row r="24" spans="1:13" x14ac:dyDescent="0.25">
      <c r="A24" s="195" t="s">
        <v>283</v>
      </c>
      <c r="B24" s="210">
        <v>134</v>
      </c>
      <c r="C24" s="211">
        <v>20.440677966101696</v>
      </c>
      <c r="D24" s="211">
        <v>54.938322033898295</v>
      </c>
      <c r="E24" s="211">
        <v>58.621000000000002</v>
      </c>
      <c r="F24" s="621"/>
      <c r="G24" s="621"/>
    </row>
    <row r="25" spans="1:13" x14ac:dyDescent="0.25">
      <c r="A25" s="195" t="s">
        <v>545</v>
      </c>
      <c r="B25" s="210">
        <v>198.80645161290323</v>
      </c>
      <c r="C25" s="211">
        <v>34.503599040255935</v>
      </c>
      <c r="D25" s="211">
        <v>65.871013862969889</v>
      </c>
      <c r="E25" s="211">
        <v>98.431838709677407</v>
      </c>
      <c r="F25" s="621"/>
      <c r="G25" s="621"/>
    </row>
    <row r="26" spans="1:13" x14ac:dyDescent="0.25">
      <c r="A26" s="3" t="s">
        <v>284</v>
      </c>
      <c r="B26" s="210">
        <v>139.24303225806449</v>
      </c>
      <c r="C26" s="211">
        <v>26.037314975085231</v>
      </c>
      <c r="D26" s="211">
        <v>17.035878573301851</v>
      </c>
      <c r="E26" s="211">
        <v>96.169838709677407</v>
      </c>
      <c r="F26" s="621"/>
      <c r="G26" s="621"/>
    </row>
    <row r="27" spans="1:13" x14ac:dyDescent="0.25">
      <c r="A27" s="195" t="s">
        <v>236</v>
      </c>
      <c r="B27" s="210">
        <v>180.39354838709679</v>
      </c>
      <c r="C27" s="211">
        <v>33.732126934172577</v>
      </c>
      <c r="D27" s="211">
        <v>49.899131130343569</v>
      </c>
      <c r="E27" s="211">
        <v>96.76229032258064</v>
      </c>
      <c r="F27" s="621"/>
      <c r="G27" s="621"/>
    </row>
    <row r="28" spans="1:13" x14ac:dyDescent="0.25">
      <c r="A28" s="195" t="s">
        <v>547</v>
      </c>
      <c r="B28" s="208">
        <v>167.16496774193553</v>
      </c>
      <c r="C28" s="92">
        <v>29.012101839509473</v>
      </c>
      <c r="D28" s="92">
        <v>51.952607837909937</v>
      </c>
      <c r="E28" s="92">
        <v>86.20025806451612</v>
      </c>
      <c r="F28" s="621"/>
      <c r="G28" s="621"/>
    </row>
    <row r="29" spans="1:13" x14ac:dyDescent="0.25">
      <c r="A29" s="3" t="s">
        <v>285</v>
      </c>
      <c r="B29" s="210">
        <v>149.53480645161292</v>
      </c>
      <c r="C29" s="211">
        <v>23.875305231770131</v>
      </c>
      <c r="D29" s="211">
        <v>38.358985090810535</v>
      </c>
      <c r="E29" s="211">
        <v>87.30051612903226</v>
      </c>
      <c r="F29" s="621"/>
      <c r="G29" s="621"/>
    </row>
    <row r="30" spans="1:13" x14ac:dyDescent="0.25">
      <c r="A30" s="3" t="s">
        <v>237</v>
      </c>
      <c r="B30" s="208">
        <v>203.97351612903225</v>
      </c>
      <c r="C30" s="92">
        <v>40.794703225806451</v>
      </c>
      <c r="D30" s="92">
        <v>57.696716129032261</v>
      </c>
      <c r="E30" s="92">
        <v>105.48209677419354</v>
      </c>
      <c r="F30" s="621"/>
      <c r="G30" s="621"/>
    </row>
    <row r="31" spans="1:13" x14ac:dyDescent="0.25">
      <c r="A31" s="655" t="s">
        <v>286</v>
      </c>
      <c r="B31" s="656">
        <v>179.19257259330232</v>
      </c>
      <c r="C31" s="656">
        <v>31.559075909871527</v>
      </c>
      <c r="D31" s="656">
        <v>53.357593457624333</v>
      </c>
      <c r="E31" s="656">
        <v>94.275903225806459</v>
      </c>
      <c r="F31" s="621"/>
      <c r="G31" s="621"/>
    </row>
    <row r="32" spans="1:13" x14ac:dyDescent="0.25">
      <c r="A32" s="654" t="s">
        <v>287</v>
      </c>
      <c r="B32" s="653">
        <v>184.88260698876181</v>
      </c>
      <c r="C32" s="653">
        <v>32.034847668715344</v>
      </c>
      <c r="D32" s="653">
        <v>58.28365712142373</v>
      </c>
      <c r="E32" s="653">
        <v>94.564102198622734</v>
      </c>
      <c r="F32" s="621"/>
      <c r="G32" s="621"/>
      <c r="M32" s="622"/>
    </row>
    <row r="33" spans="1:13" x14ac:dyDescent="0.25">
      <c r="A33" s="652" t="s">
        <v>288</v>
      </c>
      <c r="B33" s="657">
        <v>10.770312762955285</v>
      </c>
      <c r="C33" s="657">
        <v>1.8170114807654549</v>
      </c>
      <c r="D33" s="657">
        <v>10.872343067438067</v>
      </c>
      <c r="E33" s="657">
        <v>-1.9190417852482398</v>
      </c>
      <c r="F33" s="621"/>
      <c r="G33" s="621"/>
      <c r="M33" s="622"/>
    </row>
    <row r="34" spans="1:13" x14ac:dyDescent="0.25">
      <c r="A34" s="80"/>
      <c r="B34" s="3"/>
      <c r="C34" s="3"/>
      <c r="D34" s="3"/>
      <c r="E34" s="55" t="s">
        <v>570</v>
      </c>
    </row>
    <row r="35" spans="1:13" s="1" customFormat="1" ht="14.25" customHeight="1" x14ac:dyDescent="0.25">
      <c r="A35" s="793" t="s">
        <v>679</v>
      </c>
      <c r="B35" s="793"/>
      <c r="C35" s="793"/>
      <c r="D35" s="793"/>
      <c r="E35" s="793"/>
    </row>
    <row r="36" spans="1:13" s="1" customFormat="1" x14ac:dyDescent="0.25">
      <c r="A36" s="793"/>
      <c r="B36" s="793"/>
      <c r="C36" s="793"/>
      <c r="D36" s="793"/>
      <c r="E36" s="793"/>
    </row>
    <row r="37" spans="1:13" s="1" customFormat="1" x14ac:dyDescent="0.25">
      <c r="A37" s="793"/>
      <c r="B37" s="793"/>
      <c r="C37" s="793"/>
      <c r="D37" s="793"/>
      <c r="E37" s="793"/>
    </row>
    <row r="38" spans="1:13" s="1" customFormat="1" x14ac:dyDescent="0.25"/>
    <row r="39" spans="1:13" s="1" customFormat="1" x14ac:dyDescent="0.25"/>
    <row r="40" spans="1:13" s="1" customFormat="1" x14ac:dyDescent="0.25"/>
    <row r="41" spans="1:13" s="1" customFormat="1" x14ac:dyDescent="0.25"/>
    <row r="42" spans="1:13" s="1" customFormat="1" x14ac:dyDescent="0.25"/>
    <row r="43" spans="1:13" s="1" customFormat="1" x14ac:dyDescent="0.25"/>
    <row r="44" spans="1:13" s="1" customFormat="1" x14ac:dyDescent="0.25"/>
    <row r="45" spans="1:13" s="1" customFormat="1" x14ac:dyDescent="0.25"/>
    <row r="46" spans="1:13" s="1" customFormat="1" x14ac:dyDescent="0.25"/>
    <row r="47" spans="1:13" s="1" customFormat="1" x14ac:dyDescent="0.25"/>
    <row r="48" spans="1:13"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3.8" x14ac:dyDescent="0.25"/>
  <cols>
    <col min="1" max="1" width="22.59765625" bestFit="1" customWidth="1"/>
    <col min="6" max="6" width="11" style="1"/>
    <col min="7" max="7" width="17.69921875" style="1" bestFit="1" customWidth="1"/>
    <col min="8" max="32" width="11" style="1"/>
  </cols>
  <sheetData>
    <row r="1" spans="1:36" x14ac:dyDescent="0.25">
      <c r="A1" s="759" t="s">
        <v>683</v>
      </c>
      <c r="B1" s="759"/>
      <c r="C1" s="759"/>
      <c r="D1" s="3"/>
      <c r="E1" s="3"/>
    </row>
    <row r="2" spans="1:36" x14ac:dyDescent="0.25">
      <c r="A2" s="760"/>
      <c r="B2" s="759"/>
      <c r="C2" s="759"/>
      <c r="D2" s="3"/>
      <c r="E2" s="55" t="s">
        <v>259</v>
      </c>
    </row>
    <row r="3" spans="1:36" x14ac:dyDescent="0.25">
      <c r="A3" s="57"/>
      <c r="B3" s="203" t="s">
        <v>264</v>
      </c>
      <c r="C3" s="203" t="s">
        <v>265</v>
      </c>
      <c r="D3" s="203" t="s">
        <v>266</v>
      </c>
      <c r="E3" s="203" t="s">
        <v>267</v>
      </c>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284"/>
      <c r="AH3" s="284"/>
      <c r="AI3" s="284"/>
      <c r="AJ3" s="284"/>
    </row>
    <row r="4" spans="1:36" x14ac:dyDescent="0.25">
      <c r="A4" s="204" t="s">
        <v>268</v>
      </c>
      <c r="B4" s="205">
        <v>192.51874512580645</v>
      </c>
      <c r="C4" s="206">
        <v>33.412344195387895</v>
      </c>
      <c r="D4" s="206">
        <v>38.04231405299921</v>
      </c>
      <c r="E4" s="206">
        <v>121.06408687741934</v>
      </c>
      <c r="F4" s="621"/>
      <c r="G4" s="621"/>
      <c r="H4" s="622"/>
      <c r="I4" s="622"/>
      <c r="J4" s="622"/>
      <c r="K4" s="622"/>
      <c r="L4" s="622"/>
      <c r="M4" s="622"/>
      <c r="N4" s="622"/>
      <c r="O4" s="622"/>
      <c r="P4" s="622"/>
      <c r="Q4" s="622"/>
      <c r="R4" s="622"/>
      <c r="S4" s="622"/>
      <c r="T4" s="622"/>
      <c r="U4" s="622"/>
      <c r="V4" s="622"/>
      <c r="W4" s="622"/>
      <c r="X4" s="622"/>
      <c r="Y4" s="622"/>
      <c r="Z4" s="622"/>
      <c r="AA4" s="622"/>
      <c r="AB4" s="622"/>
      <c r="AC4" s="622"/>
      <c r="AD4" s="622"/>
      <c r="AE4" s="622"/>
      <c r="AF4" s="622"/>
      <c r="AG4" s="283"/>
      <c r="AH4" s="283"/>
      <c r="AI4" s="283"/>
      <c r="AJ4" s="283"/>
    </row>
    <row r="5" spans="1:36" x14ac:dyDescent="0.25">
      <c r="A5" s="207" t="s">
        <v>269</v>
      </c>
      <c r="B5" s="208">
        <v>210.69032258064516</v>
      </c>
      <c r="C5" s="92">
        <v>33.639631336405529</v>
      </c>
      <c r="D5" s="92">
        <v>47.039981566820273</v>
      </c>
      <c r="E5" s="92">
        <v>130.01070967741936</v>
      </c>
      <c r="G5" s="621"/>
      <c r="H5" s="623"/>
      <c r="I5" s="623"/>
      <c r="J5" s="623"/>
      <c r="K5" s="623"/>
      <c r="L5" s="622"/>
      <c r="M5" s="622"/>
      <c r="N5" s="622"/>
      <c r="O5" s="622"/>
      <c r="P5" s="622"/>
      <c r="Q5" s="622"/>
      <c r="R5" s="622"/>
      <c r="S5" s="622"/>
      <c r="T5" s="622"/>
      <c r="U5" s="622"/>
      <c r="V5" s="622"/>
      <c r="W5" s="622"/>
      <c r="X5" s="622"/>
      <c r="Y5" s="622"/>
      <c r="Z5" s="622"/>
      <c r="AA5" s="622"/>
      <c r="AB5" s="622"/>
      <c r="AC5" s="622"/>
      <c r="AD5" s="622"/>
      <c r="AE5" s="622"/>
      <c r="AF5" s="622"/>
      <c r="AG5" s="283"/>
      <c r="AH5" s="283"/>
      <c r="AI5" s="283"/>
      <c r="AJ5" s="283"/>
    </row>
    <row r="6" spans="1:36" x14ac:dyDescent="0.25">
      <c r="A6" s="207" t="s">
        <v>270</v>
      </c>
      <c r="B6" s="208">
        <v>200.84193548387097</v>
      </c>
      <c r="C6" s="92">
        <v>33.473655913978497</v>
      </c>
      <c r="D6" s="92">
        <v>41.437118279569894</v>
      </c>
      <c r="E6" s="92">
        <v>125.93116129032258</v>
      </c>
      <c r="G6" s="621"/>
      <c r="L6" s="622"/>
      <c r="M6" s="622"/>
      <c r="N6" s="622"/>
      <c r="O6" s="622"/>
      <c r="P6" s="622"/>
      <c r="Q6" s="622"/>
      <c r="R6" s="622"/>
      <c r="S6" s="622"/>
      <c r="T6" s="622"/>
      <c r="U6" s="622"/>
      <c r="V6" s="622"/>
      <c r="W6" s="622"/>
      <c r="X6" s="622"/>
      <c r="Y6" s="622"/>
      <c r="Z6" s="622"/>
      <c r="AA6" s="622"/>
      <c r="AB6" s="622"/>
      <c r="AC6" s="622"/>
      <c r="AD6" s="622"/>
      <c r="AE6" s="622"/>
      <c r="AF6" s="622"/>
      <c r="AG6" s="283"/>
      <c r="AH6" s="283"/>
      <c r="AI6" s="283"/>
      <c r="AJ6" s="283"/>
    </row>
    <row r="7" spans="1:36" x14ac:dyDescent="0.25">
      <c r="A7" s="207" t="s">
        <v>233</v>
      </c>
      <c r="B7" s="208">
        <v>203.62161290322575</v>
      </c>
      <c r="C7" s="92">
        <v>35.339288189816038</v>
      </c>
      <c r="D7" s="92">
        <v>45.55284084244196</v>
      </c>
      <c r="E7" s="92">
        <v>122.72948387096775</v>
      </c>
      <c r="G7" s="621"/>
      <c r="L7" s="623"/>
      <c r="M7" s="623"/>
      <c r="N7" s="623"/>
      <c r="O7" s="623"/>
      <c r="P7" s="623"/>
      <c r="Q7" s="623"/>
      <c r="R7" s="623"/>
      <c r="S7" s="623"/>
      <c r="T7" s="623"/>
      <c r="U7" s="623"/>
      <c r="V7" s="623"/>
      <c r="W7" s="623"/>
      <c r="X7" s="623"/>
      <c r="Y7" s="623"/>
      <c r="Z7" s="623"/>
      <c r="AA7" s="623"/>
      <c r="AB7" s="623"/>
      <c r="AC7" s="623"/>
      <c r="AD7" s="623"/>
      <c r="AE7" s="623"/>
      <c r="AF7" s="623"/>
      <c r="AG7" s="285"/>
      <c r="AH7" s="285"/>
      <c r="AI7" s="285"/>
      <c r="AJ7" s="285"/>
    </row>
    <row r="8" spans="1:36" x14ac:dyDescent="0.25">
      <c r="A8" s="207" t="s">
        <v>271</v>
      </c>
      <c r="B8" s="208">
        <v>162.92535483870967</v>
      </c>
      <c r="C8" s="92">
        <v>27.154225806451613</v>
      </c>
      <c r="D8" s="92">
        <v>33.030129032258039</v>
      </c>
      <c r="E8" s="92">
        <v>102.74100000000001</v>
      </c>
      <c r="G8" s="621"/>
    </row>
    <row r="9" spans="1:36" x14ac:dyDescent="0.25">
      <c r="A9" s="207" t="s">
        <v>272</v>
      </c>
      <c r="B9" s="208">
        <v>181.8706129032258</v>
      </c>
      <c r="C9" s="92">
        <v>29.038165085388997</v>
      </c>
      <c r="D9" s="92">
        <v>34.069963946869052</v>
      </c>
      <c r="E9" s="92">
        <v>118.76248387096776</v>
      </c>
      <c r="G9" s="621"/>
    </row>
    <row r="10" spans="1:36" x14ac:dyDescent="0.25">
      <c r="A10" s="207" t="s">
        <v>273</v>
      </c>
      <c r="B10" s="208">
        <v>180.45074193548388</v>
      </c>
      <c r="C10" s="92">
        <v>36.090148387096775</v>
      </c>
      <c r="D10" s="92">
        <v>35.330690322580651</v>
      </c>
      <c r="E10" s="92">
        <v>109.02990322580645</v>
      </c>
      <c r="G10" s="621"/>
    </row>
    <row r="11" spans="1:36" x14ac:dyDescent="0.25">
      <c r="A11" s="207" t="s">
        <v>274</v>
      </c>
      <c r="B11" s="208">
        <v>213.30045161290323</v>
      </c>
      <c r="C11" s="92">
        <v>42.660090322580643</v>
      </c>
      <c r="D11" s="92">
        <v>43.761812903225817</v>
      </c>
      <c r="E11" s="92">
        <v>126.87854838709677</v>
      </c>
      <c r="G11" s="621"/>
    </row>
    <row r="12" spans="1:36" x14ac:dyDescent="0.25">
      <c r="A12" s="207" t="s">
        <v>275</v>
      </c>
      <c r="B12" s="208">
        <v>181.4548387096774</v>
      </c>
      <c r="C12" s="92">
        <v>30.24247311827957</v>
      </c>
      <c r="D12" s="92">
        <v>39.765010752688177</v>
      </c>
      <c r="E12" s="92">
        <v>111.44735483870966</v>
      </c>
      <c r="G12" s="621"/>
    </row>
    <row r="13" spans="1:36" x14ac:dyDescent="0.25">
      <c r="A13" s="207" t="s">
        <v>276</v>
      </c>
      <c r="B13" s="208">
        <v>168.16919354838709</v>
      </c>
      <c r="C13" s="92">
        <v>30.325592279217343</v>
      </c>
      <c r="D13" s="92">
        <v>34.987278688524555</v>
      </c>
      <c r="E13" s="92">
        <v>102.85632258064518</v>
      </c>
      <c r="G13" s="621"/>
    </row>
    <row r="14" spans="1:36" x14ac:dyDescent="0.25">
      <c r="A14" s="207" t="s">
        <v>205</v>
      </c>
      <c r="B14" s="208">
        <v>189.63225806451612</v>
      </c>
      <c r="C14" s="92">
        <v>31.605376344086025</v>
      </c>
      <c r="D14" s="92">
        <v>37.199946236559128</v>
      </c>
      <c r="E14" s="92">
        <v>120.82693548387097</v>
      </c>
      <c r="G14" s="621"/>
    </row>
    <row r="15" spans="1:36" x14ac:dyDescent="0.25">
      <c r="A15" s="207" t="s">
        <v>277</v>
      </c>
      <c r="B15" s="208">
        <v>213.86451612903224</v>
      </c>
      <c r="C15" s="92">
        <v>41.393132154006238</v>
      </c>
      <c r="D15" s="92">
        <v>51.052029136316321</v>
      </c>
      <c r="E15" s="92">
        <v>121.41935483870968</v>
      </c>
      <c r="G15" s="621"/>
    </row>
    <row r="16" spans="1:36" x14ac:dyDescent="0.25">
      <c r="A16" s="207" t="s">
        <v>234</v>
      </c>
      <c r="B16" s="209">
        <v>182.14290322580646</v>
      </c>
      <c r="C16" s="196">
        <v>30.357150537634414</v>
      </c>
      <c r="D16" s="196">
        <v>60.909913978494629</v>
      </c>
      <c r="E16" s="196">
        <v>90.875838709677424</v>
      </c>
      <c r="G16" s="621"/>
    </row>
    <row r="17" spans="1:11" x14ac:dyDescent="0.25">
      <c r="A17" s="207" t="s">
        <v>235</v>
      </c>
      <c r="B17" s="208">
        <v>204.35806451612902</v>
      </c>
      <c r="C17" s="92">
        <v>39.553173777315294</v>
      </c>
      <c r="D17" s="92">
        <v>42.432858480749204</v>
      </c>
      <c r="E17" s="92">
        <v>122.37203225806452</v>
      </c>
      <c r="G17" s="621"/>
    </row>
    <row r="18" spans="1:11" x14ac:dyDescent="0.25">
      <c r="A18" s="207" t="s">
        <v>278</v>
      </c>
      <c r="B18" s="208">
        <v>158.59216129032259</v>
      </c>
      <c r="C18" s="92">
        <v>33.716443738887484</v>
      </c>
      <c r="D18" s="92">
        <v>24.185556261112545</v>
      </c>
      <c r="E18" s="92">
        <v>100.69016129032256</v>
      </c>
      <c r="G18" s="621"/>
    </row>
    <row r="19" spans="1:11" x14ac:dyDescent="0.25">
      <c r="A19" s="3" t="s">
        <v>279</v>
      </c>
      <c r="B19" s="208">
        <v>192.86870967741933</v>
      </c>
      <c r="C19" s="92">
        <v>36.064880671387357</v>
      </c>
      <c r="D19" s="92">
        <v>42.590054812483601</v>
      </c>
      <c r="E19" s="92">
        <v>114.21377419354837</v>
      </c>
      <c r="G19" s="621"/>
    </row>
    <row r="20" spans="1:11" x14ac:dyDescent="0.25">
      <c r="A20" s="3" t="s">
        <v>206</v>
      </c>
      <c r="B20" s="208">
        <v>181.99812903225808</v>
      </c>
      <c r="C20" s="92">
        <v>32.819334743521949</v>
      </c>
      <c r="D20" s="92">
        <v>36.739987837123209</v>
      </c>
      <c r="E20" s="92">
        <v>112.43880645161292</v>
      </c>
      <c r="G20" s="621"/>
    </row>
    <row r="21" spans="1:11" x14ac:dyDescent="0.25">
      <c r="A21" s="3" t="s">
        <v>280</v>
      </c>
      <c r="B21" s="208">
        <v>186.5773870967742</v>
      </c>
      <c r="C21" s="92">
        <v>32.381199413489732</v>
      </c>
      <c r="D21" s="92">
        <v>43.012155425219966</v>
      </c>
      <c r="E21" s="92">
        <v>111.18403225806451</v>
      </c>
      <c r="G21" s="621"/>
    </row>
    <row r="22" spans="1:11" x14ac:dyDescent="0.25">
      <c r="A22" s="195" t="s">
        <v>281</v>
      </c>
      <c r="B22" s="208">
        <v>185.91438709677419</v>
      </c>
      <c r="C22" s="92">
        <v>32.266133297787256</v>
      </c>
      <c r="D22" s="92">
        <v>37.199834444148244</v>
      </c>
      <c r="E22" s="92">
        <v>116.44841935483869</v>
      </c>
      <c r="G22" s="621"/>
    </row>
    <row r="23" spans="1:11" x14ac:dyDescent="0.25">
      <c r="A23" s="195" t="s">
        <v>282</v>
      </c>
      <c r="B23" s="210">
        <v>195.75806451612902</v>
      </c>
      <c r="C23" s="211">
        <v>28.443479459608497</v>
      </c>
      <c r="D23" s="211">
        <v>41.654004411359253</v>
      </c>
      <c r="E23" s="211">
        <v>125.66058064516128</v>
      </c>
      <c r="G23" s="621"/>
    </row>
    <row r="24" spans="1:11" x14ac:dyDescent="0.25">
      <c r="A24" s="195" t="s">
        <v>283</v>
      </c>
      <c r="B24" s="210">
        <v>121</v>
      </c>
      <c r="C24" s="211">
        <v>18.457627118644066</v>
      </c>
      <c r="D24" s="211">
        <v>47.240372881355938</v>
      </c>
      <c r="E24" s="211">
        <v>55.302</v>
      </c>
      <c r="G24" s="621"/>
    </row>
    <row r="25" spans="1:11" x14ac:dyDescent="0.25">
      <c r="A25" s="195" t="s">
        <v>545</v>
      </c>
      <c r="B25" s="210">
        <v>205.7</v>
      </c>
      <c r="C25" s="211">
        <v>35.699999999999996</v>
      </c>
      <c r="D25" s="211">
        <v>42.546225806451609</v>
      </c>
      <c r="E25" s="211">
        <v>127.45377419354838</v>
      </c>
      <c r="G25" s="621"/>
    </row>
    <row r="26" spans="1:11" x14ac:dyDescent="0.25">
      <c r="A26" s="3" t="s">
        <v>284</v>
      </c>
      <c r="B26" s="210">
        <v>161.67122580645159</v>
      </c>
      <c r="C26" s="211">
        <v>30.231204825596642</v>
      </c>
      <c r="D26" s="211">
        <v>11.68815001311301</v>
      </c>
      <c r="E26" s="211">
        <v>119.75187096774194</v>
      </c>
      <c r="G26" s="621"/>
    </row>
    <row r="27" spans="1:11" x14ac:dyDescent="0.25">
      <c r="A27" s="195" t="s">
        <v>236</v>
      </c>
      <c r="B27" s="210">
        <v>187.16129032258064</v>
      </c>
      <c r="C27" s="211">
        <v>34.997639653815895</v>
      </c>
      <c r="D27" s="211">
        <v>33.363715184893778</v>
      </c>
      <c r="E27" s="211">
        <v>118.79993548387097</v>
      </c>
      <c r="G27" s="621"/>
    </row>
    <row r="28" spans="1:11" x14ac:dyDescent="0.25">
      <c r="A28" s="195" t="s">
        <v>547</v>
      </c>
      <c r="B28" s="208">
        <v>184.26977419354839</v>
      </c>
      <c r="C28" s="92">
        <v>31.980704612103438</v>
      </c>
      <c r="D28" s="92">
        <v>34.448843774993321</v>
      </c>
      <c r="E28" s="92">
        <v>117.84022580645163</v>
      </c>
      <c r="G28" s="621"/>
    </row>
    <row r="29" spans="1:11" x14ac:dyDescent="0.25">
      <c r="A29" s="3" t="s">
        <v>285</v>
      </c>
      <c r="B29" s="210">
        <v>174.77706451612903</v>
      </c>
      <c r="C29" s="211">
        <v>27.905581729465982</v>
      </c>
      <c r="D29" s="211">
        <v>35.15567633505016</v>
      </c>
      <c r="E29" s="211">
        <v>111.71580645161289</v>
      </c>
      <c r="G29" s="621"/>
    </row>
    <row r="30" spans="1:11" x14ac:dyDescent="0.25">
      <c r="A30" s="3" t="s">
        <v>237</v>
      </c>
      <c r="B30" s="208">
        <v>247.03196774193549</v>
      </c>
      <c r="C30" s="92">
        <v>49.406393548387101</v>
      </c>
      <c r="D30" s="92">
        <v>39.350283870967715</v>
      </c>
      <c r="E30" s="92">
        <v>158.27529032258067</v>
      </c>
      <c r="G30" s="621"/>
    </row>
    <row r="31" spans="1:11" x14ac:dyDescent="0.25">
      <c r="A31" s="655" t="s">
        <v>286</v>
      </c>
      <c r="B31" s="656">
        <v>190.93218320806989</v>
      </c>
      <c r="C31" s="656">
        <v>33.626635168505842</v>
      </c>
      <c r="D31" s="656">
        <v>40.633677071822078</v>
      </c>
      <c r="E31" s="656">
        <v>116.67187096774197</v>
      </c>
      <c r="G31" s="621"/>
    </row>
    <row r="32" spans="1:11" x14ac:dyDescent="0.25">
      <c r="A32" s="654" t="s">
        <v>287</v>
      </c>
      <c r="B32" s="653">
        <v>194.34288496214288</v>
      </c>
      <c r="C32" s="653">
        <v>33.67404222961521</v>
      </c>
      <c r="D32" s="653">
        <v>44.958718779167555</v>
      </c>
      <c r="E32" s="653">
        <v>115.71012395336011</v>
      </c>
      <c r="G32" s="621"/>
      <c r="H32" s="622"/>
      <c r="I32" s="622"/>
      <c r="J32" s="622"/>
      <c r="K32" s="622"/>
    </row>
    <row r="33" spans="1:11" x14ac:dyDescent="0.25">
      <c r="A33" s="652" t="s">
        <v>288</v>
      </c>
      <c r="B33" s="657">
        <v>1.8241398363364283</v>
      </c>
      <c r="C33" s="657">
        <v>0.26169803422731519</v>
      </c>
      <c r="D33" s="657">
        <v>6.916404726168345</v>
      </c>
      <c r="E33" s="657">
        <v>-5.3539629240592319</v>
      </c>
      <c r="G33" s="621"/>
      <c r="H33" s="622"/>
      <c r="I33" s="622"/>
      <c r="J33" s="622"/>
      <c r="K33" s="622"/>
    </row>
    <row r="34" spans="1:11" x14ac:dyDescent="0.25">
      <c r="A34" s="80"/>
      <c r="B34" s="3"/>
      <c r="C34" s="3"/>
      <c r="D34" s="3"/>
      <c r="E34" s="55" t="s">
        <v>570</v>
      </c>
    </row>
    <row r="35" spans="1:11" s="1" customFormat="1" x14ac:dyDescent="0.25">
      <c r="A35" s="793" t="s">
        <v>679</v>
      </c>
      <c r="B35" s="793"/>
      <c r="C35" s="793"/>
      <c r="D35" s="793"/>
      <c r="E35" s="793"/>
    </row>
    <row r="36" spans="1:11" s="1" customFormat="1" x14ac:dyDescent="0.25">
      <c r="A36" s="793"/>
      <c r="B36" s="793"/>
      <c r="C36" s="793"/>
      <c r="D36" s="793"/>
      <c r="E36" s="793"/>
    </row>
    <row r="37" spans="1:11" s="1" customFormat="1" x14ac:dyDescent="0.25">
      <c r="A37" s="793"/>
      <c r="B37" s="793"/>
      <c r="C37" s="793"/>
      <c r="D37" s="793"/>
      <c r="E37" s="793"/>
    </row>
    <row r="38" spans="1:11" s="1" customFormat="1" x14ac:dyDescent="0.25"/>
    <row r="39" spans="1:11" s="1" customFormat="1" x14ac:dyDescent="0.25"/>
    <row r="40" spans="1:11" s="1" customFormat="1" x14ac:dyDescent="0.25"/>
    <row r="41" spans="1:11" s="1" customFormat="1" x14ac:dyDescent="0.25"/>
    <row r="42" spans="1:11" s="1" customFormat="1" x14ac:dyDescent="0.25"/>
    <row r="43" spans="1:11" s="1" customFormat="1" x14ac:dyDescent="0.25"/>
    <row r="44" spans="1:11" s="1" customFormat="1" x14ac:dyDescent="0.25"/>
    <row r="45" spans="1:11" s="1" customFormat="1" x14ac:dyDescent="0.25"/>
    <row r="46" spans="1:11" s="1" customFormat="1" x14ac:dyDescent="0.25"/>
    <row r="47" spans="1:11" s="1" customFormat="1" x14ac:dyDescent="0.25"/>
    <row r="48" spans="1:11"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3.8" x14ac:dyDescent="0.25"/>
  <cols>
    <col min="1" max="1" width="22.59765625" bestFit="1" customWidth="1"/>
    <col min="4" max="26" width="11" style="1"/>
  </cols>
  <sheetData>
    <row r="1" spans="1:3" x14ac:dyDescent="0.25">
      <c r="A1" s="759" t="s">
        <v>684</v>
      </c>
      <c r="B1" s="759"/>
      <c r="C1" s="759"/>
    </row>
    <row r="2" spans="1:3" x14ac:dyDescent="0.25">
      <c r="A2" s="759"/>
      <c r="B2" s="759"/>
      <c r="C2" s="759"/>
    </row>
    <row r="3" spans="1:3" x14ac:dyDescent="0.25">
      <c r="A3" s="54"/>
      <c r="B3" s="3"/>
      <c r="C3" s="55" t="s">
        <v>259</v>
      </c>
    </row>
    <row r="4" spans="1:3" x14ac:dyDescent="0.25">
      <c r="A4" s="57"/>
      <c r="B4" s="203" t="s">
        <v>264</v>
      </c>
      <c r="C4" s="203" t="s">
        <v>267</v>
      </c>
    </row>
    <row r="5" spans="1:3" x14ac:dyDescent="0.25">
      <c r="A5" s="684" t="s">
        <v>268</v>
      </c>
      <c r="B5" s="685">
        <v>139.92535483870967</v>
      </c>
      <c r="C5" s="686">
        <v>105.96961290322581</v>
      </c>
    </row>
    <row r="6" spans="1:3" x14ac:dyDescent="0.25">
      <c r="A6" s="207" t="s">
        <v>269</v>
      </c>
      <c r="B6" s="469">
        <v>155.4296451612903</v>
      </c>
      <c r="C6" s="470">
        <v>124.47812903225807</v>
      </c>
    </row>
    <row r="7" spans="1:3" x14ac:dyDescent="0.25">
      <c r="A7" s="207" t="s">
        <v>270</v>
      </c>
      <c r="B7" s="469">
        <v>168.30941935483872</v>
      </c>
      <c r="C7" s="470">
        <v>129.08119354838709</v>
      </c>
    </row>
    <row r="8" spans="1:3" x14ac:dyDescent="0.25">
      <c r="A8" s="207" t="s">
        <v>233</v>
      </c>
      <c r="B8" s="469">
        <v>135.70580645161291</v>
      </c>
      <c r="C8" s="470">
        <v>110.28858064516128</v>
      </c>
    </row>
    <row r="9" spans="1:3" x14ac:dyDescent="0.25">
      <c r="A9" s="207" t="s">
        <v>271</v>
      </c>
      <c r="B9" s="469">
        <v>135.56274193548387</v>
      </c>
      <c r="C9" s="470">
        <v>79.938870967741934</v>
      </c>
    </row>
    <row r="10" spans="1:3" x14ac:dyDescent="0.25">
      <c r="A10" s="207" t="s">
        <v>272</v>
      </c>
      <c r="B10" s="469">
        <v>140.22829032258065</v>
      </c>
      <c r="C10" s="470">
        <v>114.66896774193546</v>
      </c>
    </row>
    <row r="11" spans="1:3" x14ac:dyDescent="0.25">
      <c r="A11" s="207" t="s">
        <v>273</v>
      </c>
      <c r="B11" s="469">
        <v>124.35090322580645</v>
      </c>
      <c r="C11" s="470">
        <v>94.925193548387099</v>
      </c>
    </row>
    <row r="12" spans="1:3" x14ac:dyDescent="0.25">
      <c r="A12" s="207" t="s">
        <v>274</v>
      </c>
      <c r="B12" s="469">
        <v>223.2228387096774</v>
      </c>
      <c r="C12" s="470">
        <v>141.67316129032261</v>
      </c>
    </row>
    <row r="13" spans="1:3" x14ac:dyDescent="0.25">
      <c r="A13" s="207" t="s">
        <v>275</v>
      </c>
      <c r="B13" s="469">
        <v>0</v>
      </c>
      <c r="C13" s="470">
        <v>0</v>
      </c>
    </row>
    <row r="14" spans="1:3" x14ac:dyDescent="0.25">
      <c r="A14" s="207" t="s">
        <v>276</v>
      </c>
      <c r="B14" s="469">
        <v>137.48767741935484</v>
      </c>
      <c r="C14" s="470">
        <v>101.864</v>
      </c>
    </row>
    <row r="15" spans="1:3" x14ac:dyDescent="0.25">
      <c r="A15" s="207" t="s">
        <v>205</v>
      </c>
      <c r="B15" s="469">
        <v>147.04838709677421</v>
      </c>
      <c r="C15" s="470">
        <v>116.74032258064517</v>
      </c>
    </row>
    <row r="16" spans="1:3" x14ac:dyDescent="0.25">
      <c r="A16" s="207" t="s">
        <v>277</v>
      </c>
      <c r="B16" s="469">
        <v>187.90967741935484</v>
      </c>
      <c r="C16" s="470">
        <v>123.96006451612905</v>
      </c>
    </row>
    <row r="17" spans="1:3" x14ac:dyDescent="0.25">
      <c r="A17" s="207" t="s">
        <v>234</v>
      </c>
      <c r="B17" s="469">
        <v>164.03796774193549</v>
      </c>
      <c r="C17" s="470">
        <v>121.07822580645161</v>
      </c>
    </row>
    <row r="18" spans="1:3" x14ac:dyDescent="0.25">
      <c r="A18" s="207" t="s">
        <v>235</v>
      </c>
      <c r="B18" s="469">
        <v>150.97419354838709</v>
      </c>
      <c r="C18" s="470">
        <v>92.516225806451615</v>
      </c>
    </row>
    <row r="19" spans="1:3" x14ac:dyDescent="0.25">
      <c r="A19" s="207" t="s">
        <v>278</v>
      </c>
      <c r="B19" s="469">
        <v>158.59216129032259</v>
      </c>
      <c r="C19" s="470">
        <v>100.69016129032256</v>
      </c>
    </row>
    <row r="20" spans="1:3" x14ac:dyDescent="0.25">
      <c r="A20" s="207" t="s">
        <v>279</v>
      </c>
      <c r="B20" s="469">
        <v>128.98032258064515</v>
      </c>
      <c r="C20" s="470">
        <v>101.44429032258064</v>
      </c>
    </row>
    <row r="21" spans="1:3" x14ac:dyDescent="0.25">
      <c r="A21" s="207" t="s">
        <v>206</v>
      </c>
      <c r="B21" s="469">
        <v>186.48338709677418</v>
      </c>
      <c r="C21" s="470">
        <v>112.53438709677421</v>
      </c>
    </row>
    <row r="22" spans="1:3" x14ac:dyDescent="0.25">
      <c r="A22" s="207" t="s">
        <v>280</v>
      </c>
      <c r="B22" s="469">
        <v>139.06538709677417</v>
      </c>
      <c r="C22" s="470">
        <v>111.18403225806451</v>
      </c>
    </row>
    <row r="23" spans="1:3" x14ac:dyDescent="0.25">
      <c r="A23" s="207" t="s">
        <v>281</v>
      </c>
      <c r="B23" s="469">
        <v>133.02290322580646</v>
      </c>
      <c r="C23" s="470">
        <v>107.82241935483873</v>
      </c>
    </row>
    <row r="24" spans="1:3" x14ac:dyDescent="0.25">
      <c r="A24" s="207" t="s">
        <v>282</v>
      </c>
      <c r="B24" s="469">
        <v>135.78709677419354</v>
      </c>
      <c r="C24" s="470">
        <v>111.42258064516129</v>
      </c>
    </row>
    <row r="25" spans="1:3" x14ac:dyDescent="0.25">
      <c r="A25" s="207" t="s">
        <v>283</v>
      </c>
      <c r="B25" s="469">
        <v>100</v>
      </c>
      <c r="C25" s="470">
        <v>61.536999999999992</v>
      </c>
    </row>
    <row r="26" spans="1:3" x14ac:dyDescent="0.25">
      <c r="A26" s="207" t="s">
        <v>545</v>
      </c>
      <c r="B26" s="469">
        <v>189.9548387096774</v>
      </c>
      <c r="C26" s="470">
        <v>114.44125806451613</v>
      </c>
    </row>
    <row r="27" spans="1:3" x14ac:dyDescent="0.25">
      <c r="A27" s="207" t="s">
        <v>284</v>
      </c>
      <c r="B27" s="469">
        <v>154.30935483870968</v>
      </c>
      <c r="C27" s="470">
        <v>120.63896774193547</v>
      </c>
    </row>
    <row r="28" spans="1:3" x14ac:dyDescent="0.25">
      <c r="A28" s="207" t="s">
        <v>236</v>
      </c>
      <c r="B28" s="469">
        <v>184.57096774193548</v>
      </c>
      <c r="C28" s="470">
        <v>111.13751612903225</v>
      </c>
    </row>
    <row r="29" spans="1:3" x14ac:dyDescent="0.25">
      <c r="A29" s="207" t="s">
        <v>547</v>
      </c>
      <c r="B29" s="469">
        <v>143.59754838709677</v>
      </c>
      <c r="C29" s="470">
        <v>110.47516129032256</v>
      </c>
    </row>
    <row r="30" spans="1:3" x14ac:dyDescent="0.25">
      <c r="A30" s="207" t="s">
        <v>285</v>
      </c>
      <c r="B30" s="469">
        <v>186.70774193548385</v>
      </c>
      <c r="C30" s="470">
        <v>121.7411935483871</v>
      </c>
    </row>
    <row r="31" spans="1:3" x14ac:dyDescent="0.25">
      <c r="A31" s="207" t="s">
        <v>237</v>
      </c>
      <c r="B31" s="469">
        <v>160.02170967741938</v>
      </c>
      <c r="C31" s="470">
        <v>87.798838709677426</v>
      </c>
    </row>
    <row r="32" spans="1:3" x14ac:dyDescent="0.25">
      <c r="A32" s="655" t="s">
        <v>286</v>
      </c>
      <c r="B32" s="659">
        <v>155.97717077174468</v>
      </c>
      <c r="C32" s="659">
        <v>119.88312903225805</v>
      </c>
    </row>
    <row r="33" spans="1:5" x14ac:dyDescent="0.25">
      <c r="A33" s="654" t="s">
        <v>287</v>
      </c>
      <c r="B33" s="658">
        <v>155.66099750986444</v>
      </c>
      <c r="C33" s="658">
        <v>120.32147716370723</v>
      </c>
    </row>
    <row r="34" spans="1:5" x14ac:dyDescent="0.25">
      <c r="A34" s="652" t="s">
        <v>288</v>
      </c>
      <c r="B34" s="669">
        <v>15.735642671154778</v>
      </c>
      <c r="C34" s="669">
        <v>14.35186426048142</v>
      </c>
    </row>
    <row r="35" spans="1:5" x14ac:dyDescent="0.25">
      <c r="A35" s="80"/>
      <c r="B35" s="3"/>
      <c r="C35" s="55" t="s">
        <v>514</v>
      </c>
    </row>
    <row r="36" spans="1:5" x14ac:dyDescent="0.25">
      <c r="A36" s="80" t="s">
        <v>484</v>
      </c>
      <c r="B36" s="80"/>
      <c r="C36" s="80"/>
    </row>
    <row r="37" spans="1:5" s="1" customFormat="1" x14ac:dyDescent="0.25">
      <c r="A37" s="793"/>
      <c r="B37" s="793"/>
      <c r="C37" s="793"/>
      <c r="D37" s="793"/>
      <c r="E37" s="793"/>
    </row>
    <row r="38" spans="1:5" s="1" customFormat="1" x14ac:dyDescent="0.25">
      <c r="A38" s="793"/>
      <c r="B38" s="793"/>
      <c r="C38" s="793"/>
      <c r="D38" s="793"/>
      <c r="E38" s="793"/>
    </row>
    <row r="39" spans="1:5" s="1" customFormat="1" x14ac:dyDescent="0.25">
      <c r="A39" s="793"/>
      <c r="B39" s="793"/>
      <c r="C39" s="793"/>
      <c r="D39" s="793"/>
      <c r="E39" s="793"/>
    </row>
    <row r="40" spans="1:5" s="1" customFormat="1" x14ac:dyDescent="0.25"/>
    <row r="41" spans="1:5" s="1" customFormat="1" x14ac:dyDescent="0.25"/>
    <row r="42" spans="1:5" s="1" customFormat="1" x14ac:dyDescent="0.25"/>
    <row r="43" spans="1:5" s="1" customFormat="1" x14ac:dyDescent="0.25"/>
    <row r="44" spans="1:5" s="1" customFormat="1" x14ac:dyDescent="0.25"/>
    <row r="45" spans="1:5" s="1" customFormat="1" x14ac:dyDescent="0.25"/>
    <row r="46" spans="1:5" s="1" customFormat="1" x14ac:dyDescent="0.25"/>
    <row r="47" spans="1:5" s="1" customFormat="1" x14ac:dyDescent="0.25"/>
    <row r="48" spans="1:5"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3.2" x14ac:dyDescent="0.25"/>
  <cols>
    <col min="1" max="1" width="16.19921875" style="18" bestFit="1" customWidth="1"/>
    <col min="2" max="13" width="8.5" style="18" customWidth="1"/>
    <col min="14" max="16384" width="11" style="18"/>
  </cols>
  <sheetData>
    <row r="1" spans="1:13" x14ac:dyDescent="0.25">
      <c r="A1" s="158" t="s">
        <v>20</v>
      </c>
    </row>
    <row r="2" spans="1:13" x14ac:dyDescent="0.25">
      <c r="A2" s="158"/>
      <c r="M2" s="161" t="s">
        <v>289</v>
      </c>
    </row>
    <row r="3" spans="1:13" x14ac:dyDescent="0.25">
      <c r="A3" s="545"/>
      <c r="B3" s="145">
        <v>2021</v>
      </c>
      <c r="C3" s="145" t="s">
        <v>509</v>
      </c>
      <c r="D3" s="145">
        <v>2022</v>
      </c>
      <c r="E3" s="145" t="s">
        <v>509</v>
      </c>
      <c r="F3" s="145" t="s">
        <v>509</v>
      </c>
      <c r="G3" s="145" t="s">
        <v>509</v>
      </c>
      <c r="H3" s="145" t="s">
        <v>509</v>
      </c>
      <c r="I3" s="145" t="s">
        <v>509</v>
      </c>
      <c r="J3" s="145" t="s">
        <v>509</v>
      </c>
      <c r="K3" s="145" t="s">
        <v>509</v>
      </c>
      <c r="L3" s="145" t="s">
        <v>509</v>
      </c>
      <c r="M3" s="145" t="s">
        <v>509</v>
      </c>
    </row>
    <row r="4" spans="1:13" x14ac:dyDescent="0.25">
      <c r="A4" s="447"/>
      <c r="B4" s="546">
        <v>44501</v>
      </c>
      <c r="C4" s="546">
        <v>44531</v>
      </c>
      <c r="D4" s="546">
        <v>44562</v>
      </c>
      <c r="E4" s="546">
        <v>44593</v>
      </c>
      <c r="F4" s="546">
        <v>44621</v>
      </c>
      <c r="G4" s="546">
        <v>44652</v>
      </c>
      <c r="H4" s="546">
        <v>44682</v>
      </c>
      <c r="I4" s="546">
        <v>44713</v>
      </c>
      <c r="J4" s="546">
        <v>44743</v>
      </c>
      <c r="K4" s="546">
        <v>44774</v>
      </c>
      <c r="L4" s="546">
        <v>44805</v>
      </c>
      <c r="M4" s="546">
        <v>44835</v>
      </c>
    </row>
    <row r="5" spans="1:13" x14ac:dyDescent="0.25">
      <c r="A5" s="547" t="s">
        <v>290</v>
      </c>
      <c r="B5" s="548">
        <v>81.033181818181816</v>
      </c>
      <c r="C5" s="548">
        <v>74.254347826086956</v>
      </c>
      <c r="D5" s="548">
        <v>86.560952380952372</v>
      </c>
      <c r="E5" s="548">
        <v>97.246499999999997</v>
      </c>
      <c r="F5" s="548">
        <v>117.47086956521738</v>
      </c>
      <c r="G5" s="548">
        <v>105.37666666666667</v>
      </c>
      <c r="H5" s="548">
        <v>113.18727272727274</v>
      </c>
      <c r="I5" s="548">
        <v>122.88727272727273</v>
      </c>
      <c r="J5" s="548">
        <v>112.00476190476192</v>
      </c>
      <c r="K5" s="548">
        <v>100.31869565217391</v>
      </c>
      <c r="L5" s="548">
        <v>89.791818181818186</v>
      </c>
      <c r="M5" s="548">
        <v>93.502380952380946</v>
      </c>
    </row>
    <row r="6" spans="1:13" x14ac:dyDescent="0.25">
      <c r="A6" s="549" t="s">
        <v>291</v>
      </c>
      <c r="B6" s="548">
        <v>79.147500000000008</v>
      </c>
      <c r="C6" s="548">
        <v>71.711818181818174</v>
      </c>
      <c r="D6" s="548">
        <v>83.221999999999994</v>
      </c>
      <c r="E6" s="548">
        <v>91.641052631578944</v>
      </c>
      <c r="F6" s="548">
        <v>108.50260869565219</v>
      </c>
      <c r="G6" s="548">
        <v>101.77749999999999</v>
      </c>
      <c r="H6" s="548">
        <v>109.55238095238097</v>
      </c>
      <c r="I6" s="548">
        <v>114.62954545454546</v>
      </c>
      <c r="J6" s="548">
        <v>101.61899999999999</v>
      </c>
      <c r="K6" s="548">
        <v>93.665217391304353</v>
      </c>
      <c r="L6" s="548">
        <v>84.258095238095251</v>
      </c>
      <c r="M6" s="548">
        <v>87.554761904761904</v>
      </c>
    </row>
    <row r="7" spans="1:13" x14ac:dyDescent="0.25">
      <c r="A7" s="550" t="s">
        <v>292</v>
      </c>
      <c r="B7" s="551">
        <v>1.1414045454545456</v>
      </c>
      <c r="C7" s="551">
        <v>1.1303782608695649</v>
      </c>
      <c r="D7" s="551">
        <v>1.131447619047619</v>
      </c>
      <c r="E7" s="551">
        <v>1.1341900000000003</v>
      </c>
      <c r="F7" s="551">
        <v>1.1018956521739129</v>
      </c>
      <c r="G7" s="551">
        <v>1.0818736842105261</v>
      </c>
      <c r="H7" s="551">
        <v>1.05785</v>
      </c>
      <c r="I7" s="551">
        <v>1.0565818181818178</v>
      </c>
      <c r="J7" s="551">
        <v>1.0178904761904761</v>
      </c>
      <c r="K7" s="551">
        <v>1.0128434782608693</v>
      </c>
      <c r="L7" s="551">
        <v>0.99037727272727283</v>
      </c>
      <c r="M7" s="551">
        <v>0.9825666666666667</v>
      </c>
    </row>
    <row r="8" spans="1:13" x14ac:dyDescent="0.25">
      <c r="M8" s="161" t="s">
        <v>293</v>
      </c>
    </row>
    <row r="9" spans="1:13" x14ac:dyDescent="0.25">
      <c r="A9" s="552"/>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3.2" x14ac:dyDescent="0.25"/>
  <cols>
    <col min="1" max="1" width="16.5" style="18" bestFit="1" customWidth="1"/>
    <col min="2" max="13" width="7.19921875" style="18" customWidth="1"/>
    <col min="14" max="16384" width="11" style="18"/>
  </cols>
  <sheetData>
    <row r="1" spans="1:13" x14ac:dyDescent="0.25">
      <c r="A1" s="158" t="s">
        <v>21</v>
      </c>
    </row>
    <row r="2" spans="1:13" x14ac:dyDescent="0.25">
      <c r="A2" s="159"/>
      <c r="M2" s="161" t="s">
        <v>289</v>
      </c>
    </row>
    <row r="3" spans="1:13" x14ac:dyDescent="0.25">
      <c r="A3" s="553"/>
      <c r="B3" s="145">
        <v>2021</v>
      </c>
      <c r="C3" s="145" t="s">
        <v>509</v>
      </c>
      <c r="D3" s="145">
        <v>2022</v>
      </c>
      <c r="E3" s="145" t="s">
        <v>509</v>
      </c>
      <c r="F3" s="145" t="s">
        <v>509</v>
      </c>
      <c r="G3" s="145" t="s">
        <v>509</v>
      </c>
      <c r="H3" s="145" t="s">
        <v>509</v>
      </c>
      <c r="I3" s="145" t="s">
        <v>509</v>
      </c>
      <c r="J3" s="145" t="s">
        <v>509</v>
      </c>
      <c r="K3" s="145" t="s">
        <v>509</v>
      </c>
      <c r="L3" s="145" t="s">
        <v>509</v>
      </c>
      <c r="M3" s="145" t="s">
        <v>509</v>
      </c>
    </row>
    <row r="4" spans="1:13" x14ac:dyDescent="0.25">
      <c r="A4" s="447"/>
      <c r="B4" s="546">
        <v>44501</v>
      </c>
      <c r="C4" s="546">
        <v>44531</v>
      </c>
      <c r="D4" s="546">
        <v>44562</v>
      </c>
      <c r="E4" s="546">
        <v>44593</v>
      </c>
      <c r="F4" s="546">
        <v>44621</v>
      </c>
      <c r="G4" s="546">
        <v>44652</v>
      </c>
      <c r="H4" s="546">
        <v>44682</v>
      </c>
      <c r="I4" s="546">
        <v>44713</v>
      </c>
      <c r="J4" s="546">
        <v>44743</v>
      </c>
      <c r="K4" s="546">
        <v>44774</v>
      </c>
      <c r="L4" s="546">
        <v>44805</v>
      </c>
      <c r="M4" s="546">
        <v>44835</v>
      </c>
    </row>
    <row r="5" spans="1:13" x14ac:dyDescent="0.25">
      <c r="A5" s="493" t="s">
        <v>294</v>
      </c>
      <c r="B5" s="402"/>
      <c r="C5" s="402"/>
      <c r="D5" s="402"/>
      <c r="E5" s="402"/>
      <c r="F5" s="402"/>
      <c r="G5" s="402"/>
      <c r="H5" s="402"/>
      <c r="I5" s="402"/>
      <c r="J5" s="402"/>
      <c r="K5" s="402"/>
      <c r="L5" s="402"/>
      <c r="M5" s="402"/>
    </row>
    <row r="6" spans="1:13" x14ac:dyDescent="0.25">
      <c r="A6" s="554" t="s">
        <v>295</v>
      </c>
      <c r="B6" s="401">
        <v>79.015454545454517</v>
      </c>
      <c r="C6" s="401">
        <v>74.03565217391305</v>
      </c>
      <c r="D6" s="401">
        <v>83.549523809523791</v>
      </c>
      <c r="E6" s="401">
        <v>91.65300000000002</v>
      </c>
      <c r="F6" s="401">
        <v>112.14782608695653</v>
      </c>
      <c r="G6" s="401">
        <v>107.44333333333331</v>
      </c>
      <c r="H6" s="401">
        <v>115.54272727272725</v>
      </c>
      <c r="I6" s="401">
        <v>119.94045454545454</v>
      </c>
      <c r="J6" s="401">
        <v>109.39619047619048</v>
      </c>
      <c r="K6" s="401">
        <v>103.18826086956521</v>
      </c>
      <c r="L6" s="401">
        <v>95.978636363636369</v>
      </c>
      <c r="M6" s="401">
        <v>95.850952380952378</v>
      </c>
    </row>
    <row r="7" spans="1:13" x14ac:dyDescent="0.25">
      <c r="A7" s="554" t="s">
        <v>296</v>
      </c>
      <c r="B7" s="401">
        <v>78.658636363636376</v>
      </c>
      <c r="C7" s="401">
        <v>73.317826086956515</v>
      </c>
      <c r="D7" s="401">
        <v>83.539047619047622</v>
      </c>
      <c r="E7" s="401">
        <v>91.688999999999993</v>
      </c>
      <c r="F7" s="401">
        <v>108.64173913043479</v>
      </c>
      <c r="G7" s="401">
        <v>103.07095238095238</v>
      </c>
      <c r="H7" s="401">
        <v>107.83590909090911</v>
      </c>
      <c r="I7" s="401">
        <v>111.54318181818181</v>
      </c>
      <c r="J7" s="401">
        <v>100.4852380952381</v>
      </c>
      <c r="K7" s="401">
        <v>95.585652173913061</v>
      </c>
      <c r="L7" s="401">
        <v>89.565000000000012</v>
      </c>
      <c r="M7" s="401">
        <v>91.19380952380952</v>
      </c>
    </row>
    <row r="8" spans="1:13" x14ac:dyDescent="0.25">
      <c r="A8" s="554" t="s">
        <v>551</v>
      </c>
      <c r="B8" s="401">
        <v>77.713636363636354</v>
      </c>
      <c r="C8" s="401">
        <v>72.377826086956517</v>
      </c>
      <c r="D8" s="401">
        <v>82.892380952380947</v>
      </c>
      <c r="E8" s="401">
        <v>90.15300000000002</v>
      </c>
      <c r="F8" s="401">
        <v>110.64782608695653</v>
      </c>
      <c r="G8" s="401">
        <v>105.80047619047616</v>
      </c>
      <c r="H8" s="401">
        <v>113.84500000000001</v>
      </c>
      <c r="I8" s="401">
        <v>118.19272727272728</v>
      </c>
      <c r="J8" s="401">
        <v>107.40809523809524</v>
      </c>
      <c r="K8" s="401">
        <v>101.18826086956521</v>
      </c>
      <c r="L8" s="401">
        <v>93.930909090909097</v>
      </c>
      <c r="M8" s="401">
        <v>93.800952380952381</v>
      </c>
    </row>
    <row r="9" spans="1:13" x14ac:dyDescent="0.25">
      <c r="A9" s="554" t="s">
        <v>552</v>
      </c>
      <c r="B9" s="401">
        <v>76.213636363636354</v>
      </c>
      <c r="C9" s="401">
        <v>70.529999999999987</v>
      </c>
      <c r="D9" s="401">
        <v>81.087619047619043</v>
      </c>
      <c r="E9" s="401">
        <v>88.942999999999998</v>
      </c>
      <c r="F9" s="401">
        <v>108.96956521739129</v>
      </c>
      <c r="G9" s="401">
        <v>103.76714285714286</v>
      </c>
      <c r="H9" s="401">
        <v>110.26772727272727</v>
      </c>
      <c r="I9" s="401">
        <v>114.97227272727268</v>
      </c>
      <c r="J9" s="401">
        <v>103.44619047619049</v>
      </c>
      <c r="K9" s="401">
        <v>96.662173913043461</v>
      </c>
      <c r="L9" s="401">
        <v>90.335454545454567</v>
      </c>
      <c r="M9" s="401">
        <v>90.250952380952384</v>
      </c>
    </row>
    <row r="10" spans="1:13" x14ac:dyDescent="0.25">
      <c r="A10" s="555" t="s">
        <v>298</v>
      </c>
      <c r="B10" s="454">
        <v>80.13727272727273</v>
      </c>
      <c r="C10" s="454">
        <v>73.094782608695638</v>
      </c>
      <c r="D10" s="454">
        <v>85.999523809523822</v>
      </c>
      <c r="E10" s="454">
        <v>96.373999999999995</v>
      </c>
      <c r="F10" s="454">
        <v>117.7430434782609</v>
      </c>
      <c r="G10" s="454">
        <v>104.69333333333333</v>
      </c>
      <c r="H10" s="454">
        <v>112.84409090909089</v>
      </c>
      <c r="I10" s="454">
        <v>121.80363636363636</v>
      </c>
      <c r="J10" s="454">
        <v>109.31619047619049</v>
      </c>
      <c r="K10" s="454">
        <v>97.415217391304338</v>
      </c>
      <c r="L10" s="454">
        <v>87.112272727272725</v>
      </c>
      <c r="M10" s="454">
        <v>89.672380952380962</v>
      </c>
    </row>
    <row r="11" spans="1:13" x14ac:dyDescent="0.25">
      <c r="A11" s="493" t="s">
        <v>297</v>
      </c>
      <c r="B11" s="403"/>
      <c r="C11" s="403"/>
      <c r="D11" s="403"/>
      <c r="E11" s="403"/>
      <c r="F11" s="403"/>
      <c r="G11" s="403"/>
      <c r="H11" s="403"/>
      <c r="I11" s="403"/>
      <c r="J11" s="403"/>
      <c r="K11" s="403"/>
      <c r="L11" s="403"/>
      <c r="M11" s="403"/>
    </row>
    <row r="12" spans="1:13" x14ac:dyDescent="0.25">
      <c r="A12" s="554" t="s">
        <v>299</v>
      </c>
      <c r="B12" s="401">
        <v>81.237272727272725</v>
      </c>
      <c r="C12" s="401">
        <v>74.612173913043478</v>
      </c>
      <c r="D12" s="401">
        <v>88.518571428571434</v>
      </c>
      <c r="E12" s="401">
        <v>99.641499999999994</v>
      </c>
      <c r="F12" s="401">
        <v>121.38</v>
      </c>
      <c r="G12" s="401">
        <v>109.48619047619047</v>
      </c>
      <c r="H12" s="401">
        <v>118.09409090909089</v>
      </c>
      <c r="I12" s="401">
        <v>127.965</v>
      </c>
      <c r="J12" s="401">
        <v>116.39476190476191</v>
      </c>
      <c r="K12" s="401">
        <v>103.35869565217391</v>
      </c>
      <c r="L12" s="401">
        <v>93.075909090909093</v>
      </c>
      <c r="M12" s="401">
        <v>95.82952380952382</v>
      </c>
    </row>
    <row r="13" spans="1:13" x14ac:dyDescent="0.25">
      <c r="A13" s="554" t="s">
        <v>300</v>
      </c>
      <c r="B13" s="401">
        <v>79.894285714285715</v>
      </c>
      <c r="C13" s="401">
        <v>73.432608695652192</v>
      </c>
      <c r="D13" s="401">
        <v>86.012857142857143</v>
      </c>
      <c r="E13" s="401">
        <v>96.942499999999995</v>
      </c>
      <c r="F13" s="401">
        <v>117.51782608695649</v>
      </c>
      <c r="G13" s="401">
        <v>104.77142857142859</v>
      </c>
      <c r="H13" s="401">
        <v>113.18636363636365</v>
      </c>
      <c r="I13" s="401">
        <v>124.09818181818183</v>
      </c>
      <c r="J13" s="401">
        <v>113.32809523809523</v>
      </c>
      <c r="K13" s="401">
        <v>101.91782608695652</v>
      </c>
      <c r="L13" s="401">
        <v>90.825909090909107</v>
      </c>
      <c r="M13" s="401">
        <v>94.018571428571434</v>
      </c>
    </row>
    <row r="14" spans="1:13" x14ac:dyDescent="0.25">
      <c r="A14" s="554" t="s">
        <v>301</v>
      </c>
      <c r="B14" s="401">
        <v>82.164545454545447</v>
      </c>
      <c r="C14" s="401">
        <v>75.036086956521743</v>
      </c>
      <c r="D14" s="401">
        <v>88.711428571428584</v>
      </c>
      <c r="E14" s="401">
        <v>99.638999999999996</v>
      </c>
      <c r="F14" s="401">
        <v>121.23000000000002</v>
      </c>
      <c r="G14" s="401">
        <v>106.75523809523808</v>
      </c>
      <c r="H14" s="401">
        <v>116.41681818181816</v>
      </c>
      <c r="I14" s="401">
        <v>130.09909090909093</v>
      </c>
      <c r="J14" s="401">
        <v>120.53523809523809</v>
      </c>
      <c r="K14" s="401">
        <v>106.23043478260868</v>
      </c>
      <c r="L14" s="401">
        <v>93.241818181818175</v>
      </c>
      <c r="M14" s="401">
        <v>96.565238095238087</v>
      </c>
    </row>
    <row r="15" spans="1:13" x14ac:dyDescent="0.25">
      <c r="A15" s="493" t="s">
        <v>209</v>
      </c>
      <c r="B15" s="403"/>
      <c r="C15" s="403"/>
      <c r="D15" s="403"/>
      <c r="E15" s="403"/>
      <c r="F15" s="403"/>
      <c r="G15" s="403"/>
      <c r="H15" s="403"/>
      <c r="I15" s="403"/>
      <c r="J15" s="403"/>
      <c r="K15" s="403"/>
      <c r="L15" s="403"/>
      <c r="M15" s="403"/>
    </row>
    <row r="16" spans="1:13" x14ac:dyDescent="0.25">
      <c r="A16" s="554" t="s">
        <v>302</v>
      </c>
      <c r="B16" s="401">
        <v>79.764545454545456</v>
      </c>
      <c r="C16" s="401">
        <v>72.694782608695647</v>
      </c>
      <c r="D16" s="401">
        <v>85.761428571428567</v>
      </c>
      <c r="E16" s="401">
        <v>94.099000000000004</v>
      </c>
      <c r="F16" s="401">
        <v>93.999565217391293</v>
      </c>
      <c r="G16" s="401">
        <v>75.700476190476195</v>
      </c>
      <c r="H16" s="401">
        <v>84.144090909090906</v>
      </c>
      <c r="I16" s="401">
        <v>94.126363636363621</v>
      </c>
      <c r="J16" s="401">
        <v>82.937619047619023</v>
      </c>
      <c r="K16" s="401">
        <v>76.213043478260872</v>
      </c>
      <c r="L16" s="401">
        <v>71.464545454545458</v>
      </c>
      <c r="M16" s="401">
        <v>74.696190476190466</v>
      </c>
    </row>
    <row r="17" spans="1:13" x14ac:dyDescent="0.25">
      <c r="A17" s="493" t="s">
        <v>303</v>
      </c>
      <c r="B17" s="494"/>
      <c r="C17" s="494"/>
      <c r="D17" s="494"/>
      <c r="E17" s="494"/>
      <c r="F17" s="494"/>
      <c r="G17" s="494"/>
      <c r="H17" s="494"/>
      <c r="I17" s="494"/>
      <c r="J17" s="494"/>
      <c r="K17" s="494"/>
      <c r="L17" s="494"/>
      <c r="M17" s="494"/>
    </row>
    <row r="18" spans="1:13" x14ac:dyDescent="0.25">
      <c r="A18" s="554" t="s">
        <v>304</v>
      </c>
      <c r="B18" s="401">
        <v>79.147500000000008</v>
      </c>
      <c r="C18" s="401">
        <v>71.711818181818174</v>
      </c>
      <c r="D18" s="401">
        <v>83.221999999999994</v>
      </c>
      <c r="E18" s="401">
        <v>91.641052631578944</v>
      </c>
      <c r="F18" s="401">
        <v>108.50260869565219</v>
      </c>
      <c r="G18" s="401">
        <v>101.77749999999999</v>
      </c>
      <c r="H18" s="401">
        <v>109.55238095238097</v>
      </c>
      <c r="I18" s="401">
        <v>114.62954545454546</v>
      </c>
      <c r="J18" s="401">
        <v>101.61899999999999</v>
      </c>
      <c r="K18" s="401">
        <v>93.665217391304353</v>
      </c>
      <c r="L18" s="401">
        <v>84.258095238095251</v>
      </c>
      <c r="M18" s="401">
        <v>87.554761904761904</v>
      </c>
    </row>
    <row r="19" spans="1:13" x14ac:dyDescent="0.25">
      <c r="A19" s="555" t="s">
        <v>305</v>
      </c>
      <c r="B19" s="454">
        <v>72.846190476190486</v>
      </c>
      <c r="C19" s="454">
        <v>66.235652173913053</v>
      </c>
      <c r="D19" s="454">
        <v>77.050476190476175</v>
      </c>
      <c r="E19" s="454">
        <v>84.985499999999988</v>
      </c>
      <c r="F19" s="454">
        <v>103.61347826086957</v>
      </c>
      <c r="G19" s="454">
        <v>98.415238095238109</v>
      </c>
      <c r="H19" s="454">
        <v>104.94863636363638</v>
      </c>
      <c r="I19" s="454">
        <v>108.79363636363637</v>
      </c>
      <c r="J19" s="454">
        <v>95.771428571428572</v>
      </c>
      <c r="K19" s="454">
        <v>87.27304347826086</v>
      </c>
      <c r="L19" s="454">
        <v>80.143636363636347</v>
      </c>
      <c r="M19" s="454">
        <v>81.319523809523815</v>
      </c>
    </row>
    <row r="20" spans="1:13" x14ac:dyDescent="0.25">
      <c r="A20" s="493" t="s">
        <v>306</v>
      </c>
      <c r="B20" s="494"/>
      <c r="C20" s="494"/>
      <c r="D20" s="494"/>
      <c r="E20" s="494"/>
      <c r="F20" s="494"/>
      <c r="G20" s="494"/>
      <c r="H20" s="494"/>
      <c r="I20" s="494"/>
      <c r="J20" s="494"/>
      <c r="K20" s="494"/>
      <c r="L20" s="494"/>
      <c r="M20" s="494"/>
    </row>
    <row r="21" spans="1:13" x14ac:dyDescent="0.25">
      <c r="A21" s="554" t="s">
        <v>307</v>
      </c>
      <c r="B21" s="401">
        <v>82.611363636363635</v>
      </c>
      <c r="C21" s="401">
        <v>75.466956521739121</v>
      </c>
      <c r="D21" s="401">
        <v>88.823333333333338</v>
      </c>
      <c r="E21" s="401">
        <v>100.47399999999999</v>
      </c>
      <c r="F21" s="401">
        <v>122.76478260869565</v>
      </c>
      <c r="G21" s="401">
        <v>107.10619047619045</v>
      </c>
      <c r="H21" s="401">
        <v>116.45545454545457</v>
      </c>
      <c r="I21" s="401">
        <v>129.73227272727274</v>
      </c>
      <c r="J21" s="401">
        <v>118.98761904761903</v>
      </c>
      <c r="K21" s="401">
        <v>106.79565217391303</v>
      </c>
      <c r="L21" s="401">
        <v>94.898636363636385</v>
      </c>
      <c r="M21" s="401">
        <v>96.097619047619048</v>
      </c>
    </row>
    <row r="22" spans="1:13" x14ac:dyDescent="0.25">
      <c r="A22" s="554" t="s">
        <v>308</v>
      </c>
      <c r="B22" s="404">
        <v>81.848181818181814</v>
      </c>
      <c r="C22" s="404">
        <v>74.506521739130434</v>
      </c>
      <c r="D22" s="404">
        <v>87.875714285714295</v>
      </c>
      <c r="E22" s="404">
        <v>99.511499999999998</v>
      </c>
      <c r="F22" s="404">
        <v>122.04695652173915</v>
      </c>
      <c r="G22" s="404">
        <v>104.23666666666668</v>
      </c>
      <c r="H22" s="404">
        <v>113.94545454545455</v>
      </c>
      <c r="I22" s="404">
        <v>126.94454545454546</v>
      </c>
      <c r="J22" s="404">
        <v>116.8609523809524</v>
      </c>
      <c r="K22" s="404">
        <v>101.94869565217392</v>
      </c>
      <c r="L22" s="404">
        <v>89.640454545454546</v>
      </c>
      <c r="M22" s="404">
        <v>93.632857142857148</v>
      </c>
    </row>
    <row r="23" spans="1:13" x14ac:dyDescent="0.25">
      <c r="A23" s="555" t="s">
        <v>309</v>
      </c>
      <c r="B23" s="454">
        <v>81.90636363636365</v>
      </c>
      <c r="C23" s="454">
        <v>74.698260869565203</v>
      </c>
      <c r="D23" s="454">
        <v>88.016190476190488</v>
      </c>
      <c r="E23" s="454">
        <v>99.794000000000011</v>
      </c>
      <c r="F23" s="454">
        <v>122.67086956521743</v>
      </c>
      <c r="G23" s="454">
        <v>104.6866666666667</v>
      </c>
      <c r="H23" s="454">
        <v>114.00409090909089</v>
      </c>
      <c r="I23" s="454">
        <v>127.41090909090909</v>
      </c>
      <c r="J23" s="454">
        <v>117.12095238095237</v>
      </c>
      <c r="K23" s="454">
        <v>104.86086956521739</v>
      </c>
      <c r="L23" s="454">
        <v>94.464545454545444</v>
      </c>
      <c r="M23" s="454">
        <v>95.067619047619075</v>
      </c>
    </row>
    <row r="24" spans="1:13" s="624" customFormat="1" x14ac:dyDescent="0.25">
      <c r="A24" s="556" t="s">
        <v>310</v>
      </c>
      <c r="B24" s="557">
        <v>80.341363636363653</v>
      </c>
      <c r="C24" s="557">
        <v>74.377826086956517</v>
      </c>
      <c r="D24" s="557">
        <v>85.399523809523814</v>
      </c>
      <c r="E24" s="557">
        <v>94.203500000000005</v>
      </c>
      <c r="F24" s="557">
        <v>113.59217391304345</v>
      </c>
      <c r="G24" s="557">
        <v>105.64714285714284</v>
      </c>
      <c r="H24" s="557">
        <v>113.93863636363636</v>
      </c>
      <c r="I24" s="557">
        <v>117.73727272727274</v>
      </c>
      <c r="J24" s="557">
        <v>108.60333333333335</v>
      </c>
      <c r="K24" s="557">
        <v>101.8708695652174</v>
      </c>
      <c r="L24" s="557">
        <v>95.311363636363637</v>
      </c>
      <c r="M24" s="557">
        <v>93.6</v>
      </c>
    </row>
    <row r="25" spans="1:13" x14ac:dyDescent="0.25">
      <c r="A25" s="552"/>
      <c r="M25" s="161" t="s">
        <v>293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3.95" customHeight="1" x14ac:dyDescent="0.25"/>
  <cols>
    <col min="1" max="1" width="13.09765625" style="18" customWidth="1"/>
    <col min="2" max="2" width="9.59765625" style="18" customWidth="1"/>
    <col min="3" max="14" width="8.69921875" style="18" customWidth="1"/>
    <col min="15" max="16384" width="10.5" style="18"/>
  </cols>
  <sheetData>
    <row r="1" spans="1:14" ht="13.95" customHeight="1" x14ac:dyDescent="0.25">
      <c r="A1" s="158" t="s">
        <v>22</v>
      </c>
      <c r="B1" s="709"/>
    </row>
    <row r="2" spans="1:14" ht="13.95" customHeight="1" x14ac:dyDescent="0.25">
      <c r="A2" s="158"/>
      <c r="B2" s="158"/>
      <c r="N2" s="161" t="s">
        <v>311</v>
      </c>
    </row>
    <row r="3" spans="1:14" ht="13.95" customHeight="1" x14ac:dyDescent="0.25">
      <c r="A3" s="561"/>
      <c r="B3" s="561"/>
      <c r="C3" s="145">
        <v>2021</v>
      </c>
      <c r="D3" s="145" t="s">
        <v>509</v>
      </c>
      <c r="E3" s="145">
        <v>2022</v>
      </c>
      <c r="F3" s="145" t="s">
        <v>509</v>
      </c>
      <c r="G3" s="145" t="s">
        <v>509</v>
      </c>
      <c r="H3" s="145" t="s">
        <v>509</v>
      </c>
      <c r="I3" s="145" t="s">
        <v>509</v>
      </c>
      <c r="J3" s="145" t="s">
        <v>509</v>
      </c>
      <c r="K3" s="145" t="s">
        <v>509</v>
      </c>
      <c r="L3" s="145" t="s">
        <v>509</v>
      </c>
      <c r="M3" s="145" t="s">
        <v>509</v>
      </c>
      <c r="N3" s="145" t="s">
        <v>509</v>
      </c>
    </row>
    <row r="4" spans="1:14" ht="13.95" customHeight="1" x14ac:dyDescent="0.25">
      <c r="C4" s="546">
        <v>44501</v>
      </c>
      <c r="D4" s="546">
        <v>44531</v>
      </c>
      <c r="E4" s="546">
        <v>44562</v>
      </c>
      <c r="F4" s="546">
        <v>44593</v>
      </c>
      <c r="G4" s="546">
        <v>44621</v>
      </c>
      <c r="H4" s="546">
        <v>44652</v>
      </c>
      <c r="I4" s="546">
        <v>44682</v>
      </c>
      <c r="J4" s="546">
        <v>44713</v>
      </c>
      <c r="K4" s="546">
        <v>44743</v>
      </c>
      <c r="L4" s="546">
        <v>44774</v>
      </c>
      <c r="M4" s="546">
        <v>44805</v>
      </c>
      <c r="N4" s="546">
        <v>44835</v>
      </c>
    </row>
    <row r="5" spans="1:14" ht="13.95" customHeight="1" x14ac:dyDescent="0.25">
      <c r="A5" s="796" t="s">
        <v>485</v>
      </c>
      <c r="B5" s="562" t="s">
        <v>312</v>
      </c>
      <c r="C5" s="558">
        <v>730.90909090909088</v>
      </c>
      <c r="D5" s="558">
        <v>694.11956521739125</v>
      </c>
      <c r="E5" s="558">
        <v>790.40476190476193</v>
      </c>
      <c r="F5" s="558">
        <v>884.58749999999998</v>
      </c>
      <c r="G5" s="558">
        <v>897.45652173913038</v>
      </c>
      <c r="H5" s="558">
        <v>1034.5833333333333</v>
      </c>
      <c r="I5" s="558">
        <v>1209.409090909091</v>
      </c>
      <c r="J5" s="558">
        <v>1310.5795454545455</v>
      </c>
      <c r="K5" s="558">
        <v>1109.3571428571429</v>
      </c>
      <c r="L5" s="558">
        <v>908.78260869565213</v>
      </c>
      <c r="M5" s="558">
        <v>827.10227272727275</v>
      </c>
      <c r="N5" s="558">
        <v>869.55952380952385</v>
      </c>
    </row>
    <row r="6" spans="1:14" ht="13.95" customHeight="1" x14ac:dyDescent="0.25">
      <c r="A6" s="797"/>
      <c r="B6" s="563" t="s">
        <v>313</v>
      </c>
      <c r="C6" s="559">
        <v>793.98863636363637</v>
      </c>
      <c r="D6" s="559">
        <v>710.11904761904759</v>
      </c>
      <c r="E6" s="559">
        <v>806.11904761904759</v>
      </c>
      <c r="F6" s="559">
        <v>905.53750000000002</v>
      </c>
      <c r="G6" s="559">
        <v>1077.8804347826087</v>
      </c>
      <c r="H6" s="559">
        <v>1051.921052631579</v>
      </c>
      <c r="I6" s="559">
        <v>1249.0238095238096</v>
      </c>
      <c r="J6" s="559">
        <v>1366.5625</v>
      </c>
      <c r="K6" s="559">
        <v>1147.2380952380952</v>
      </c>
      <c r="L6" s="559">
        <v>956.2954545454545</v>
      </c>
      <c r="M6" s="559">
        <v>843.11904761904759</v>
      </c>
      <c r="N6" s="559">
        <v>973.41666666666663</v>
      </c>
    </row>
    <row r="7" spans="1:14" ht="13.95" customHeight="1" x14ac:dyDescent="0.25">
      <c r="A7" s="796" t="s">
        <v>517</v>
      </c>
      <c r="B7" s="562" t="s">
        <v>312</v>
      </c>
      <c r="C7" s="560">
        <v>706.0454545454545</v>
      </c>
      <c r="D7" s="560">
        <v>656.35714285714289</v>
      </c>
      <c r="E7" s="560">
        <v>783.73809523809518</v>
      </c>
      <c r="F7" s="560">
        <v>854.45</v>
      </c>
      <c r="G7" s="560">
        <v>1142.6847826086957</v>
      </c>
      <c r="H7" s="560">
        <v>1187.5131578947369</v>
      </c>
      <c r="I7" s="560">
        <v>1230.3333333333333</v>
      </c>
      <c r="J7" s="560">
        <v>1359.675</v>
      </c>
      <c r="K7" s="560">
        <v>1149.3690476190477</v>
      </c>
      <c r="L7" s="560">
        <v>1090.2386363636363</v>
      </c>
      <c r="M7" s="560">
        <v>1043.797619047619</v>
      </c>
      <c r="N7" s="560">
        <v>1094.952380952381</v>
      </c>
    </row>
    <row r="8" spans="1:14" ht="13.95" customHeight="1" x14ac:dyDescent="0.25">
      <c r="A8" s="797"/>
      <c r="B8" s="563" t="s">
        <v>313</v>
      </c>
      <c r="C8" s="559">
        <v>705.5</v>
      </c>
      <c r="D8" s="559">
        <v>664.27380952380952</v>
      </c>
      <c r="E8" s="559">
        <v>790.65476190476193</v>
      </c>
      <c r="F8" s="559">
        <v>864.95</v>
      </c>
      <c r="G8" s="559">
        <v>1158.7282608695652</v>
      </c>
      <c r="H8" s="559">
        <v>1218.171052631579</v>
      </c>
      <c r="I8" s="559">
        <v>1254.0119047619048</v>
      </c>
      <c r="J8" s="559">
        <v>1388.4875</v>
      </c>
      <c r="K8" s="559">
        <v>1152.4285714285713</v>
      </c>
      <c r="L8" s="559">
        <v>1111.215909090909</v>
      </c>
      <c r="M8" s="559">
        <v>1049.8928571428571</v>
      </c>
      <c r="N8" s="559">
        <v>1096.047619047619</v>
      </c>
    </row>
    <row r="9" spans="1:14" ht="13.95" customHeight="1" x14ac:dyDescent="0.25">
      <c r="A9" s="796" t="s">
        <v>486</v>
      </c>
      <c r="B9" s="562" t="s">
        <v>312</v>
      </c>
      <c r="C9" s="558">
        <v>682.63095238095241</v>
      </c>
      <c r="D9" s="558">
        <v>634.73913043478262</v>
      </c>
      <c r="E9" s="558">
        <v>742.30952380952385</v>
      </c>
      <c r="F9" s="558">
        <v>814.28750000000002</v>
      </c>
      <c r="G9" s="558">
        <v>1114.358695652174</v>
      </c>
      <c r="H9" s="558">
        <v>1133.9047619047619</v>
      </c>
      <c r="I9" s="558">
        <v>1127.6818181818182</v>
      </c>
      <c r="J9" s="558">
        <v>1313.3068181818182</v>
      </c>
      <c r="K9" s="558">
        <v>1141.3333333333333</v>
      </c>
      <c r="L9" s="558">
        <v>1089.9347826086957</v>
      </c>
      <c r="M9" s="558">
        <v>1026.590909090909</v>
      </c>
      <c r="N9" s="558">
        <v>1161.2857142857142</v>
      </c>
    </row>
    <row r="10" spans="1:14" ht="13.95" customHeight="1" x14ac:dyDescent="0.25">
      <c r="A10" s="797"/>
      <c r="B10" s="563" t="s">
        <v>313</v>
      </c>
      <c r="C10" s="559">
        <v>693.98863636363637</v>
      </c>
      <c r="D10" s="559">
        <v>651.70238095238096</v>
      </c>
      <c r="E10" s="559">
        <v>762</v>
      </c>
      <c r="F10" s="559">
        <v>856.36249999999995</v>
      </c>
      <c r="G10" s="559">
        <v>1170.8478260869565</v>
      </c>
      <c r="H10" s="559">
        <v>1168.078947368421</v>
      </c>
      <c r="I10" s="559">
        <v>1164.8214285714287</v>
      </c>
      <c r="J10" s="559">
        <v>1304.3375000000001</v>
      </c>
      <c r="K10" s="559">
        <v>1146.4404761904761</v>
      </c>
      <c r="L10" s="559">
        <v>1085.284090909091</v>
      </c>
      <c r="M10" s="559">
        <v>1050.6309523809523</v>
      </c>
      <c r="N10" s="559">
        <v>1202.7857142857142</v>
      </c>
    </row>
    <row r="11" spans="1:14" ht="13.95" customHeight="1" x14ac:dyDescent="0.25">
      <c r="A11" s="794" t="s">
        <v>314</v>
      </c>
      <c r="B11" s="562" t="s">
        <v>312</v>
      </c>
      <c r="C11" s="558">
        <v>511.75</v>
      </c>
      <c r="D11" s="558">
        <v>478.76086956521738</v>
      </c>
      <c r="E11" s="558">
        <v>539.34523809523807</v>
      </c>
      <c r="F11" s="558">
        <v>598.04999999999995</v>
      </c>
      <c r="G11" s="558">
        <v>710.07608695652175</v>
      </c>
      <c r="H11" s="558">
        <v>637.65476190476193</v>
      </c>
      <c r="I11" s="558">
        <v>647.875</v>
      </c>
      <c r="J11" s="558">
        <v>663.5795454545455</v>
      </c>
      <c r="K11" s="558">
        <v>591.34523809523807</v>
      </c>
      <c r="L11" s="558">
        <v>601.91304347826087</v>
      </c>
      <c r="M11" s="558">
        <v>554.31818181818187</v>
      </c>
      <c r="N11" s="558">
        <v>547.09523809523807</v>
      </c>
    </row>
    <row r="12" spans="1:14" ht="13.95" customHeight="1" x14ac:dyDescent="0.25">
      <c r="A12" s="795"/>
      <c r="B12" s="563" t="s">
        <v>313</v>
      </c>
      <c r="C12" s="559">
        <v>501.13636363636363</v>
      </c>
      <c r="D12" s="559">
        <v>470.04761904761904</v>
      </c>
      <c r="E12" s="559">
        <v>527.69047619047615</v>
      </c>
      <c r="F12" s="559">
        <v>591.38750000000005</v>
      </c>
      <c r="G12" s="559">
        <v>696.78260869565213</v>
      </c>
      <c r="H12" s="559">
        <v>627.18421052631584</v>
      </c>
      <c r="I12" s="559">
        <v>633.40476190476193</v>
      </c>
      <c r="J12" s="559">
        <v>649.17499999999995</v>
      </c>
      <c r="K12" s="559">
        <v>574.94047619047615</v>
      </c>
      <c r="L12" s="559">
        <v>580.69318181818187</v>
      </c>
      <c r="M12" s="559">
        <v>534.72619047619048</v>
      </c>
      <c r="N12" s="559">
        <v>525.80952380952385</v>
      </c>
    </row>
    <row r="13" spans="1:14" ht="13.95" customHeight="1" x14ac:dyDescent="0.25">
      <c r="B13" s="552"/>
      <c r="N13" s="161" t="s">
        <v>293</v>
      </c>
    </row>
    <row r="14" spans="1:14" ht="13.95" customHeight="1" x14ac:dyDescent="0.25">
      <c r="A14" s="552"/>
    </row>
    <row r="15" spans="1:14" ht="13.95" customHeight="1" x14ac:dyDescent="0.25">
      <c r="A15" s="552"/>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3.8" x14ac:dyDescent="0.25"/>
  <cols>
    <col min="1" max="1" width="28.19921875" customWidth="1"/>
    <col min="9" max="49" width="11" style="1"/>
  </cols>
  <sheetData>
    <row r="1" spans="1:8" x14ac:dyDescent="0.25">
      <c r="A1" s="53" t="s">
        <v>315</v>
      </c>
      <c r="B1" s="53"/>
      <c r="C1" s="53"/>
      <c r="D1" s="6"/>
      <c r="E1" s="6"/>
      <c r="F1" s="6"/>
      <c r="G1" s="6"/>
      <c r="H1" s="3"/>
    </row>
    <row r="2" spans="1:8" x14ac:dyDescent="0.25">
      <c r="A2" s="54"/>
      <c r="B2" s="54"/>
      <c r="C2" s="54"/>
      <c r="D2" s="65"/>
      <c r="E2" s="65"/>
      <c r="F2" s="65"/>
      <c r="G2" s="108"/>
      <c r="H2" s="55" t="s">
        <v>467</v>
      </c>
    </row>
    <row r="3" spans="1:8" x14ac:dyDescent="0.25">
      <c r="A3" s="56"/>
      <c r="B3" s="772">
        <f>INDICE!A3</f>
        <v>44835</v>
      </c>
      <c r="C3" s="771">
        <v>41671</v>
      </c>
      <c r="D3" s="771" t="s">
        <v>115</v>
      </c>
      <c r="E3" s="771"/>
      <c r="F3" s="771" t="s">
        <v>116</v>
      </c>
      <c r="G3" s="771"/>
      <c r="H3" s="771"/>
    </row>
    <row r="4" spans="1:8" ht="26.4" x14ac:dyDescent="0.25">
      <c r="A4" s="66"/>
      <c r="B4" s="184" t="s">
        <v>54</v>
      </c>
      <c r="C4" s="185" t="s">
        <v>449</v>
      </c>
      <c r="D4" s="184" t="s">
        <v>54</v>
      </c>
      <c r="E4" s="185" t="s">
        <v>449</v>
      </c>
      <c r="F4" s="184" t="s">
        <v>54</v>
      </c>
      <c r="G4" s="186" t="s">
        <v>449</v>
      </c>
      <c r="H4" s="185" t="s">
        <v>106</v>
      </c>
    </row>
    <row r="5" spans="1:8" x14ac:dyDescent="0.25">
      <c r="A5" s="3" t="s">
        <v>316</v>
      </c>
      <c r="B5" s="71">
        <v>13097.146000000001</v>
      </c>
      <c r="C5" s="72">
        <v>-33.89775418394742</v>
      </c>
      <c r="D5" s="71">
        <v>183136.42800000001</v>
      </c>
      <c r="E5" s="336">
        <v>-17.252753371869222</v>
      </c>
      <c r="F5" s="71">
        <v>235487.52900000001</v>
      </c>
      <c r="G5" s="336">
        <v>-13.641664662044811</v>
      </c>
      <c r="H5" s="72">
        <v>60.929061533005559</v>
      </c>
    </row>
    <row r="6" spans="1:8" x14ac:dyDescent="0.25">
      <c r="A6" s="3" t="s">
        <v>317</v>
      </c>
      <c r="B6" s="58">
        <v>14365.322</v>
      </c>
      <c r="C6" s="187">
        <v>62.135206783499221</v>
      </c>
      <c r="D6" s="58">
        <v>118033.944</v>
      </c>
      <c r="E6" s="59">
        <v>75.430904574632692</v>
      </c>
      <c r="F6" s="58">
        <v>141082.31200000001</v>
      </c>
      <c r="G6" s="59">
        <v>75.30221181095574</v>
      </c>
      <c r="H6" s="59">
        <v>36.5030492509295</v>
      </c>
    </row>
    <row r="7" spans="1:8" x14ac:dyDescent="0.25">
      <c r="A7" s="3" t="s">
        <v>318</v>
      </c>
      <c r="B7" s="95">
        <v>715.42899999999997</v>
      </c>
      <c r="C7" s="73">
        <v>-30.571139377106483</v>
      </c>
      <c r="D7" s="95">
        <v>7670.777</v>
      </c>
      <c r="E7" s="73">
        <v>-29.756841352345109</v>
      </c>
      <c r="F7" s="95">
        <v>9924.7530000000006</v>
      </c>
      <c r="G7" s="187">
        <v>-24.087002055706304</v>
      </c>
      <c r="H7" s="187">
        <v>2.5678892160649474</v>
      </c>
    </row>
    <row r="8" spans="1:8" x14ac:dyDescent="0.25">
      <c r="A8" s="216" t="s">
        <v>186</v>
      </c>
      <c r="B8" s="217">
        <v>28177.897000000001</v>
      </c>
      <c r="C8" s="218">
        <v>-5.1377115737565742</v>
      </c>
      <c r="D8" s="217">
        <v>308841.14899999998</v>
      </c>
      <c r="E8" s="218">
        <v>3.1110357393893291</v>
      </c>
      <c r="F8" s="217">
        <v>386494.59399999998</v>
      </c>
      <c r="G8" s="218">
        <v>5.5304611014986182</v>
      </c>
      <c r="H8" s="219">
        <v>100</v>
      </c>
    </row>
    <row r="9" spans="1:8" x14ac:dyDescent="0.25">
      <c r="A9" s="220" t="s">
        <v>607</v>
      </c>
      <c r="B9" s="74">
        <v>3197.8789999999999</v>
      </c>
      <c r="C9" s="75">
        <v>-51.276035663390907</v>
      </c>
      <c r="D9" s="74">
        <v>48625.845999999998</v>
      </c>
      <c r="E9" s="75">
        <v>-24.208739760954238</v>
      </c>
      <c r="F9" s="74">
        <v>61620.205000000002</v>
      </c>
      <c r="G9" s="190">
        <v>-20.616330338853516</v>
      </c>
      <c r="H9" s="190">
        <v>15.943354954144587</v>
      </c>
    </row>
    <row r="10" spans="1:8" x14ac:dyDescent="0.25">
      <c r="A10" s="3"/>
      <c r="B10" s="3"/>
      <c r="C10" s="3"/>
      <c r="D10" s="3"/>
      <c r="E10" s="3"/>
      <c r="F10" s="3"/>
      <c r="G10" s="108"/>
      <c r="H10" s="55" t="s">
        <v>220</v>
      </c>
    </row>
    <row r="11" spans="1:8" x14ac:dyDescent="0.25">
      <c r="A11" s="80" t="s">
        <v>571</v>
      </c>
      <c r="B11" s="80"/>
      <c r="C11" s="200"/>
      <c r="D11" s="200"/>
      <c r="E11" s="200"/>
      <c r="F11" s="80"/>
      <c r="G11" s="80"/>
      <c r="H11" s="80"/>
    </row>
    <row r="12" spans="1:8" x14ac:dyDescent="0.25">
      <c r="A12" s="80" t="s">
        <v>505</v>
      </c>
      <c r="B12" s="108"/>
      <c r="C12" s="108"/>
      <c r="D12" s="108"/>
      <c r="E12" s="108"/>
      <c r="F12" s="108"/>
      <c r="G12" s="108"/>
      <c r="H12" s="108"/>
    </row>
    <row r="13" spans="1:8" x14ac:dyDescent="0.25">
      <c r="A13" s="436" t="s">
        <v>532</v>
      </c>
      <c r="B13" s="1"/>
      <c r="C13" s="1"/>
      <c r="D13" s="1"/>
      <c r="E13" s="1"/>
      <c r="F13" s="1"/>
      <c r="G13" s="1"/>
      <c r="H13" s="1"/>
    </row>
    <row r="14" spans="1:8" s="1" customFormat="1" x14ac:dyDescent="0.25"/>
    <row r="15" spans="1:8" s="1" customFormat="1" x14ac:dyDescent="0.25"/>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sheetData>
  <mergeCells count="3">
    <mergeCell ref="B3:C3"/>
    <mergeCell ref="D3:E3"/>
    <mergeCell ref="F3:H3"/>
  </mergeCells>
  <conditionalFormatting sqref="E5">
    <cfRule type="cellIs" dxfId="107" priority="8" operator="between">
      <formula>-0.5</formula>
      <formula>0.5</formula>
    </cfRule>
  </conditionalFormatting>
  <conditionalFormatting sqref="E5">
    <cfRule type="cellIs" dxfId="106" priority="7" operator="equal">
      <formula>0</formula>
    </cfRule>
  </conditionalFormatting>
  <conditionalFormatting sqref="G5">
    <cfRule type="cellIs" dxfId="105" priority="6" operator="between">
      <formula>-0.5</formula>
      <formula>0.5</formula>
    </cfRule>
  </conditionalFormatting>
  <conditionalFormatting sqref="G5">
    <cfRule type="cellIs" dxfId="104" priority="5" operator="equal">
      <formula>0</formula>
    </cfRule>
  </conditionalFormatting>
  <conditionalFormatting sqref="C7">
    <cfRule type="cellIs" dxfId="103" priority="3" operator="between">
      <formula>-0.5</formula>
      <formula>0.5</formula>
    </cfRule>
    <cfRule type="cellIs" dxfId="102" priority="4" operator="between">
      <formula>0</formula>
      <formula>0.49</formula>
    </cfRule>
  </conditionalFormatting>
  <conditionalFormatting sqref="E7">
    <cfRule type="cellIs" dxfId="101" priority="1" operator="between">
      <formula>-0.5</formula>
      <formula>0.5</formula>
    </cfRule>
    <cfRule type="cellIs" dxfId="100" priority="2" operator="between">
      <formula>0</formula>
      <formula>0.49</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3.8" x14ac:dyDescent="0.25"/>
  <cols>
    <col min="1" max="1" width="32.19921875" customWidth="1"/>
    <col min="9" max="41" width="11" style="1"/>
  </cols>
  <sheetData>
    <row r="1" spans="1:8" x14ac:dyDescent="0.25">
      <c r="A1" s="53" t="s">
        <v>648</v>
      </c>
      <c r="B1" s="53"/>
      <c r="C1" s="53"/>
      <c r="D1" s="6"/>
      <c r="E1" s="6"/>
      <c r="F1" s="6"/>
      <c r="G1" s="6"/>
      <c r="H1" s="3"/>
    </row>
    <row r="2" spans="1:8" x14ac:dyDescent="0.25">
      <c r="A2" s="54"/>
      <c r="B2" s="54"/>
      <c r="C2" s="54"/>
      <c r="D2" s="65"/>
      <c r="E2" s="65"/>
      <c r="F2" s="65"/>
      <c r="G2" s="108"/>
      <c r="H2" s="55" t="s">
        <v>467</v>
      </c>
    </row>
    <row r="3" spans="1:8" ht="14.1" customHeight="1" x14ac:dyDescent="0.25">
      <c r="A3" s="56"/>
      <c r="B3" s="772">
        <f>INDICE!A3</f>
        <v>44835</v>
      </c>
      <c r="C3" s="772">
        <v>41671</v>
      </c>
      <c r="D3" s="771" t="s">
        <v>115</v>
      </c>
      <c r="E3" s="771"/>
      <c r="F3" s="771" t="s">
        <v>116</v>
      </c>
      <c r="G3" s="771"/>
      <c r="H3" s="183"/>
    </row>
    <row r="4" spans="1:8" ht="26.4" x14ac:dyDescent="0.25">
      <c r="A4" s="66"/>
      <c r="B4" s="184" t="s">
        <v>54</v>
      </c>
      <c r="C4" s="185" t="s">
        <v>449</v>
      </c>
      <c r="D4" s="184" t="s">
        <v>54</v>
      </c>
      <c r="E4" s="185" t="s">
        <v>449</v>
      </c>
      <c r="F4" s="184" t="s">
        <v>54</v>
      </c>
      <c r="G4" s="186" t="s">
        <v>449</v>
      </c>
      <c r="H4" s="185" t="s">
        <v>106</v>
      </c>
    </row>
    <row r="5" spans="1:8" x14ac:dyDescent="0.25">
      <c r="A5" s="3" t="s">
        <v>650</v>
      </c>
      <c r="B5" s="71">
        <v>16665.587</v>
      </c>
      <c r="C5" s="72">
        <v>14.127805628668662</v>
      </c>
      <c r="D5" s="71">
        <v>156016.70800000001</v>
      </c>
      <c r="E5" s="72">
        <v>23.946244423433392</v>
      </c>
      <c r="F5" s="71">
        <v>190428.04300000001</v>
      </c>
      <c r="G5" s="59">
        <v>26.450276498526044</v>
      </c>
      <c r="H5" s="72">
        <v>49.270557973186044</v>
      </c>
    </row>
    <row r="6" spans="1:8" x14ac:dyDescent="0.25">
      <c r="A6" s="3" t="s">
        <v>649</v>
      </c>
      <c r="B6" s="58">
        <v>8087.4539999999997</v>
      </c>
      <c r="C6" s="187">
        <v>-23.652975950763043</v>
      </c>
      <c r="D6" s="58">
        <v>91520.42</v>
      </c>
      <c r="E6" s="59">
        <v>-16.577280708751506</v>
      </c>
      <c r="F6" s="58">
        <v>113226.033</v>
      </c>
      <c r="G6" s="59">
        <v>-13.803599702407595</v>
      </c>
      <c r="H6" s="59">
        <v>29.295631752096384</v>
      </c>
    </row>
    <row r="7" spans="1:8" x14ac:dyDescent="0.25">
      <c r="A7" s="3" t="s">
        <v>651</v>
      </c>
      <c r="B7" s="95">
        <v>2709.4270000000001</v>
      </c>
      <c r="C7" s="187">
        <v>-22.097481548868579</v>
      </c>
      <c r="D7" s="95">
        <v>53633.243999999999</v>
      </c>
      <c r="E7" s="187">
        <v>1.1542562289609091</v>
      </c>
      <c r="F7" s="95">
        <v>72915.764999999999</v>
      </c>
      <c r="G7" s="187">
        <v>2.3916609926942565</v>
      </c>
      <c r="H7" s="187">
        <v>18.865921058652635</v>
      </c>
    </row>
    <row r="8" spans="1:8" x14ac:dyDescent="0.25">
      <c r="A8" s="703" t="s">
        <v>320</v>
      </c>
      <c r="B8" s="95">
        <v>715.42899999999997</v>
      </c>
      <c r="C8" s="73">
        <v>-30.571139377106483</v>
      </c>
      <c r="D8" s="95">
        <v>7670.777</v>
      </c>
      <c r="E8" s="73">
        <v>-29.756841352345109</v>
      </c>
      <c r="F8" s="95">
        <v>9924.7530000000006</v>
      </c>
      <c r="G8" s="187">
        <v>-24.087002055706304</v>
      </c>
      <c r="H8" s="187">
        <v>2.5678892160649474</v>
      </c>
    </row>
    <row r="9" spans="1:8" x14ac:dyDescent="0.25">
      <c r="A9" s="216" t="s">
        <v>186</v>
      </c>
      <c r="B9" s="217">
        <v>28177.897000000001</v>
      </c>
      <c r="C9" s="218">
        <v>-5.1377115737565742</v>
      </c>
      <c r="D9" s="217">
        <v>308841.14899999998</v>
      </c>
      <c r="E9" s="218">
        <v>3.1110357393893291</v>
      </c>
      <c r="F9" s="217">
        <v>386494.59399999998</v>
      </c>
      <c r="G9" s="218">
        <v>5.5304611014986182</v>
      </c>
      <c r="H9" s="219">
        <v>100</v>
      </c>
    </row>
    <row r="10" spans="1:8" x14ac:dyDescent="0.25">
      <c r="A10" s="80"/>
      <c r="B10" s="3"/>
      <c r="C10" s="3"/>
      <c r="D10" s="3"/>
      <c r="E10" s="3"/>
      <c r="F10" s="3"/>
      <c r="G10" s="108"/>
      <c r="H10" s="55" t="s">
        <v>220</v>
      </c>
    </row>
    <row r="11" spans="1:8" x14ac:dyDescent="0.25">
      <c r="A11" s="80" t="s">
        <v>571</v>
      </c>
      <c r="B11" s="80"/>
      <c r="C11" s="200"/>
      <c r="D11" s="200"/>
      <c r="E11" s="200"/>
      <c r="F11" s="80"/>
      <c r="G11" s="80"/>
      <c r="H11" s="80"/>
    </row>
    <row r="12" spans="1:8" x14ac:dyDescent="0.25">
      <c r="A12" s="80" t="s">
        <v>487</v>
      </c>
      <c r="B12" s="108"/>
      <c r="C12" s="108"/>
      <c r="D12" s="108"/>
      <c r="E12" s="108"/>
      <c r="F12" s="108"/>
      <c r="G12" s="108"/>
      <c r="H12" s="108"/>
    </row>
    <row r="13" spans="1:8" x14ac:dyDescent="0.25">
      <c r="A13" s="436" t="s">
        <v>532</v>
      </c>
      <c r="B13" s="1"/>
      <c r="C13" s="1"/>
      <c r="D13" s="1"/>
      <c r="E13" s="1"/>
      <c r="F13" s="1"/>
      <c r="G13" s="1"/>
      <c r="H13" s="1"/>
    </row>
    <row r="14" spans="1:8" s="1" customFormat="1" x14ac:dyDescent="0.25">
      <c r="A14" s="798" t="s">
        <v>652</v>
      </c>
      <c r="B14" s="798"/>
      <c r="C14" s="798"/>
      <c r="D14" s="798"/>
      <c r="E14" s="798"/>
      <c r="F14" s="798"/>
      <c r="G14" s="798"/>
      <c r="H14" s="798"/>
    </row>
    <row r="15" spans="1:8" s="1" customFormat="1" x14ac:dyDescent="0.25">
      <c r="A15" s="798"/>
      <c r="B15" s="798"/>
      <c r="C15" s="798"/>
      <c r="D15" s="798"/>
      <c r="E15" s="798"/>
      <c r="F15" s="798"/>
      <c r="G15" s="798"/>
      <c r="H15" s="798"/>
    </row>
    <row r="16" spans="1:8" s="1" customFormat="1" x14ac:dyDescent="0.25">
      <c r="A16" s="798"/>
      <c r="B16" s="798"/>
      <c r="C16" s="798"/>
      <c r="D16" s="798"/>
      <c r="E16" s="798"/>
      <c r="F16" s="798"/>
      <c r="G16" s="798"/>
      <c r="H16" s="798"/>
    </row>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pans="3:3" s="1" customFormat="1" x14ac:dyDescent="0.25"/>
    <row r="50" spans="3:3" s="1" customFormat="1" x14ac:dyDescent="0.25"/>
    <row r="51" spans="3:3" s="1" customFormat="1" x14ac:dyDescent="0.25"/>
    <row r="52" spans="3:3" s="1" customFormat="1" x14ac:dyDescent="0.25"/>
    <row r="53" spans="3:3" s="1" customFormat="1" x14ac:dyDescent="0.25"/>
    <row r="54" spans="3:3" s="1" customFormat="1" x14ac:dyDescent="0.25"/>
    <row r="55" spans="3:3" s="1" customFormat="1" x14ac:dyDescent="0.25"/>
    <row r="56" spans="3:3" s="1" customFormat="1" x14ac:dyDescent="0.25"/>
    <row r="62" spans="3:3" x14ac:dyDescent="0.25">
      <c r="C62" t="s">
        <v>319</v>
      </c>
    </row>
  </sheetData>
  <mergeCells count="4">
    <mergeCell ref="B3:C3"/>
    <mergeCell ref="D3:E3"/>
    <mergeCell ref="F3:G3"/>
    <mergeCell ref="A14:H16"/>
  </mergeCells>
  <conditionalFormatting sqref="C8">
    <cfRule type="cellIs" dxfId="99" priority="3" operator="between">
      <formula>-0.5</formula>
      <formula>0.5</formula>
    </cfRule>
    <cfRule type="cellIs" dxfId="98" priority="4" operator="between">
      <formula>0</formula>
      <formula>0.49</formula>
    </cfRule>
  </conditionalFormatting>
  <conditionalFormatting sqref="E8">
    <cfRule type="cellIs" dxfId="97" priority="1" operator="between">
      <formula>-0.5</formula>
      <formula>0.5</formula>
    </cfRule>
    <cfRule type="cellIs" dxfId="96"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3.8" x14ac:dyDescent="0.25"/>
  <cols>
    <col min="1" max="1" width="11" style="1" customWidth="1"/>
    <col min="2" max="16384" width="11" style="1"/>
  </cols>
  <sheetData>
    <row r="1" spans="1:4" x14ac:dyDescent="0.25">
      <c r="A1" s="158" t="s">
        <v>488</v>
      </c>
      <c r="B1" s="158"/>
      <c r="C1" s="158"/>
      <c r="D1" s="158"/>
    </row>
    <row r="2" spans="1:4" x14ac:dyDescent="0.25">
      <c r="A2" s="159"/>
      <c r="B2" s="159"/>
      <c r="C2" s="159"/>
      <c r="D2" s="159"/>
    </row>
    <row r="3" spans="1:4" x14ac:dyDescent="0.25">
      <c r="A3" s="162"/>
      <c r="B3" s="799">
        <v>2019</v>
      </c>
      <c r="C3" s="799">
        <v>2020</v>
      </c>
      <c r="D3" s="799">
        <v>2021</v>
      </c>
    </row>
    <row r="4" spans="1:4" x14ac:dyDescent="0.25">
      <c r="A4" s="642"/>
      <c r="B4" s="800"/>
      <c r="C4" s="800"/>
      <c r="D4" s="800"/>
    </row>
    <row r="5" spans="1:4" x14ac:dyDescent="0.25">
      <c r="A5" s="191" t="s">
        <v>321</v>
      </c>
      <c r="B5" s="214">
        <v>12.469654766040348</v>
      </c>
      <c r="C5" s="214">
        <v>-9.7349603600820451</v>
      </c>
      <c r="D5" s="214">
        <v>6.3022811872950886</v>
      </c>
    </row>
    <row r="6" spans="1:4" x14ac:dyDescent="0.25">
      <c r="A6" s="1" t="s">
        <v>127</v>
      </c>
      <c r="B6" s="167">
        <v>12.526098958597446</v>
      </c>
      <c r="C6" s="167">
        <v>-10.475888138055756</v>
      </c>
      <c r="D6" s="167">
        <v>9.0285050673603848</v>
      </c>
    </row>
    <row r="7" spans="1:4" x14ac:dyDescent="0.25">
      <c r="A7" s="1" t="s">
        <v>128</v>
      </c>
      <c r="B7" s="167">
        <v>12.044199552305191</v>
      </c>
      <c r="C7" s="167">
        <v>-9.3079172693688079</v>
      </c>
      <c r="D7" s="167">
        <v>8.6104485253397751</v>
      </c>
    </row>
    <row r="8" spans="1:4" x14ac:dyDescent="0.25">
      <c r="A8" s="1" t="s">
        <v>129</v>
      </c>
      <c r="B8" s="167">
        <v>9.0249648190256764</v>
      </c>
      <c r="C8" s="167">
        <v>-5.8997966464802554</v>
      </c>
      <c r="D8" s="167">
        <v>5.4208612724992111</v>
      </c>
    </row>
    <row r="9" spans="1:4" x14ac:dyDescent="0.25">
      <c r="A9" s="1" t="s">
        <v>130</v>
      </c>
      <c r="B9" s="167">
        <v>5.952988458342503</v>
      </c>
      <c r="C9" s="167">
        <v>-3.2957507895437339</v>
      </c>
      <c r="D9" s="167">
        <v>4.1245870410696721</v>
      </c>
    </row>
    <row r="10" spans="1:4" x14ac:dyDescent="0.25">
      <c r="A10" s="1" t="s">
        <v>131</v>
      </c>
      <c r="B10" s="167">
        <v>2.821515040084825</v>
      </c>
      <c r="C10" s="167">
        <v>-1.7821901510322844</v>
      </c>
      <c r="D10" s="167">
        <v>4.3130704196682919</v>
      </c>
    </row>
    <row r="11" spans="1:4" x14ac:dyDescent="0.25">
      <c r="A11" s="1" t="s">
        <v>132</v>
      </c>
      <c r="B11" s="167">
        <v>-0.94744929185202975</v>
      </c>
      <c r="C11" s="167">
        <v>-1.8032544526311236</v>
      </c>
      <c r="D11" s="167">
        <v>6.1278251349325519</v>
      </c>
    </row>
    <row r="12" spans="1:4" x14ac:dyDescent="0.25">
      <c r="A12" s="1" t="s">
        <v>133</v>
      </c>
      <c r="B12" s="167">
        <v>-4.1849875945960822</v>
      </c>
      <c r="C12" s="167">
        <v>-1.20439448975259</v>
      </c>
      <c r="D12" s="167">
        <v>6.9276403678105547</v>
      </c>
    </row>
    <row r="13" spans="1:4" x14ac:dyDescent="0.25">
      <c r="A13" s="1" t="s">
        <v>134</v>
      </c>
      <c r="B13" s="167">
        <v>-6.2296596439489154</v>
      </c>
      <c r="C13" s="167">
        <v>-0.39029954747863527</v>
      </c>
      <c r="D13" s="167">
        <v>6.283506724437034</v>
      </c>
    </row>
    <row r="14" spans="1:4" x14ac:dyDescent="0.25">
      <c r="A14" s="1" t="s">
        <v>135</v>
      </c>
      <c r="B14" s="167">
        <v>-8.7710431753324904</v>
      </c>
      <c r="C14" s="167">
        <v>1.2650054603190635</v>
      </c>
      <c r="D14" s="167">
        <v>5.5304611014986182</v>
      </c>
    </row>
    <row r="15" spans="1:4" x14ac:dyDescent="0.25">
      <c r="A15" s="1" t="s">
        <v>136</v>
      </c>
      <c r="B15" s="167">
        <v>-10.17690974038212</v>
      </c>
      <c r="C15" s="167">
        <v>4.534583130087726</v>
      </c>
      <c r="D15" s="167" t="s">
        <v>509</v>
      </c>
    </row>
    <row r="16" spans="1:4" x14ac:dyDescent="0.25">
      <c r="A16" s="212" t="s">
        <v>137</v>
      </c>
      <c r="B16" s="213">
        <v>-9.9623149171848127</v>
      </c>
      <c r="C16" s="213">
        <v>5.2154082024875867</v>
      </c>
      <c r="D16" s="213" t="s">
        <v>509</v>
      </c>
    </row>
    <row r="17" spans="4:4" x14ac:dyDescent="0.25">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3.8" x14ac:dyDescent="0.25"/>
  <cols>
    <col min="1" max="1" width="21.69921875" customWidth="1"/>
    <col min="2" max="2" width="11.59765625" customWidth="1"/>
  </cols>
  <sheetData>
    <row r="1" spans="1:6" x14ac:dyDescent="0.25">
      <c r="A1" s="53" t="s">
        <v>23</v>
      </c>
      <c r="B1" s="53"/>
      <c r="C1" s="53"/>
      <c r="D1" s="53"/>
      <c r="E1" s="6"/>
      <c r="F1" s="3"/>
    </row>
    <row r="2" spans="1:6" x14ac:dyDescent="0.25">
      <c r="A2" s="54"/>
      <c r="B2" s="54"/>
      <c r="C2" s="54"/>
      <c r="D2" s="54"/>
      <c r="E2" s="65"/>
      <c r="F2" s="55" t="s">
        <v>105</v>
      </c>
    </row>
    <row r="3" spans="1:6" ht="14.7" customHeight="1" x14ac:dyDescent="0.25">
      <c r="A3" s="56"/>
      <c r="B3" s="767" t="s">
        <v>688</v>
      </c>
      <c r="C3" s="763" t="s">
        <v>420</v>
      </c>
      <c r="D3" s="767" t="s">
        <v>630</v>
      </c>
      <c r="E3" s="763" t="s">
        <v>420</v>
      </c>
      <c r="F3" s="765" t="s">
        <v>689</v>
      </c>
    </row>
    <row r="4" spans="1:6" x14ac:dyDescent="0.25">
      <c r="A4" s="66"/>
      <c r="B4" s="768"/>
      <c r="C4" s="764"/>
      <c r="D4" s="768"/>
      <c r="E4" s="764"/>
      <c r="F4" s="766"/>
    </row>
    <row r="5" spans="1:6" x14ac:dyDescent="0.25">
      <c r="A5" s="3" t="s">
        <v>107</v>
      </c>
      <c r="B5" s="58">
        <v>1469.2385291337034</v>
      </c>
      <c r="C5" s="59">
        <v>1.7197354998679824</v>
      </c>
      <c r="D5" s="58">
        <v>1107.9406945638673</v>
      </c>
      <c r="E5" s="59">
        <v>1.3947555254332555</v>
      </c>
      <c r="F5" s="59">
        <v>32.609853247791243</v>
      </c>
    </row>
    <row r="6" spans="1:6" x14ac:dyDescent="0.25">
      <c r="A6" s="3" t="s">
        <v>117</v>
      </c>
      <c r="B6" s="58">
        <v>43384.339442152559</v>
      </c>
      <c r="C6" s="59">
        <v>50.781127228526998</v>
      </c>
      <c r="D6" s="58">
        <v>39472.676029425806</v>
      </c>
      <c r="E6" s="59">
        <v>49.69104688166577</v>
      </c>
      <c r="F6" s="59">
        <v>9.909800414369462</v>
      </c>
    </row>
    <row r="7" spans="1:6" x14ac:dyDescent="0.25">
      <c r="A7" s="3" t="s">
        <v>118</v>
      </c>
      <c r="B7" s="58">
        <v>15150.225070270988</v>
      </c>
      <c r="C7" s="59">
        <v>17.733253905134909</v>
      </c>
      <c r="D7" s="58">
        <v>14259.731806198557</v>
      </c>
      <c r="E7" s="59">
        <v>17.951177193397406</v>
      </c>
      <c r="F7" s="59">
        <v>6.2448107452157187</v>
      </c>
    </row>
    <row r="8" spans="1:6" x14ac:dyDescent="0.25">
      <c r="A8" s="3" t="s">
        <v>119</v>
      </c>
      <c r="B8" s="58">
        <v>19501.655434988574</v>
      </c>
      <c r="C8" s="59">
        <v>22.826578865664395</v>
      </c>
      <c r="D8" s="58">
        <v>18886.930352536543</v>
      </c>
      <c r="E8" s="59">
        <v>23.776227912670901</v>
      </c>
      <c r="F8" s="59">
        <v>3.2547643845653935</v>
      </c>
    </row>
    <row r="9" spans="1:6" x14ac:dyDescent="0.25">
      <c r="A9" s="3" t="s">
        <v>120</v>
      </c>
      <c r="B9" s="58">
        <v>5711.3537351831719</v>
      </c>
      <c r="C9" s="59">
        <v>6.6851076771648419</v>
      </c>
      <c r="D9" s="58">
        <v>5515.5187440543614</v>
      </c>
      <c r="E9" s="59">
        <v>6.943332149135224</v>
      </c>
      <c r="F9" s="59">
        <v>3.5506178152312042</v>
      </c>
    </row>
    <row r="10" spans="1:6" x14ac:dyDescent="0.25">
      <c r="A10" s="3" t="s">
        <v>112</v>
      </c>
      <c r="B10" s="58">
        <v>217.17047028757048</v>
      </c>
      <c r="C10" s="73">
        <v>0.25419682364086227</v>
      </c>
      <c r="D10" s="58">
        <v>193.39562434317375</v>
      </c>
      <c r="E10" s="59">
        <v>0.24346033769744041</v>
      </c>
      <c r="F10" s="59">
        <v>12.293373247271148</v>
      </c>
    </row>
    <row r="11" spans="1:6" x14ac:dyDescent="0.25">
      <c r="A11" s="60" t="s">
        <v>114</v>
      </c>
      <c r="B11" s="61">
        <v>85433.982682016576</v>
      </c>
      <c r="C11" s="62">
        <v>100</v>
      </c>
      <c r="D11" s="61">
        <v>79436.193251122313</v>
      </c>
      <c r="E11" s="62">
        <v>100</v>
      </c>
      <c r="F11" s="62">
        <v>7.5504492164338739</v>
      </c>
    </row>
    <row r="12" spans="1:6" x14ac:dyDescent="0.25">
      <c r="A12" s="725" t="s">
        <v>690</v>
      </c>
      <c r="B12" s="3"/>
      <c r="C12" s="3"/>
      <c r="D12" s="3"/>
      <c r="E12" s="3"/>
      <c r="F12" s="55" t="s">
        <v>570</v>
      </c>
    </row>
    <row r="13" spans="1:6" x14ac:dyDescent="0.25">
      <c r="A13" s="436" t="s">
        <v>620</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3.2" x14ac:dyDescent="0.25"/>
  <cols>
    <col min="1" max="1" width="17.19921875" style="544" customWidth="1"/>
    <col min="2" max="12" width="11" style="544"/>
    <col min="13" max="45" width="11" style="18"/>
    <col min="46" max="16384" width="11" style="544"/>
  </cols>
  <sheetData>
    <row r="1" spans="1:12" x14ac:dyDescent="0.25">
      <c r="A1" s="801" t="s">
        <v>653</v>
      </c>
      <c r="B1" s="801"/>
      <c r="C1" s="801"/>
      <c r="D1" s="801"/>
      <c r="E1" s="801"/>
      <c r="F1" s="801"/>
      <c r="G1" s="18"/>
      <c r="H1" s="18"/>
      <c r="I1" s="18"/>
      <c r="J1" s="18"/>
      <c r="K1" s="18"/>
      <c r="L1" s="18"/>
    </row>
    <row r="2" spans="1:12" x14ac:dyDescent="0.25">
      <c r="A2" s="802"/>
      <c r="B2" s="802"/>
      <c r="C2" s="802"/>
      <c r="D2" s="802"/>
      <c r="E2" s="802"/>
      <c r="F2" s="802"/>
      <c r="G2" s="18"/>
      <c r="H2" s="18"/>
      <c r="I2" s="18"/>
      <c r="J2" s="18"/>
      <c r="K2" s="573"/>
      <c r="L2" s="55" t="s">
        <v>467</v>
      </c>
    </row>
    <row r="3" spans="1:12" x14ac:dyDescent="0.25">
      <c r="A3" s="574"/>
      <c r="B3" s="803">
        <f>INDICE!A3</f>
        <v>44835</v>
      </c>
      <c r="C3" s="804">
        <v>41671</v>
      </c>
      <c r="D3" s="804">
        <v>41671</v>
      </c>
      <c r="E3" s="804">
        <v>41671</v>
      </c>
      <c r="F3" s="805">
        <v>41671</v>
      </c>
      <c r="G3" s="806" t="s">
        <v>116</v>
      </c>
      <c r="H3" s="804"/>
      <c r="I3" s="804"/>
      <c r="J3" s="804"/>
      <c r="K3" s="804"/>
      <c r="L3" s="807" t="s">
        <v>106</v>
      </c>
    </row>
    <row r="4" spans="1:12" ht="39.6" x14ac:dyDescent="0.25">
      <c r="A4" s="550"/>
      <c r="B4" s="704" t="s">
        <v>650</v>
      </c>
      <c r="C4" s="704" t="s">
        <v>649</v>
      </c>
      <c r="D4" s="704" t="s">
        <v>651</v>
      </c>
      <c r="E4" s="704" t="s">
        <v>320</v>
      </c>
      <c r="F4" s="223" t="s">
        <v>186</v>
      </c>
      <c r="G4" s="704" t="s">
        <v>650</v>
      </c>
      <c r="H4" s="704" t="s">
        <v>649</v>
      </c>
      <c r="I4" s="704" t="s">
        <v>651</v>
      </c>
      <c r="J4" s="704" t="s">
        <v>320</v>
      </c>
      <c r="K4" s="224" t="s">
        <v>186</v>
      </c>
      <c r="L4" s="808"/>
    </row>
    <row r="5" spans="1:12" x14ac:dyDescent="0.25">
      <c r="A5" s="547" t="s">
        <v>153</v>
      </c>
      <c r="B5" s="439">
        <v>4969.6859999999997</v>
      </c>
      <c r="C5" s="439">
        <v>392.60700000000003</v>
      </c>
      <c r="D5" s="439">
        <v>145.82499999999999</v>
      </c>
      <c r="E5" s="439">
        <v>159.333</v>
      </c>
      <c r="F5" s="575">
        <v>5667.4509999999991</v>
      </c>
      <c r="G5" s="439">
        <v>48308.37</v>
      </c>
      <c r="H5" s="439">
        <v>6041.1607000000004</v>
      </c>
      <c r="I5" s="439">
        <v>2829.444</v>
      </c>
      <c r="J5" s="439">
        <v>2363.6869999999999</v>
      </c>
      <c r="K5" s="576">
        <v>59542.661700000004</v>
      </c>
      <c r="L5" s="72">
        <v>15.405651353203709</v>
      </c>
    </row>
    <row r="6" spans="1:12" x14ac:dyDescent="0.25">
      <c r="A6" s="549" t="s">
        <v>154</v>
      </c>
      <c r="B6" s="439">
        <v>473.90199999999999</v>
      </c>
      <c r="C6" s="439">
        <v>487.48700000000002</v>
      </c>
      <c r="D6" s="439">
        <v>108.13200000000001</v>
      </c>
      <c r="E6" s="439">
        <v>59.332999999999998</v>
      </c>
      <c r="F6" s="577">
        <v>1128.854</v>
      </c>
      <c r="G6" s="439">
        <v>10005.029</v>
      </c>
      <c r="H6" s="439">
        <v>7396.97</v>
      </c>
      <c r="I6" s="439">
        <v>3237.8870000000002</v>
      </c>
      <c r="J6" s="439">
        <v>736.99699999999996</v>
      </c>
      <c r="K6" s="578">
        <v>21376.882999999998</v>
      </c>
      <c r="L6" s="59">
        <v>5.5309050202609145</v>
      </c>
    </row>
    <row r="7" spans="1:12" x14ac:dyDescent="0.25">
      <c r="A7" s="549" t="s">
        <v>155</v>
      </c>
      <c r="B7" s="439">
        <v>841.20799999999997</v>
      </c>
      <c r="C7" s="439">
        <v>240.083</v>
      </c>
      <c r="D7" s="439">
        <v>74.304000000000002</v>
      </c>
      <c r="E7" s="439">
        <v>8.1029999999999998</v>
      </c>
      <c r="F7" s="577">
        <v>1163.6980000000001</v>
      </c>
      <c r="G7" s="439">
        <v>8001.56</v>
      </c>
      <c r="H7" s="439">
        <v>4311.1099999999997</v>
      </c>
      <c r="I7" s="439">
        <v>2151.1819999999998</v>
      </c>
      <c r="J7" s="439">
        <v>126.358</v>
      </c>
      <c r="K7" s="578">
        <v>14590.21</v>
      </c>
      <c r="L7" s="59">
        <v>3.7749687705013404</v>
      </c>
    </row>
    <row r="8" spans="1:12" x14ac:dyDescent="0.25">
      <c r="A8" s="549" t="s">
        <v>156</v>
      </c>
      <c r="B8" s="439">
        <v>805.19299999999998</v>
      </c>
      <c r="C8" s="96">
        <v>14.597</v>
      </c>
      <c r="D8" s="439">
        <v>55.073999999999998</v>
      </c>
      <c r="E8" s="96">
        <v>0.58899999999999997</v>
      </c>
      <c r="F8" s="577">
        <v>875.45299999999997</v>
      </c>
      <c r="G8" s="439">
        <v>10137.155000000001</v>
      </c>
      <c r="H8" s="439">
        <v>228.99</v>
      </c>
      <c r="I8" s="96">
        <v>856.03899999999999</v>
      </c>
      <c r="J8" s="439">
        <v>5.298</v>
      </c>
      <c r="K8" s="578">
        <v>11227.482000000002</v>
      </c>
      <c r="L8" s="59">
        <v>2.9049200745819244</v>
      </c>
    </row>
    <row r="9" spans="1:12" x14ac:dyDescent="0.25">
      <c r="A9" s="549" t="s">
        <v>568</v>
      </c>
      <c r="B9" s="439">
        <v>0</v>
      </c>
      <c r="C9" s="439">
        <v>0</v>
      </c>
      <c r="D9" s="439">
        <v>0</v>
      </c>
      <c r="E9" s="96">
        <v>1.764</v>
      </c>
      <c r="F9" s="626">
        <v>1.764</v>
      </c>
      <c r="G9" s="439">
        <v>0</v>
      </c>
      <c r="H9" s="439">
        <v>0</v>
      </c>
      <c r="I9" s="439">
        <v>0</v>
      </c>
      <c r="J9" s="439">
        <v>21.123000000000001</v>
      </c>
      <c r="K9" s="578">
        <v>21.123000000000001</v>
      </c>
      <c r="L9" s="96">
        <v>5.4652171106036049E-3</v>
      </c>
    </row>
    <row r="10" spans="1:12" x14ac:dyDescent="0.25">
      <c r="A10" s="549" t="s">
        <v>158</v>
      </c>
      <c r="B10" s="439">
        <v>178.09299999999999</v>
      </c>
      <c r="C10" s="439">
        <v>114.089</v>
      </c>
      <c r="D10" s="439">
        <v>46.396000000000001</v>
      </c>
      <c r="E10" s="439">
        <v>2.032</v>
      </c>
      <c r="F10" s="577">
        <v>340.61</v>
      </c>
      <c r="G10" s="439">
        <v>1986.52</v>
      </c>
      <c r="H10" s="439">
        <v>1512.1590000000001</v>
      </c>
      <c r="I10" s="439">
        <v>1178.5239999999999</v>
      </c>
      <c r="J10" s="439">
        <v>23.928999999999998</v>
      </c>
      <c r="K10" s="578">
        <v>4701.1319999999996</v>
      </c>
      <c r="L10" s="59">
        <v>1.2163379749849046</v>
      </c>
    </row>
    <row r="11" spans="1:12" x14ac:dyDescent="0.25">
      <c r="A11" s="549" t="s">
        <v>159</v>
      </c>
      <c r="B11" s="439">
        <v>58.963999999999999</v>
      </c>
      <c r="C11" s="439">
        <v>624.59500000000003</v>
      </c>
      <c r="D11" s="439">
        <v>268.66000000000003</v>
      </c>
      <c r="E11" s="439">
        <v>45.843000000000004</v>
      </c>
      <c r="F11" s="577">
        <v>998.06200000000001</v>
      </c>
      <c r="G11" s="439">
        <v>1683.778996</v>
      </c>
      <c r="H11" s="439">
        <v>10247.255665664999</v>
      </c>
      <c r="I11" s="439">
        <v>7255.1516780000002</v>
      </c>
      <c r="J11" s="439">
        <v>658.89300000000003</v>
      </c>
      <c r="K11" s="578">
        <v>19845.079339665001</v>
      </c>
      <c r="L11" s="59">
        <v>5.1345768673210825</v>
      </c>
    </row>
    <row r="12" spans="1:12" x14ac:dyDescent="0.25">
      <c r="A12" s="549" t="s">
        <v>512</v>
      </c>
      <c r="B12" s="439">
        <v>687.31700000000001</v>
      </c>
      <c r="C12" s="439">
        <v>241.845</v>
      </c>
      <c r="D12" s="439">
        <v>98.849000000000004</v>
      </c>
      <c r="E12" s="439">
        <v>61.128999999999998</v>
      </c>
      <c r="F12" s="577">
        <v>1089.1399999999999</v>
      </c>
      <c r="G12" s="439">
        <v>8620.6481539999986</v>
      </c>
      <c r="H12" s="439">
        <v>4282.7110560000001</v>
      </c>
      <c r="I12" s="439">
        <v>2959.5160000000001</v>
      </c>
      <c r="J12" s="439">
        <v>722.30600000000004</v>
      </c>
      <c r="K12" s="578">
        <v>16585.181209999999</v>
      </c>
      <c r="L12" s="59">
        <v>4.291133652007451</v>
      </c>
    </row>
    <row r="13" spans="1:12" x14ac:dyDescent="0.25">
      <c r="A13" s="549" t="s">
        <v>160</v>
      </c>
      <c r="B13" s="439">
        <v>1786.8579999999999</v>
      </c>
      <c r="C13" s="439">
        <v>1852.6</v>
      </c>
      <c r="D13" s="439">
        <v>599.93700000000001</v>
      </c>
      <c r="E13" s="439">
        <v>121.819</v>
      </c>
      <c r="F13" s="577">
        <v>4361.2139999999999</v>
      </c>
      <c r="G13" s="439">
        <v>22871.892</v>
      </c>
      <c r="H13" s="439">
        <v>24528.453165999999</v>
      </c>
      <c r="I13" s="439">
        <v>16352.022999999999</v>
      </c>
      <c r="J13" s="439">
        <v>1733.7739999999999</v>
      </c>
      <c r="K13" s="578">
        <v>65486.142165999998</v>
      </c>
      <c r="L13" s="59">
        <v>16.943425870995757</v>
      </c>
    </row>
    <row r="14" spans="1:12" x14ac:dyDescent="0.25">
      <c r="A14" s="549" t="s">
        <v>323</v>
      </c>
      <c r="B14" s="439">
        <v>1311.7239999999999</v>
      </c>
      <c r="C14" s="439">
        <v>1506.8520000000001</v>
      </c>
      <c r="D14" s="439">
        <v>148.54900000000001</v>
      </c>
      <c r="E14" s="439">
        <v>83.795000000000002</v>
      </c>
      <c r="F14" s="577">
        <v>3050.92</v>
      </c>
      <c r="G14" s="439">
        <v>14091.165000000001</v>
      </c>
      <c r="H14" s="439">
        <v>21885.112862999998</v>
      </c>
      <c r="I14" s="439">
        <v>3586.2750000000001</v>
      </c>
      <c r="J14" s="439">
        <v>1100.606213</v>
      </c>
      <c r="K14" s="578">
        <v>40663.159075999996</v>
      </c>
      <c r="L14" s="59">
        <v>10.520901044044473</v>
      </c>
    </row>
    <row r="15" spans="1:12" x14ac:dyDescent="0.25">
      <c r="A15" s="549" t="s">
        <v>163</v>
      </c>
      <c r="B15" s="439">
        <v>1.909</v>
      </c>
      <c r="C15" s="439">
        <v>217.54599999999999</v>
      </c>
      <c r="D15" s="439">
        <v>20.690999999999999</v>
      </c>
      <c r="E15" s="439">
        <v>38.081000000000003</v>
      </c>
      <c r="F15" s="577">
        <v>278.22699999999998</v>
      </c>
      <c r="G15" s="96">
        <v>36.012999999999998</v>
      </c>
      <c r="H15" s="439">
        <v>1891.1690000000001</v>
      </c>
      <c r="I15" s="439">
        <v>541.77599999999995</v>
      </c>
      <c r="J15" s="439">
        <v>546.85199999999998</v>
      </c>
      <c r="K15" s="578">
        <v>3015.81</v>
      </c>
      <c r="L15" s="59">
        <v>0.78028956182026488</v>
      </c>
    </row>
    <row r="16" spans="1:12" x14ac:dyDescent="0.25">
      <c r="A16" s="549" t="s">
        <v>164</v>
      </c>
      <c r="B16" s="439">
        <v>1295.1279999999999</v>
      </c>
      <c r="C16" s="439">
        <v>384.71800000000002</v>
      </c>
      <c r="D16" s="439">
        <v>123.476</v>
      </c>
      <c r="E16" s="439">
        <v>34.540999999999997</v>
      </c>
      <c r="F16" s="577">
        <v>1837.8630000000001</v>
      </c>
      <c r="G16" s="439">
        <v>13057.293</v>
      </c>
      <c r="H16" s="439">
        <v>5548.1199350000006</v>
      </c>
      <c r="I16" s="439">
        <v>2453.503107</v>
      </c>
      <c r="J16" s="439">
        <v>537.45399999999995</v>
      </c>
      <c r="K16" s="578">
        <v>21596.370042000002</v>
      </c>
      <c r="L16" s="59">
        <v>5.5876935605958193</v>
      </c>
    </row>
    <row r="17" spans="1:12" x14ac:dyDescent="0.25">
      <c r="A17" s="549" t="s">
        <v>165</v>
      </c>
      <c r="B17" s="96">
        <v>342.221</v>
      </c>
      <c r="C17" s="439">
        <v>20.334</v>
      </c>
      <c r="D17" s="439">
        <v>39.405999999999999</v>
      </c>
      <c r="E17" s="439">
        <v>6.3630000000000004</v>
      </c>
      <c r="F17" s="577">
        <v>408.32400000000001</v>
      </c>
      <c r="G17" s="439">
        <v>2606.8380000000002</v>
      </c>
      <c r="H17" s="439">
        <v>449.529</v>
      </c>
      <c r="I17" s="439">
        <v>1099.961</v>
      </c>
      <c r="J17" s="439">
        <v>77.756</v>
      </c>
      <c r="K17" s="578">
        <v>4234.0840000000007</v>
      </c>
      <c r="L17" s="59">
        <v>1.0954972458709915</v>
      </c>
    </row>
    <row r="18" spans="1:12" x14ac:dyDescent="0.25">
      <c r="A18" s="549" t="s">
        <v>166</v>
      </c>
      <c r="B18" s="439">
        <v>102.849</v>
      </c>
      <c r="C18" s="439">
        <v>270.108</v>
      </c>
      <c r="D18" s="439">
        <v>604.41</v>
      </c>
      <c r="E18" s="439">
        <v>18.123000000000001</v>
      </c>
      <c r="F18" s="577">
        <v>995.49</v>
      </c>
      <c r="G18" s="439">
        <v>1831.049</v>
      </c>
      <c r="H18" s="439">
        <v>3814.7109999999998</v>
      </c>
      <c r="I18" s="439">
        <v>18266.802</v>
      </c>
      <c r="J18" s="439">
        <v>296.88299999999998</v>
      </c>
      <c r="K18" s="578">
        <v>24209.445</v>
      </c>
      <c r="L18" s="59">
        <v>6.2637822777170324</v>
      </c>
    </row>
    <row r="19" spans="1:12" x14ac:dyDescent="0.25">
      <c r="A19" s="549" t="s">
        <v>168</v>
      </c>
      <c r="B19" s="439">
        <v>2008.8430000000001</v>
      </c>
      <c r="C19" s="439">
        <v>125.512</v>
      </c>
      <c r="D19" s="439">
        <v>31.558</v>
      </c>
      <c r="E19" s="439">
        <v>37.529000000000003</v>
      </c>
      <c r="F19" s="577">
        <v>2203.442</v>
      </c>
      <c r="G19" s="439">
        <v>25462.71</v>
      </c>
      <c r="H19" s="439">
        <v>1714.4469999999999</v>
      </c>
      <c r="I19" s="439">
        <v>715.59100000000001</v>
      </c>
      <c r="J19" s="439">
        <v>591.37400000000002</v>
      </c>
      <c r="K19" s="578">
        <v>28484.121999999999</v>
      </c>
      <c r="L19" s="59">
        <v>7.3697822721640174</v>
      </c>
    </row>
    <row r="20" spans="1:12" x14ac:dyDescent="0.25">
      <c r="A20" s="549" t="s">
        <v>169</v>
      </c>
      <c r="B20" s="439">
        <v>748.30399999999997</v>
      </c>
      <c r="C20" s="439">
        <v>354.34899999999999</v>
      </c>
      <c r="D20" s="439">
        <v>106.40300000000001</v>
      </c>
      <c r="E20" s="439">
        <v>23.207999999999998</v>
      </c>
      <c r="F20" s="577">
        <v>1232.2640000000001</v>
      </c>
      <c r="G20" s="439">
        <v>9708.3549999999996</v>
      </c>
      <c r="H20" s="439">
        <v>4806.8940000000002</v>
      </c>
      <c r="I20" s="439">
        <v>2331.326</v>
      </c>
      <c r="J20" s="439">
        <v>218.101</v>
      </c>
      <c r="K20" s="578">
        <v>17064.675999999999</v>
      </c>
      <c r="L20" s="59">
        <v>4.4151947764099164</v>
      </c>
    </row>
    <row r="21" spans="1:12" x14ac:dyDescent="0.25">
      <c r="A21" s="549" t="s">
        <v>170</v>
      </c>
      <c r="B21" s="439">
        <v>1053.3889999999999</v>
      </c>
      <c r="C21" s="439">
        <v>1240.1379999999999</v>
      </c>
      <c r="D21" s="439">
        <v>237.71600000000001</v>
      </c>
      <c r="E21" s="439">
        <v>13.845000000000001</v>
      </c>
      <c r="F21" s="577">
        <v>2545.0879999999997</v>
      </c>
      <c r="G21" s="439">
        <v>12019.682000000001</v>
      </c>
      <c r="H21" s="439">
        <v>14562.251</v>
      </c>
      <c r="I21" s="439">
        <v>7109.9780000000001</v>
      </c>
      <c r="J21" s="439">
        <v>163.35499999999999</v>
      </c>
      <c r="K21" s="578">
        <v>33855.266000000003</v>
      </c>
      <c r="L21" s="59">
        <v>8.7594744604098125</v>
      </c>
    </row>
    <row r="22" spans="1:12" x14ac:dyDescent="0.25">
      <c r="A22" s="225" t="s">
        <v>114</v>
      </c>
      <c r="B22" s="174">
        <v>16665.588</v>
      </c>
      <c r="C22" s="174">
        <v>8087.46</v>
      </c>
      <c r="D22" s="174">
        <v>2709.3859999999995</v>
      </c>
      <c r="E22" s="174">
        <v>715.43000000000018</v>
      </c>
      <c r="F22" s="579">
        <v>28177.863999999998</v>
      </c>
      <c r="G22" s="580">
        <v>190428.05815</v>
      </c>
      <c r="H22" s="174">
        <v>113221.04338566499</v>
      </c>
      <c r="I22" s="174">
        <v>72924.978784999999</v>
      </c>
      <c r="J22" s="174">
        <v>9924.7462129999985</v>
      </c>
      <c r="K22" s="174">
        <v>386498.82653366495</v>
      </c>
      <c r="L22" s="175">
        <v>99.999999999999986</v>
      </c>
    </row>
    <row r="23" spans="1:12" x14ac:dyDescent="0.25">
      <c r="A23" s="18"/>
      <c r="B23" s="18"/>
      <c r="C23" s="18"/>
      <c r="D23" s="18"/>
      <c r="E23" s="18"/>
      <c r="F23" s="18"/>
      <c r="G23" s="18"/>
      <c r="H23" s="18"/>
      <c r="I23" s="18"/>
      <c r="J23" s="18"/>
      <c r="L23" s="161" t="s">
        <v>220</v>
      </c>
    </row>
    <row r="24" spans="1:12" x14ac:dyDescent="0.25">
      <c r="A24" s="80" t="s">
        <v>489</v>
      </c>
      <c r="B24" s="552"/>
      <c r="C24" s="581"/>
      <c r="D24" s="581"/>
      <c r="E24" s="581"/>
      <c r="F24" s="581"/>
      <c r="G24" s="18"/>
      <c r="H24" s="18"/>
      <c r="I24" s="18"/>
      <c r="J24" s="18"/>
      <c r="K24" s="18"/>
      <c r="L24" s="18"/>
    </row>
    <row r="25" spans="1:12" x14ac:dyDescent="0.25">
      <c r="A25" s="80" t="s">
        <v>221</v>
      </c>
      <c r="B25" s="552"/>
      <c r="C25" s="552"/>
      <c r="D25" s="552"/>
      <c r="E25" s="552"/>
      <c r="F25" s="582"/>
      <c r="G25" s="18"/>
      <c r="H25" s="18"/>
      <c r="I25" s="18"/>
      <c r="J25" s="18"/>
      <c r="K25" s="18"/>
      <c r="L25" s="18"/>
    </row>
    <row r="26" spans="1:12" s="18" customFormat="1" x14ac:dyDescent="0.25">
      <c r="A26" s="798" t="s">
        <v>652</v>
      </c>
      <c r="B26" s="798"/>
      <c r="C26" s="798"/>
      <c r="D26" s="798"/>
      <c r="E26" s="798"/>
      <c r="F26" s="798"/>
      <c r="G26" s="798"/>
      <c r="H26" s="798"/>
    </row>
    <row r="27" spans="1:12" s="18" customFormat="1" x14ac:dyDescent="0.25">
      <c r="A27" s="798"/>
      <c r="B27" s="798"/>
      <c r="C27" s="798"/>
      <c r="D27" s="798"/>
      <c r="E27" s="798"/>
      <c r="F27" s="798"/>
      <c r="G27" s="798"/>
      <c r="H27" s="798"/>
    </row>
    <row r="28" spans="1:12" s="18" customFormat="1" x14ac:dyDescent="0.25">
      <c r="A28" s="798"/>
      <c r="B28" s="798"/>
      <c r="C28" s="798"/>
      <c r="D28" s="798"/>
      <c r="E28" s="798"/>
      <c r="F28" s="798"/>
      <c r="G28" s="798"/>
      <c r="H28" s="798"/>
    </row>
    <row r="29" spans="1:12" s="18" customFormat="1" x14ac:dyDescent="0.25"/>
    <row r="30" spans="1:12" s="18" customFormat="1" x14ac:dyDescent="0.25"/>
    <row r="31" spans="1:12" s="18" customFormat="1" x14ac:dyDescent="0.25"/>
    <row r="32" spans="1:12" s="18" customFormat="1" x14ac:dyDescent="0.25"/>
    <row r="33" s="18" customFormat="1" x14ac:dyDescent="0.25"/>
    <row r="34" s="18" customFormat="1" x14ac:dyDescent="0.25"/>
    <row r="35" s="18" customFormat="1" x14ac:dyDescent="0.25"/>
    <row r="36" s="18" customFormat="1" x14ac:dyDescent="0.25"/>
    <row r="37" s="18" customFormat="1" x14ac:dyDescent="0.25"/>
    <row r="38" s="18" customFormat="1" x14ac:dyDescent="0.25"/>
    <row r="39" s="18" customFormat="1" x14ac:dyDescent="0.25"/>
    <row r="40" s="18" customFormat="1" x14ac:dyDescent="0.25"/>
    <row r="41" s="18" customFormat="1" x14ac:dyDescent="0.25"/>
    <row r="42" s="18" customFormat="1" x14ac:dyDescent="0.25"/>
    <row r="43" s="18" customFormat="1" x14ac:dyDescent="0.25"/>
    <row r="44" s="18" customFormat="1" x14ac:dyDescent="0.25"/>
    <row r="45" s="18" customFormat="1" x14ac:dyDescent="0.25"/>
    <row r="46" s="18" customFormat="1" x14ac:dyDescent="0.25"/>
    <row r="47" s="18" customFormat="1" x14ac:dyDescent="0.25"/>
    <row r="48" s="18" customFormat="1" x14ac:dyDescent="0.25"/>
    <row r="49" s="18" customFormat="1" x14ac:dyDescent="0.25"/>
    <row r="50" s="18" customFormat="1" x14ac:dyDescent="0.25"/>
    <row r="51" s="18" customFormat="1" x14ac:dyDescent="0.25"/>
    <row r="52" s="18" customFormat="1" x14ac:dyDescent="0.25"/>
    <row r="53" s="18" customFormat="1" x14ac:dyDescent="0.25"/>
    <row r="54" s="18" customFormat="1" x14ac:dyDescent="0.25"/>
    <row r="55" s="18" customFormat="1" x14ac:dyDescent="0.25"/>
    <row r="56" s="18" customFormat="1" x14ac:dyDescent="0.25"/>
    <row r="57" s="18" customFormat="1" x14ac:dyDescent="0.25"/>
    <row r="58" s="18" customFormat="1" x14ac:dyDescent="0.25"/>
    <row r="59" s="18" customFormat="1" x14ac:dyDescent="0.25"/>
    <row r="60" s="18" customFormat="1" x14ac:dyDescent="0.25"/>
    <row r="61" s="18" customFormat="1" x14ac:dyDescent="0.25"/>
    <row r="62" s="18" customFormat="1" x14ac:dyDescent="0.25"/>
    <row r="63" s="18" customFormat="1" x14ac:dyDescent="0.25"/>
    <row r="64" s="18" customFormat="1" x14ac:dyDescent="0.25"/>
    <row r="65" s="18" customFormat="1" x14ac:dyDescent="0.25"/>
    <row r="66" s="18" customFormat="1" x14ac:dyDescent="0.25"/>
    <row r="67" s="18" customFormat="1" x14ac:dyDescent="0.25"/>
    <row r="68" s="18" customFormat="1" x14ac:dyDescent="0.25"/>
    <row r="69" s="18" customFormat="1" x14ac:dyDescent="0.25"/>
    <row r="70" s="18" customFormat="1" x14ac:dyDescent="0.25"/>
    <row r="71" s="18" customFormat="1" x14ac:dyDescent="0.25"/>
    <row r="72" s="18" customFormat="1" x14ac:dyDescent="0.25"/>
    <row r="73" s="18" customFormat="1" x14ac:dyDescent="0.25"/>
    <row r="74" s="18" customFormat="1" x14ac:dyDescent="0.25"/>
    <row r="75" s="18" customFormat="1" x14ac:dyDescent="0.25"/>
    <row r="76" s="18" customFormat="1" x14ac:dyDescent="0.25"/>
    <row r="77" s="18" customFormat="1" x14ac:dyDescent="0.25"/>
    <row r="78" s="18" customFormat="1" x14ac:dyDescent="0.25"/>
    <row r="79" s="18" customFormat="1" x14ac:dyDescent="0.25"/>
    <row r="80" s="18" customFormat="1" x14ac:dyDescent="0.25"/>
    <row r="81" s="18" customFormat="1" x14ac:dyDescent="0.25"/>
    <row r="82" s="18" customFormat="1" x14ac:dyDescent="0.25"/>
    <row r="83" s="18" customFormat="1" x14ac:dyDescent="0.25"/>
    <row r="84" s="18" customFormat="1" x14ac:dyDescent="0.25"/>
    <row r="85" s="18" customFormat="1" x14ac:dyDescent="0.25"/>
    <row r="86" s="18" customFormat="1" x14ac:dyDescent="0.25"/>
    <row r="87" s="18" customFormat="1" x14ac:dyDescent="0.25"/>
    <row r="88" s="18" customFormat="1" x14ac:dyDescent="0.25"/>
    <row r="89" s="18" customFormat="1" x14ac:dyDescent="0.25"/>
    <row r="90" s="18" customFormat="1" x14ac:dyDescent="0.25"/>
    <row r="91" s="18" customFormat="1" x14ac:dyDescent="0.25"/>
    <row r="92" s="18" customFormat="1" x14ac:dyDescent="0.25"/>
    <row r="93" s="18" customFormat="1" x14ac:dyDescent="0.25"/>
    <row r="94" s="18" customFormat="1" x14ac:dyDescent="0.25"/>
    <row r="95" s="18" customFormat="1" x14ac:dyDescent="0.25"/>
    <row r="96" s="18" customFormat="1" x14ac:dyDescent="0.25"/>
    <row r="97" s="18" customFormat="1" x14ac:dyDescent="0.25"/>
    <row r="98" s="18" customFormat="1" x14ac:dyDescent="0.25"/>
    <row r="99" s="18" customFormat="1" x14ac:dyDescent="0.25"/>
    <row r="100" s="18" customFormat="1" x14ac:dyDescent="0.25"/>
    <row r="101" s="18" customFormat="1" x14ac:dyDescent="0.25"/>
    <row r="102" s="18" customFormat="1" x14ac:dyDescent="0.25"/>
    <row r="103" s="18" customFormat="1" x14ac:dyDescent="0.25"/>
    <row r="104" s="18" customFormat="1" x14ac:dyDescent="0.25"/>
    <row r="105" s="18" customFormat="1" x14ac:dyDescent="0.25"/>
    <row r="106" s="18" customFormat="1" x14ac:dyDescent="0.25"/>
    <row r="107" s="18" customFormat="1" x14ac:dyDescent="0.25"/>
    <row r="108" s="18" customFormat="1" x14ac:dyDescent="0.25"/>
    <row r="109" s="18" customFormat="1" x14ac:dyDescent="0.25"/>
    <row r="110" s="18" customFormat="1" x14ac:dyDescent="0.25"/>
    <row r="111" s="18" customFormat="1" x14ac:dyDescent="0.25"/>
    <row r="112" s="18" customFormat="1" x14ac:dyDescent="0.25"/>
    <row r="113" s="18" customFormat="1" x14ac:dyDescent="0.25"/>
    <row r="114" s="18" customFormat="1" x14ac:dyDescent="0.25"/>
    <row r="115" s="18" customFormat="1" x14ac:dyDescent="0.25"/>
    <row r="116" s="18" customFormat="1" x14ac:dyDescent="0.25"/>
    <row r="117" s="18" customFormat="1" x14ac:dyDescent="0.25"/>
    <row r="118" s="18" customFormat="1" x14ac:dyDescent="0.25"/>
    <row r="119" s="18" customFormat="1" x14ac:dyDescent="0.25"/>
    <row r="120" s="18" customFormat="1" x14ac:dyDescent="0.25"/>
    <row r="121" s="18" customFormat="1" x14ac:dyDescent="0.25"/>
    <row r="122" s="18" customFormat="1" x14ac:dyDescent="0.25"/>
    <row r="123" s="18" customFormat="1" x14ac:dyDescent="0.25"/>
    <row r="124" s="18" customFormat="1" x14ac:dyDescent="0.25"/>
    <row r="125" s="18" customFormat="1" x14ac:dyDescent="0.25"/>
    <row r="126" s="18" customFormat="1" x14ac:dyDescent="0.25"/>
    <row r="127" s="18" customFormat="1" x14ac:dyDescent="0.25"/>
    <row r="128" s="18" customFormat="1" x14ac:dyDescent="0.25"/>
    <row r="129" s="18" customFormat="1" x14ac:dyDescent="0.25"/>
    <row r="130" s="18" customFormat="1" x14ac:dyDescent="0.25"/>
    <row r="131" s="18" customFormat="1" x14ac:dyDescent="0.25"/>
    <row r="132" s="18" customFormat="1" x14ac:dyDescent="0.25"/>
    <row r="133" s="18" customFormat="1" x14ac:dyDescent="0.25"/>
    <row r="134" s="18" customFormat="1" x14ac:dyDescent="0.25"/>
    <row r="135" s="18" customFormat="1" x14ac:dyDescent="0.25"/>
    <row r="136" s="18" customFormat="1" x14ac:dyDescent="0.25"/>
    <row r="137" s="18" customFormat="1" x14ac:dyDescent="0.25"/>
    <row r="138" s="18" customFormat="1" x14ac:dyDescent="0.25"/>
    <row r="139" s="18" customFormat="1" x14ac:dyDescent="0.25"/>
    <row r="140" s="18" customFormat="1" x14ac:dyDescent="0.25"/>
    <row r="141" s="18" customFormat="1" x14ac:dyDescent="0.25"/>
    <row r="142" s="18" customFormat="1" x14ac:dyDescent="0.25"/>
    <row r="143" s="18" customFormat="1" x14ac:dyDescent="0.25"/>
    <row r="144" s="18" customFormat="1" x14ac:dyDescent="0.25"/>
    <row r="145" s="18" customFormat="1" x14ac:dyDescent="0.25"/>
    <row r="146" s="18" customFormat="1" x14ac:dyDescent="0.25"/>
    <row r="147" s="18" customFormat="1" x14ac:dyDescent="0.25"/>
    <row r="148" s="18" customFormat="1" x14ac:dyDescent="0.25"/>
    <row r="149" s="18" customFormat="1" x14ac:dyDescent="0.25"/>
    <row r="150" s="18" customFormat="1" x14ac:dyDescent="0.25"/>
    <row r="151" s="18" customFormat="1" x14ac:dyDescent="0.25"/>
    <row r="152" s="18" customFormat="1" x14ac:dyDescent="0.25"/>
    <row r="153" s="18" customFormat="1" x14ac:dyDescent="0.25"/>
    <row r="154" s="18" customFormat="1" x14ac:dyDescent="0.25"/>
    <row r="155" s="18" customFormat="1" x14ac:dyDescent="0.25"/>
    <row r="156" s="18" customFormat="1" x14ac:dyDescent="0.25"/>
    <row r="157" s="18" customFormat="1" x14ac:dyDescent="0.25"/>
    <row r="158" s="18" customFormat="1" x14ac:dyDescent="0.25"/>
    <row r="159" s="18" customFormat="1" x14ac:dyDescent="0.25"/>
    <row r="160" s="18" customFormat="1" x14ac:dyDescent="0.25"/>
    <row r="161" s="18" customFormat="1" x14ac:dyDescent="0.25"/>
    <row r="162" s="18" customFormat="1" x14ac:dyDescent="0.25"/>
    <row r="163" s="18" customFormat="1" x14ac:dyDescent="0.25"/>
    <row r="164" s="18" customFormat="1" x14ac:dyDescent="0.25"/>
    <row r="165" s="18" customFormat="1" x14ac:dyDescent="0.25"/>
    <row r="166" s="18" customFormat="1" x14ac:dyDescent="0.25"/>
    <row r="167" s="18" customFormat="1" x14ac:dyDescent="0.25"/>
    <row r="168" s="18" customFormat="1" x14ac:dyDescent="0.25"/>
    <row r="169" s="18" customFormat="1" x14ac:dyDescent="0.25"/>
    <row r="170" s="18" customFormat="1" x14ac:dyDescent="0.25"/>
    <row r="171" s="18" customFormat="1" x14ac:dyDescent="0.25"/>
    <row r="172" s="18" customFormat="1" x14ac:dyDescent="0.25"/>
    <row r="173" s="18" customFormat="1" x14ac:dyDescent="0.25"/>
    <row r="174" s="18" customFormat="1" x14ac:dyDescent="0.25"/>
    <row r="175" s="18" customFormat="1" x14ac:dyDescent="0.25"/>
    <row r="176" s="18" customFormat="1" x14ac:dyDescent="0.25"/>
    <row r="177" s="18" customFormat="1" x14ac:dyDescent="0.25"/>
    <row r="178" s="18" customFormat="1" x14ac:dyDescent="0.25"/>
    <row r="179" s="18" customFormat="1" x14ac:dyDescent="0.25"/>
    <row r="180" s="18" customFormat="1" x14ac:dyDescent="0.25"/>
    <row r="181" s="18" customFormat="1" x14ac:dyDescent="0.25"/>
    <row r="182" s="18" customFormat="1" x14ac:dyDescent="0.25"/>
    <row r="183" s="18" customFormat="1" x14ac:dyDescent="0.25"/>
    <row r="184" s="18" customFormat="1" x14ac:dyDescent="0.25"/>
    <row r="185" s="18" customFormat="1" x14ac:dyDescent="0.25"/>
    <row r="186" s="18" customFormat="1" x14ac:dyDescent="0.25"/>
    <row r="187" s="18" customFormat="1" x14ac:dyDescent="0.25"/>
    <row r="188" s="18" customFormat="1" x14ac:dyDescent="0.25"/>
    <row r="189" s="18" customFormat="1" x14ac:dyDescent="0.25"/>
    <row r="190" s="18" customFormat="1" x14ac:dyDescent="0.25"/>
    <row r="191" s="18" customFormat="1" x14ac:dyDescent="0.25"/>
    <row r="192" s="18" customFormat="1" x14ac:dyDescent="0.25"/>
    <row r="193" s="18" customFormat="1" x14ac:dyDescent="0.25"/>
    <row r="194" s="18" customFormat="1" x14ac:dyDescent="0.25"/>
    <row r="195" s="18" customFormat="1" x14ac:dyDescent="0.25"/>
    <row r="196" s="18" customFormat="1" x14ac:dyDescent="0.25"/>
    <row r="197" s="18" customFormat="1" x14ac:dyDescent="0.25"/>
    <row r="198" s="18" customFormat="1" x14ac:dyDescent="0.25"/>
    <row r="199" s="18" customFormat="1" x14ac:dyDescent="0.25"/>
    <row r="200" s="18" customFormat="1" x14ac:dyDescent="0.25"/>
    <row r="201" s="18" customFormat="1" x14ac:dyDescent="0.25"/>
    <row r="202" s="18" customFormat="1" x14ac:dyDescent="0.25"/>
    <row r="203" s="18" customFormat="1" x14ac:dyDescent="0.25"/>
    <row r="204" s="18" customFormat="1" x14ac:dyDescent="0.25"/>
    <row r="205" s="18" customFormat="1" x14ac:dyDescent="0.25"/>
    <row r="206" s="18" customFormat="1" x14ac:dyDescent="0.25"/>
    <row r="207" s="18" customFormat="1" x14ac:dyDescent="0.25"/>
    <row r="208" s="18" customFormat="1" x14ac:dyDescent="0.25"/>
    <row r="209" s="18" customFormat="1" x14ac:dyDescent="0.25"/>
    <row r="210" s="18" customFormat="1" x14ac:dyDescent="0.25"/>
    <row r="211" s="18" customFormat="1" x14ac:dyDescent="0.25"/>
    <row r="212" s="18" customFormat="1" x14ac:dyDescent="0.25"/>
    <row r="213" s="18" customFormat="1" x14ac:dyDescent="0.25"/>
    <row r="214" s="18" customFormat="1" x14ac:dyDescent="0.25"/>
    <row r="215" s="18" customFormat="1" x14ac:dyDescent="0.25"/>
    <row r="216" s="18" customFormat="1" x14ac:dyDescent="0.25"/>
    <row r="217" s="18" customFormat="1" x14ac:dyDescent="0.25"/>
    <row r="218" s="18" customFormat="1" x14ac:dyDescent="0.25"/>
    <row r="219" s="18" customFormat="1" x14ac:dyDescent="0.25"/>
    <row r="220" s="18" customFormat="1" x14ac:dyDescent="0.25"/>
    <row r="221" s="18" customFormat="1" x14ac:dyDescent="0.25"/>
    <row r="222" s="18" customFormat="1" x14ac:dyDescent="0.25"/>
    <row r="223" s="18" customFormat="1" x14ac:dyDescent="0.25"/>
    <row r="224" s="18" customFormat="1" x14ac:dyDescent="0.25"/>
    <row r="225" s="18" customFormat="1" x14ac:dyDescent="0.25"/>
    <row r="226" s="18" customFormat="1" x14ac:dyDescent="0.25"/>
    <row r="227" s="18" customFormat="1" x14ac:dyDescent="0.25"/>
    <row r="228" s="18" customFormat="1" x14ac:dyDescent="0.25"/>
    <row r="229" s="18" customFormat="1" x14ac:dyDescent="0.25"/>
    <row r="230" s="18" customFormat="1" x14ac:dyDescent="0.25"/>
    <row r="231" s="18" customFormat="1" x14ac:dyDescent="0.25"/>
    <row r="232" s="18" customFormat="1" x14ac:dyDescent="0.25"/>
    <row r="233" s="18" customFormat="1" x14ac:dyDescent="0.25"/>
    <row r="234" s="18" customFormat="1" x14ac:dyDescent="0.25"/>
    <row r="235" s="18" customFormat="1" x14ac:dyDescent="0.25"/>
    <row r="236" s="18" customFormat="1" x14ac:dyDescent="0.25"/>
    <row r="237" s="18" customFormat="1" x14ac:dyDescent="0.25"/>
    <row r="238" s="18" customFormat="1" x14ac:dyDescent="0.25"/>
    <row r="239" s="18" customFormat="1" x14ac:dyDescent="0.25"/>
    <row r="240" s="18" customFormat="1" x14ac:dyDescent="0.25"/>
    <row r="241" s="18" customFormat="1" x14ac:dyDescent="0.25"/>
    <row r="242" s="18" customFormat="1" x14ac:dyDescent="0.25"/>
    <row r="243" s="18" customFormat="1" x14ac:dyDescent="0.25"/>
    <row r="244" s="18" customFormat="1" x14ac:dyDescent="0.25"/>
    <row r="245" s="18" customFormat="1" x14ac:dyDescent="0.25"/>
    <row r="246" s="18" customFormat="1" x14ac:dyDescent="0.25"/>
    <row r="247" s="18" customFormat="1" x14ac:dyDescent="0.25"/>
    <row r="248" s="18" customFormat="1" x14ac:dyDescent="0.25"/>
    <row r="249" s="18" customFormat="1" x14ac:dyDescent="0.25"/>
    <row r="250" s="18" customFormat="1" x14ac:dyDescent="0.25"/>
    <row r="251" s="18" customFormat="1" x14ac:dyDescent="0.25"/>
    <row r="252" s="18" customFormat="1" x14ac:dyDescent="0.25"/>
    <row r="253" s="18" customFormat="1" x14ac:dyDescent="0.25"/>
    <row r="254" s="18" customFormat="1" x14ac:dyDescent="0.25"/>
    <row r="255" s="18" customFormat="1" x14ac:dyDescent="0.25"/>
    <row r="256" s="18" customFormat="1" x14ac:dyDescent="0.25"/>
    <row r="257" s="18" customFormat="1" x14ac:dyDescent="0.25"/>
    <row r="258" s="18" customFormat="1" x14ac:dyDescent="0.25"/>
    <row r="259" s="18" customFormat="1" x14ac:dyDescent="0.25"/>
    <row r="260" s="18" customFormat="1" x14ac:dyDescent="0.25"/>
    <row r="261" s="18" customFormat="1" x14ac:dyDescent="0.25"/>
    <row r="262" s="18" customFormat="1" x14ac:dyDescent="0.25"/>
    <row r="263" s="18" customFormat="1" x14ac:dyDescent="0.25"/>
    <row r="264" s="18" customFormat="1" x14ac:dyDescent="0.25"/>
    <row r="265" s="18" customFormat="1" x14ac:dyDescent="0.25"/>
    <row r="266" s="18" customFormat="1" x14ac:dyDescent="0.25"/>
    <row r="267" s="18" customFormat="1" x14ac:dyDescent="0.25"/>
    <row r="268" s="18" customFormat="1" x14ac:dyDescent="0.25"/>
    <row r="269" s="18" customFormat="1" x14ac:dyDescent="0.25"/>
    <row r="270" s="18" customFormat="1" x14ac:dyDescent="0.25"/>
    <row r="271" s="18" customFormat="1" x14ac:dyDescent="0.25"/>
    <row r="272" s="18" customFormat="1" x14ac:dyDescent="0.25"/>
    <row r="273" s="18" customFormat="1" x14ac:dyDescent="0.25"/>
  </sheetData>
  <mergeCells count="5">
    <mergeCell ref="A1:F2"/>
    <mergeCell ref="B3:F3"/>
    <mergeCell ref="G3:K3"/>
    <mergeCell ref="L3:L4"/>
    <mergeCell ref="A26:H28"/>
  </mergeCells>
  <conditionalFormatting sqref="C8">
    <cfRule type="cellIs" dxfId="95" priority="43" operator="between">
      <formula>0</formula>
      <formula>0.5</formula>
    </cfRule>
    <cfRule type="cellIs" dxfId="94" priority="44" operator="between">
      <formula>0</formula>
      <formula>0.49</formula>
    </cfRule>
  </conditionalFormatting>
  <conditionalFormatting sqref="B17">
    <cfRule type="cellIs" dxfId="93" priority="41" operator="between">
      <formula>0</formula>
      <formula>0.5</formula>
    </cfRule>
    <cfRule type="cellIs" dxfId="92" priority="42" operator="between">
      <formula>0</formula>
      <formula>0.49</formula>
    </cfRule>
  </conditionalFormatting>
  <conditionalFormatting sqref="L9">
    <cfRule type="cellIs" dxfId="91" priority="39" operator="between">
      <formula>0</formula>
      <formula>0.5</formula>
    </cfRule>
    <cfRule type="cellIs" dxfId="90" priority="40" operator="between">
      <formula>0</formula>
      <formula>0.49</formula>
    </cfRule>
  </conditionalFormatting>
  <conditionalFormatting sqref="E8">
    <cfRule type="cellIs" dxfId="89" priority="37" operator="between">
      <formula>0</formula>
      <formula>0.5</formula>
    </cfRule>
    <cfRule type="cellIs" dxfId="88" priority="38" operator="between">
      <formula>0</formula>
      <formula>0.49</formula>
    </cfRule>
  </conditionalFormatting>
  <conditionalFormatting sqref="G15">
    <cfRule type="cellIs" dxfId="87" priority="33" operator="between">
      <formula>0</formula>
      <formula>0.5</formula>
    </cfRule>
    <cfRule type="cellIs" dxfId="86" priority="34" operator="between">
      <formula>0</formula>
      <formula>0.49</formula>
    </cfRule>
  </conditionalFormatting>
  <conditionalFormatting sqref="E9">
    <cfRule type="cellIs" dxfId="85" priority="27" operator="between">
      <formula>0</formula>
      <formula>0.5</formula>
    </cfRule>
    <cfRule type="cellIs" dxfId="84" priority="28" operator="between">
      <formula>0</formula>
      <formula>0.49</formula>
    </cfRule>
  </conditionalFormatting>
  <conditionalFormatting sqref="F9">
    <cfRule type="cellIs" dxfId="83" priority="25" operator="between">
      <formula>0</formula>
      <formula>0.5</formula>
    </cfRule>
    <cfRule type="cellIs" dxfId="82" priority="26" operator="between">
      <formula>0</formula>
      <formula>0.49</formula>
    </cfRule>
  </conditionalFormatting>
  <conditionalFormatting sqref="I8">
    <cfRule type="cellIs" dxfId="81" priority="9" operator="between">
      <formula>0</formula>
      <formula>0.5</formula>
    </cfRule>
    <cfRule type="cellIs" dxfId="80" priority="10"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4"/>
  <sheetViews>
    <sheetView workbookViewId="0"/>
  </sheetViews>
  <sheetFormatPr baseColWidth="10" defaultRowHeight="13.8" x14ac:dyDescent="0.25"/>
  <cols>
    <col min="1" max="1" width="5.5" customWidth="1"/>
    <col min="2" max="2" width="16.69921875" customWidth="1"/>
    <col min="3" max="3" width="9.69921875" customWidth="1"/>
    <col min="4" max="4" width="8.69921875" customWidth="1"/>
    <col min="5" max="5" width="8" customWidth="1"/>
    <col min="6" max="6" width="9.09765625" customWidth="1"/>
    <col min="7" max="7" width="9.19921875" customWidth="1"/>
    <col min="8" max="8" width="8.69921875" customWidth="1"/>
    <col min="9" max="9" width="9.69921875" customWidth="1"/>
    <col min="11" max="45" width="11" style="1"/>
  </cols>
  <sheetData>
    <row r="1" spans="1:45" x14ac:dyDescent="0.25">
      <c r="A1" s="158" t="s">
        <v>490</v>
      </c>
      <c r="B1" s="158"/>
      <c r="C1" s="158"/>
      <c r="D1" s="158"/>
      <c r="E1" s="158"/>
      <c r="F1" s="158"/>
      <c r="G1" s="158"/>
      <c r="H1" s="1"/>
      <c r="I1" s="1"/>
    </row>
    <row r="2" spans="1:45" x14ac:dyDescent="0.25">
      <c r="A2" s="159"/>
      <c r="B2" s="159"/>
      <c r="C2" s="159"/>
      <c r="D2" s="159"/>
      <c r="E2" s="159"/>
      <c r="F2" s="159"/>
      <c r="G2" s="159"/>
      <c r="H2" s="1"/>
      <c r="I2" s="55" t="s">
        <v>467</v>
      </c>
      <c r="J2" s="55"/>
    </row>
    <row r="3" spans="1:45" x14ac:dyDescent="0.25">
      <c r="A3" s="787" t="s">
        <v>451</v>
      </c>
      <c r="B3" s="787" t="s">
        <v>452</v>
      </c>
      <c r="C3" s="772">
        <f>INDICE!A3</f>
        <v>44835</v>
      </c>
      <c r="D3" s="772">
        <v>41671</v>
      </c>
      <c r="E3" s="771" t="s">
        <v>115</v>
      </c>
      <c r="F3" s="771"/>
      <c r="G3" s="771" t="s">
        <v>116</v>
      </c>
      <c r="H3" s="771"/>
      <c r="I3" s="771"/>
      <c r="J3" s="161"/>
    </row>
    <row r="4" spans="1:45" ht="26.4" x14ac:dyDescent="0.25">
      <c r="A4" s="788"/>
      <c r="B4" s="788"/>
      <c r="C4" s="184" t="s">
        <v>54</v>
      </c>
      <c r="D4" s="185" t="s">
        <v>421</v>
      </c>
      <c r="E4" s="184" t="s">
        <v>54</v>
      </c>
      <c r="F4" s="185" t="s">
        <v>421</v>
      </c>
      <c r="G4" s="184" t="s">
        <v>54</v>
      </c>
      <c r="H4" s="186" t="s">
        <v>421</v>
      </c>
      <c r="I4" s="185" t="s">
        <v>471</v>
      </c>
      <c r="J4" s="10"/>
    </row>
    <row r="5" spans="1:45" x14ac:dyDescent="0.25">
      <c r="A5" s="1"/>
      <c r="B5" s="11" t="s">
        <v>324</v>
      </c>
      <c r="C5" s="459">
        <v>0</v>
      </c>
      <c r="D5" s="142">
        <v>-100</v>
      </c>
      <c r="E5" s="462">
        <v>1079.5573899999999</v>
      </c>
      <c r="F5" s="142">
        <v>24.83713667024821</v>
      </c>
      <c r="G5" s="462">
        <v>1079.5573899999999</v>
      </c>
      <c r="H5" s="142">
        <v>24.83713667024821</v>
      </c>
      <c r="I5" s="502">
        <v>0.24053184850435921</v>
      </c>
      <c r="J5" s="1"/>
    </row>
    <row r="6" spans="1:45" x14ac:dyDescent="0.25">
      <c r="A6" s="1"/>
      <c r="B6" s="11" t="s">
        <v>470</v>
      </c>
      <c r="C6" s="459">
        <v>971.85390000000007</v>
      </c>
      <c r="D6" s="142" t="s">
        <v>142</v>
      </c>
      <c r="E6" s="462">
        <v>9851.2714600000018</v>
      </c>
      <c r="F6" s="142">
        <v>-19.713805557929597</v>
      </c>
      <c r="G6" s="462">
        <v>9851.2714600000018</v>
      </c>
      <c r="H6" s="142">
        <v>-29.589882523752525</v>
      </c>
      <c r="I6" s="410">
        <v>2.1949222490080289</v>
      </c>
      <c r="J6" s="1"/>
    </row>
    <row r="7" spans="1:45" x14ac:dyDescent="0.25">
      <c r="A7" s="160" t="s">
        <v>458</v>
      </c>
      <c r="B7" s="145"/>
      <c r="C7" s="460">
        <v>971.85390000000007</v>
      </c>
      <c r="D7" s="148">
        <v>12.382592404664798</v>
      </c>
      <c r="E7" s="460">
        <v>10930.828850000002</v>
      </c>
      <c r="F7" s="148">
        <v>-16.780685295391688</v>
      </c>
      <c r="G7" s="460">
        <v>10930.828850000002</v>
      </c>
      <c r="H7" s="231">
        <v>-26.421677536076903</v>
      </c>
      <c r="I7" s="148">
        <v>2.4354540975123884</v>
      </c>
      <c r="J7" s="1"/>
    </row>
    <row r="8" spans="1:45" x14ac:dyDescent="0.25">
      <c r="A8" s="191"/>
      <c r="B8" s="11" t="s">
        <v>231</v>
      </c>
      <c r="C8" s="459">
        <v>6333.1804499999989</v>
      </c>
      <c r="D8" s="142">
        <v>-37.739467468897665</v>
      </c>
      <c r="E8" s="462">
        <v>109085.62595999999</v>
      </c>
      <c r="F8" s="149">
        <v>148.68420929976881</v>
      </c>
      <c r="G8" s="462">
        <v>125866.29425000001</v>
      </c>
      <c r="H8" s="149">
        <v>146.78491830144242</v>
      </c>
      <c r="I8" s="699">
        <v>28.043763769099943</v>
      </c>
      <c r="J8" s="1"/>
    </row>
    <row r="9" spans="1:45" x14ac:dyDescent="0.25">
      <c r="A9" s="160" t="s">
        <v>303</v>
      </c>
      <c r="B9" s="145"/>
      <c r="C9" s="460">
        <v>6333.1804499999989</v>
      </c>
      <c r="D9" s="148">
        <v>-37.739467468897665</v>
      </c>
      <c r="E9" s="460">
        <v>109085.62595999999</v>
      </c>
      <c r="F9" s="148">
        <v>148.68420929976881</v>
      </c>
      <c r="G9" s="460">
        <v>125866.29425000001</v>
      </c>
      <c r="H9" s="231">
        <v>146.78491830144242</v>
      </c>
      <c r="I9" s="148">
        <v>28.043763769099943</v>
      </c>
      <c r="J9" s="1"/>
    </row>
    <row r="10" spans="1:45" s="435" customFormat="1" ht="14.4" x14ac:dyDescent="0.3">
      <c r="A10" s="664"/>
      <c r="B10" s="11" t="s">
        <v>702</v>
      </c>
      <c r="C10" s="459">
        <v>0</v>
      </c>
      <c r="D10" s="142" t="s">
        <v>142</v>
      </c>
      <c r="E10" s="462">
        <v>29.86627</v>
      </c>
      <c r="F10" s="149">
        <v>1595.5117542535013</v>
      </c>
      <c r="G10" s="462">
        <v>29.86627</v>
      </c>
      <c r="H10" s="149">
        <v>1595.5117542535013</v>
      </c>
      <c r="I10" s="699">
        <v>6.6543837294562799E-3</v>
      </c>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3"/>
      <c r="AM10" s="433"/>
      <c r="AN10" s="433"/>
      <c r="AO10" s="433"/>
      <c r="AP10" s="433"/>
      <c r="AQ10" s="433"/>
      <c r="AR10" s="433"/>
      <c r="AS10" s="433"/>
    </row>
    <row r="11" spans="1:45" s="435" customFormat="1" ht="14.4" x14ac:dyDescent="0.3">
      <c r="A11" s="433"/>
      <c r="B11" s="11" t="s">
        <v>234</v>
      </c>
      <c r="C11" s="459">
        <v>5232.1535100000065</v>
      </c>
      <c r="D11" s="142">
        <v>177.72222723591472</v>
      </c>
      <c r="E11" s="462">
        <v>17888.828670000006</v>
      </c>
      <c r="F11" s="149">
        <v>32.957953045282324</v>
      </c>
      <c r="G11" s="462">
        <v>24658.767090000005</v>
      </c>
      <c r="H11" s="149">
        <v>39.913132205798256</v>
      </c>
      <c r="I11" s="502">
        <v>5.4941209100482924</v>
      </c>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3"/>
      <c r="AG11" s="433"/>
      <c r="AH11" s="433"/>
      <c r="AI11" s="433"/>
      <c r="AJ11" s="433"/>
      <c r="AK11" s="433"/>
      <c r="AL11" s="433"/>
      <c r="AM11" s="433"/>
      <c r="AN11" s="433"/>
      <c r="AO11" s="433"/>
      <c r="AP11" s="433"/>
      <c r="AQ11" s="433"/>
      <c r="AR11" s="433"/>
      <c r="AS11" s="433"/>
    </row>
    <row r="12" spans="1:45" s="435" customFormat="1" ht="14.4" x14ac:dyDescent="0.3">
      <c r="A12" s="433"/>
      <c r="B12" s="434" t="s">
        <v>325</v>
      </c>
      <c r="C12" s="461">
        <v>5228.9025100000063</v>
      </c>
      <c r="D12" s="419">
        <v>177.54966445483072</v>
      </c>
      <c r="E12" s="463">
        <v>17873.00739000001</v>
      </c>
      <c r="F12" s="583">
        <v>32.840362059189218</v>
      </c>
      <c r="G12" s="463">
        <v>23583.865700000002</v>
      </c>
      <c r="H12" s="583">
        <v>33.814172767219674</v>
      </c>
      <c r="I12" s="650">
        <v>5.2546264462138081</v>
      </c>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c r="AG12" s="433"/>
      <c r="AH12" s="433"/>
      <c r="AI12" s="433"/>
      <c r="AJ12" s="433"/>
      <c r="AK12" s="433"/>
      <c r="AL12" s="433"/>
      <c r="AM12" s="433"/>
      <c r="AN12" s="433"/>
      <c r="AO12" s="433"/>
      <c r="AP12" s="433"/>
      <c r="AQ12" s="433"/>
      <c r="AR12" s="433"/>
      <c r="AS12" s="433"/>
    </row>
    <row r="13" spans="1:45" s="435" customFormat="1" ht="14.4" x14ac:dyDescent="0.3">
      <c r="A13" s="433"/>
      <c r="B13" s="434" t="s">
        <v>322</v>
      </c>
      <c r="C13" s="461">
        <v>3.2509999999999999</v>
      </c>
      <c r="D13" s="419" t="s">
        <v>142</v>
      </c>
      <c r="E13" s="463">
        <v>15.821279999999998</v>
      </c>
      <c r="F13" s="583" t="s">
        <v>142</v>
      </c>
      <c r="G13" s="463">
        <v>1074.9013900000002</v>
      </c>
      <c r="H13" s="583" t="s">
        <v>142</v>
      </c>
      <c r="I13" s="650">
        <v>0.23949446383448422</v>
      </c>
      <c r="J13" s="433"/>
      <c r="K13" s="433"/>
      <c r="L13" s="433"/>
      <c r="M13" s="433"/>
      <c r="N13" s="433"/>
      <c r="O13" s="433"/>
      <c r="P13" s="433"/>
      <c r="Q13" s="433"/>
      <c r="R13" s="433"/>
      <c r="S13" s="433"/>
      <c r="T13" s="433"/>
      <c r="U13" s="433"/>
      <c r="V13" s="433"/>
      <c r="W13" s="433"/>
      <c r="X13" s="433"/>
      <c r="Y13" s="433"/>
      <c r="Z13" s="433"/>
      <c r="AA13" s="433"/>
      <c r="AB13" s="433"/>
      <c r="AC13" s="433"/>
      <c r="AD13" s="433"/>
      <c r="AE13" s="433"/>
      <c r="AF13" s="433"/>
      <c r="AG13" s="433"/>
      <c r="AH13" s="433"/>
      <c r="AI13" s="433"/>
      <c r="AJ13" s="433"/>
      <c r="AK13" s="433"/>
      <c r="AL13" s="433"/>
      <c r="AM13" s="433"/>
      <c r="AN13" s="433"/>
      <c r="AO13" s="433"/>
      <c r="AP13" s="433"/>
      <c r="AQ13" s="433"/>
      <c r="AR13" s="433"/>
      <c r="AS13" s="433"/>
    </row>
    <row r="14" spans="1:45" s="435" customFormat="1" ht="14.4" x14ac:dyDescent="0.3">
      <c r="A14" s="433"/>
      <c r="B14" s="11" t="s">
        <v>596</v>
      </c>
      <c r="C14" s="459">
        <v>0</v>
      </c>
      <c r="D14" s="142">
        <v>-100</v>
      </c>
      <c r="E14" s="462">
        <v>129.48489999999998</v>
      </c>
      <c r="F14" s="149">
        <v>-49.56987237158291</v>
      </c>
      <c r="G14" s="462">
        <v>187.5779</v>
      </c>
      <c r="H14" s="149">
        <v>-31.691490291474274</v>
      </c>
      <c r="I14" s="699">
        <v>4.1793478923400122E-2</v>
      </c>
      <c r="J14" s="433"/>
      <c r="K14" s="433"/>
      <c r="L14" s="433"/>
      <c r="M14" s="433"/>
      <c r="N14" s="433"/>
      <c r="O14" s="433"/>
      <c r="P14" s="433"/>
      <c r="Q14" s="433"/>
      <c r="R14" s="433"/>
      <c r="S14" s="433"/>
      <c r="T14" s="433"/>
      <c r="U14" s="433"/>
      <c r="V14" s="433"/>
      <c r="W14" s="433"/>
      <c r="X14" s="433"/>
      <c r="Y14" s="433"/>
      <c r="Z14" s="433"/>
      <c r="AA14" s="433"/>
      <c r="AB14" s="433"/>
      <c r="AC14" s="433"/>
      <c r="AD14" s="433"/>
      <c r="AE14" s="433"/>
      <c r="AF14" s="433"/>
      <c r="AG14" s="433"/>
      <c r="AH14" s="433"/>
      <c r="AI14" s="433"/>
      <c r="AJ14" s="433"/>
      <c r="AK14" s="433"/>
      <c r="AL14" s="433"/>
      <c r="AM14" s="433"/>
      <c r="AN14" s="433"/>
      <c r="AO14" s="433"/>
      <c r="AP14" s="433"/>
      <c r="AQ14" s="433"/>
      <c r="AR14" s="433"/>
      <c r="AS14" s="433"/>
    </row>
    <row r="15" spans="1:45" x14ac:dyDescent="0.25">
      <c r="A15" s="1"/>
      <c r="B15" s="11" t="s">
        <v>207</v>
      </c>
      <c r="C15" s="459">
        <v>718.44373999999993</v>
      </c>
      <c r="D15" s="142">
        <v>-25.361876244975168</v>
      </c>
      <c r="E15" s="462">
        <v>3833.6755400000002</v>
      </c>
      <c r="F15" s="149">
        <v>-59.387194890369088</v>
      </c>
      <c r="G15" s="462">
        <v>6155.7414399999998</v>
      </c>
      <c r="H15" s="149">
        <v>-46.533494153603286</v>
      </c>
      <c r="I15" s="502">
        <v>1.3715360398561913</v>
      </c>
      <c r="J15" s="1"/>
    </row>
    <row r="16" spans="1:45" x14ac:dyDescent="0.25">
      <c r="A16" s="1"/>
      <c r="B16" s="434" t="s">
        <v>325</v>
      </c>
      <c r="C16" s="461">
        <v>98.941879999999998</v>
      </c>
      <c r="D16" s="419">
        <v>-89.721065307083308</v>
      </c>
      <c r="E16" s="463">
        <v>2276.8825099999999</v>
      </c>
      <c r="F16" s="583">
        <v>-75.879391807853082</v>
      </c>
      <c r="G16" s="463">
        <v>4598.9484099999991</v>
      </c>
      <c r="H16" s="583">
        <v>-60.05522576813398</v>
      </c>
      <c r="I16" s="650">
        <v>1.0246732341237397</v>
      </c>
      <c r="J16" s="1"/>
    </row>
    <row r="17" spans="1:45" s="435" customFormat="1" ht="14.4" x14ac:dyDescent="0.3">
      <c r="A17" s="433"/>
      <c r="B17" s="434" t="s">
        <v>322</v>
      </c>
      <c r="C17" s="461">
        <v>619.50185999999997</v>
      </c>
      <c r="D17" s="419" t="s">
        <v>142</v>
      </c>
      <c r="E17" s="463">
        <v>1556.79303</v>
      </c>
      <c r="F17" s="583" t="s">
        <v>142</v>
      </c>
      <c r="G17" s="463">
        <v>1556.79303</v>
      </c>
      <c r="H17" s="583" t="s">
        <v>142</v>
      </c>
      <c r="I17" s="650">
        <v>0.34686280573245143</v>
      </c>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c r="AH17" s="433"/>
      <c r="AI17" s="433"/>
      <c r="AJ17" s="433"/>
      <c r="AK17" s="433"/>
      <c r="AL17" s="433"/>
      <c r="AM17" s="433"/>
      <c r="AN17" s="433"/>
      <c r="AO17" s="433"/>
      <c r="AP17" s="433"/>
      <c r="AQ17" s="433"/>
      <c r="AR17" s="433"/>
      <c r="AS17" s="433"/>
    </row>
    <row r="18" spans="1:45" s="435" customFormat="1" ht="14.4" x14ac:dyDescent="0.3">
      <c r="A18" s="433"/>
      <c r="B18" s="11" t="s">
        <v>545</v>
      </c>
      <c r="C18" s="459">
        <v>0</v>
      </c>
      <c r="D18" s="142" t="s">
        <v>142</v>
      </c>
      <c r="E18" s="96">
        <v>0.19594</v>
      </c>
      <c r="F18" s="149" t="s">
        <v>142</v>
      </c>
      <c r="G18" s="96">
        <v>0.19594</v>
      </c>
      <c r="H18" s="149" t="s">
        <v>142</v>
      </c>
      <c r="I18" s="699">
        <v>4.3656604857240747E-5</v>
      </c>
      <c r="J18" s="433"/>
      <c r="K18" s="433"/>
      <c r="L18" s="433"/>
      <c r="M18" s="433"/>
      <c r="N18" s="433"/>
      <c r="O18" s="433"/>
      <c r="P18" s="433"/>
      <c r="Q18" s="433"/>
      <c r="R18" s="433"/>
      <c r="S18" s="433"/>
      <c r="T18" s="433"/>
      <c r="U18" s="433"/>
      <c r="V18" s="433"/>
      <c r="W18" s="433"/>
      <c r="X18" s="433"/>
      <c r="Y18" s="433"/>
      <c r="Z18" s="433"/>
      <c r="AA18" s="433"/>
      <c r="AB18" s="433"/>
      <c r="AC18" s="433"/>
      <c r="AD18" s="433"/>
      <c r="AE18" s="433"/>
      <c r="AF18" s="433"/>
      <c r="AG18" s="433"/>
      <c r="AH18" s="433"/>
      <c r="AI18" s="433"/>
      <c r="AJ18" s="433"/>
      <c r="AK18" s="433"/>
      <c r="AL18" s="433"/>
      <c r="AM18" s="433"/>
      <c r="AN18" s="433"/>
      <c r="AO18" s="433"/>
      <c r="AP18" s="433"/>
      <c r="AQ18" s="433"/>
      <c r="AR18" s="433"/>
      <c r="AS18" s="433"/>
    </row>
    <row r="19" spans="1:45" x14ac:dyDescent="0.25">
      <c r="A19" s="1"/>
      <c r="B19" s="11" t="s">
        <v>236</v>
      </c>
      <c r="C19" s="459">
        <v>21.268349999999998</v>
      </c>
      <c r="D19" s="142">
        <v>-70.519704331416946</v>
      </c>
      <c r="E19" s="462">
        <v>3620.4481999999998</v>
      </c>
      <c r="F19" s="149">
        <v>18.942534000417599</v>
      </c>
      <c r="G19" s="462">
        <v>4137.7313000000004</v>
      </c>
      <c r="H19" s="149">
        <v>21.507499252686234</v>
      </c>
      <c r="I19" s="502">
        <v>0.92191130126333098</v>
      </c>
      <c r="J19" s="1"/>
    </row>
    <row r="20" spans="1:45" x14ac:dyDescent="0.25">
      <c r="A20" s="1"/>
      <c r="B20" s="434" t="s">
        <v>325</v>
      </c>
      <c r="C20" s="461">
        <v>21.268349999999998</v>
      </c>
      <c r="D20" s="419">
        <v>-70.519704331416946</v>
      </c>
      <c r="E20" s="463">
        <v>3620.4481999999998</v>
      </c>
      <c r="F20" s="583">
        <v>18.973615884920676</v>
      </c>
      <c r="G20" s="463">
        <v>4137.7313000000004</v>
      </c>
      <c r="H20" s="583">
        <v>21.53588021660887</v>
      </c>
      <c r="I20" s="650">
        <v>0.92191130126333098</v>
      </c>
      <c r="J20" s="1"/>
    </row>
    <row r="21" spans="1:45" s="435" customFormat="1" ht="14.4" x14ac:dyDescent="0.3">
      <c r="A21" s="1"/>
      <c r="B21" s="434" t="s">
        <v>322</v>
      </c>
      <c r="C21" s="461">
        <v>0</v>
      </c>
      <c r="D21" s="419" t="s">
        <v>142</v>
      </c>
      <c r="E21" s="463">
        <v>0</v>
      </c>
      <c r="F21" s="583">
        <v>-100</v>
      </c>
      <c r="G21" s="463">
        <v>0</v>
      </c>
      <c r="H21" s="583">
        <v>-100</v>
      </c>
      <c r="I21" s="650">
        <v>0</v>
      </c>
      <c r="J21" s="433"/>
      <c r="K21" s="433"/>
      <c r="L21" s="433"/>
      <c r="M21" s="433"/>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3"/>
      <c r="AL21" s="433"/>
      <c r="AM21" s="433"/>
      <c r="AN21" s="433"/>
      <c r="AO21" s="433"/>
      <c r="AP21" s="433"/>
      <c r="AQ21" s="433"/>
      <c r="AR21" s="433"/>
      <c r="AS21" s="433"/>
    </row>
    <row r="22" spans="1:45" s="435" customFormat="1" ht="14.4" x14ac:dyDescent="0.3">
      <c r="A22" s="1"/>
      <c r="B22" s="11" t="s">
        <v>209</v>
      </c>
      <c r="C22" s="459">
        <v>4328.0125900000003</v>
      </c>
      <c r="D22" s="142">
        <v>69.007002945680398</v>
      </c>
      <c r="E22" s="462">
        <v>44615.092939999995</v>
      </c>
      <c r="F22" s="149">
        <v>57.107442506222448</v>
      </c>
      <c r="G22" s="462">
        <v>52413.874360000002</v>
      </c>
      <c r="H22" s="149">
        <v>52.552900011051172</v>
      </c>
      <c r="I22" s="502">
        <v>11.678124946267134</v>
      </c>
      <c r="J22" s="433"/>
      <c r="K22" s="433"/>
      <c r="L22" s="433"/>
      <c r="M22" s="433"/>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433"/>
      <c r="AL22" s="433"/>
      <c r="AM22" s="433"/>
      <c r="AN22" s="433"/>
      <c r="AO22" s="433"/>
      <c r="AP22" s="433"/>
      <c r="AQ22" s="433"/>
      <c r="AR22" s="433"/>
      <c r="AS22" s="433"/>
    </row>
    <row r="23" spans="1:45" x14ac:dyDescent="0.25">
      <c r="A23" s="160" t="s">
        <v>442</v>
      </c>
      <c r="B23" s="145"/>
      <c r="C23" s="460">
        <v>10299.878190000005</v>
      </c>
      <c r="D23" s="148">
        <v>87.449823979712832</v>
      </c>
      <c r="E23" s="460">
        <v>70117.592460000014</v>
      </c>
      <c r="F23" s="148">
        <v>28.433947974203409</v>
      </c>
      <c r="G23" s="460">
        <v>87583.754300000015</v>
      </c>
      <c r="H23" s="231">
        <v>30.377322461462459</v>
      </c>
      <c r="I23" s="148">
        <v>19.514184716692665</v>
      </c>
      <c r="J23" s="1"/>
    </row>
    <row r="24" spans="1:45" x14ac:dyDescent="0.25">
      <c r="A24" s="15"/>
      <c r="B24" s="11" t="s">
        <v>642</v>
      </c>
      <c r="C24" s="459">
        <v>978.92829000000006</v>
      </c>
      <c r="D24" s="142" t="s">
        <v>142</v>
      </c>
      <c r="E24" s="462">
        <v>3983.8279400000006</v>
      </c>
      <c r="F24" s="149" t="s">
        <v>142</v>
      </c>
      <c r="G24" s="462">
        <v>3983.8279400000006</v>
      </c>
      <c r="H24" s="149" t="s">
        <v>142</v>
      </c>
      <c r="I24" s="502">
        <v>0.88762071142092192</v>
      </c>
      <c r="J24" s="1"/>
    </row>
    <row r="25" spans="1:45" x14ac:dyDescent="0.25">
      <c r="A25" s="15"/>
      <c r="B25" s="11" t="s">
        <v>326</v>
      </c>
      <c r="C25" s="459">
        <v>1762.6118000000001</v>
      </c>
      <c r="D25" s="142">
        <v>-35.501133080814846</v>
      </c>
      <c r="E25" s="462">
        <v>11686.315859999999</v>
      </c>
      <c r="F25" s="149">
        <v>-50.299886635642522</v>
      </c>
      <c r="G25" s="462">
        <v>14341.869260000001</v>
      </c>
      <c r="H25" s="149">
        <v>-43.243715900354765</v>
      </c>
      <c r="I25" s="502">
        <v>3.195454318658915</v>
      </c>
      <c r="J25" s="1"/>
    </row>
    <row r="26" spans="1:45" x14ac:dyDescent="0.25">
      <c r="A26" s="160" t="s">
        <v>340</v>
      </c>
      <c r="B26" s="145"/>
      <c r="C26" s="460">
        <v>2741.54009</v>
      </c>
      <c r="D26" s="148">
        <v>0.3205750798450766</v>
      </c>
      <c r="E26" s="460">
        <v>15670.143800000002</v>
      </c>
      <c r="F26" s="148">
        <v>-33.357275926325713</v>
      </c>
      <c r="G26" s="460">
        <v>18325.697200000002</v>
      </c>
      <c r="H26" s="231">
        <v>-27.478178907393474</v>
      </c>
      <c r="I26" s="148">
        <v>4.0830750300798373</v>
      </c>
      <c r="J26" s="1"/>
    </row>
    <row r="27" spans="1:45" x14ac:dyDescent="0.25">
      <c r="A27" s="15"/>
      <c r="B27" s="11" t="s">
        <v>212</v>
      </c>
      <c r="C27" s="459">
        <v>0</v>
      </c>
      <c r="D27" s="142" t="s">
        <v>142</v>
      </c>
      <c r="E27" s="462">
        <v>3102.5244600000001</v>
      </c>
      <c r="F27" s="142" t="s">
        <v>142</v>
      </c>
      <c r="G27" s="462">
        <v>7230.1944199999998</v>
      </c>
      <c r="H27" s="142" t="s">
        <v>142</v>
      </c>
      <c r="I27" s="502">
        <v>1.6109305952585842</v>
      </c>
      <c r="J27" s="1"/>
    </row>
    <row r="28" spans="1:45" x14ac:dyDescent="0.25">
      <c r="A28" s="15"/>
      <c r="B28" s="11" t="s">
        <v>213</v>
      </c>
      <c r="C28" s="459">
        <v>7806.3252499999999</v>
      </c>
      <c r="D28" s="142">
        <v>-44.113878892957288</v>
      </c>
      <c r="E28" s="462">
        <v>90499.85828</v>
      </c>
      <c r="F28" s="149">
        <v>-41.941890801432926</v>
      </c>
      <c r="G28" s="462">
        <v>112612.02810000001</v>
      </c>
      <c r="H28" s="149">
        <v>-38.989741531707601</v>
      </c>
      <c r="I28" s="502">
        <v>25.090633933521445</v>
      </c>
      <c r="J28" s="1"/>
    </row>
    <row r="29" spans="1:45" x14ac:dyDescent="0.25">
      <c r="A29" s="1"/>
      <c r="B29" s="434" t="s">
        <v>325</v>
      </c>
      <c r="C29" s="461">
        <v>7806.3252499999999</v>
      </c>
      <c r="D29" s="419">
        <v>-32.419709859498553</v>
      </c>
      <c r="E29" s="463">
        <v>84952.427510000023</v>
      </c>
      <c r="F29" s="583">
        <v>-38.51766284822515</v>
      </c>
      <c r="G29" s="463">
        <v>101343.99531999999</v>
      </c>
      <c r="H29" s="583">
        <v>-38.721159712825433</v>
      </c>
      <c r="I29" s="650">
        <v>22.580048781970476</v>
      </c>
      <c r="J29" s="1"/>
    </row>
    <row r="30" spans="1:45" x14ac:dyDescent="0.25">
      <c r="A30" s="1"/>
      <c r="B30" s="434" t="s">
        <v>322</v>
      </c>
      <c r="C30" s="461">
        <v>0</v>
      </c>
      <c r="D30" s="419">
        <v>-100</v>
      </c>
      <c r="E30" s="463">
        <v>5547.4307699999999</v>
      </c>
      <c r="F30" s="583">
        <v>-68.666292374574425</v>
      </c>
      <c r="G30" s="463">
        <v>11268.032780000001</v>
      </c>
      <c r="H30" s="583">
        <v>-41.303552164762628</v>
      </c>
      <c r="I30" s="650">
        <v>2.5105851515509645</v>
      </c>
      <c r="J30" s="1"/>
    </row>
    <row r="31" spans="1:45" ht="14.4" x14ac:dyDescent="0.3">
      <c r="A31" s="433"/>
      <c r="B31" s="11" t="s">
        <v>214</v>
      </c>
      <c r="C31" s="459">
        <v>0</v>
      </c>
      <c r="D31" s="142" t="s">
        <v>142</v>
      </c>
      <c r="E31" s="462">
        <v>2142.7259599999998</v>
      </c>
      <c r="F31" s="149" t="s">
        <v>142</v>
      </c>
      <c r="G31" s="462">
        <v>2142.7259599999998</v>
      </c>
      <c r="H31" s="149" t="s">
        <v>142</v>
      </c>
      <c r="I31" s="502">
        <v>0.47741216981255402</v>
      </c>
      <c r="J31" s="1"/>
    </row>
    <row r="32" spans="1:45" x14ac:dyDescent="0.25">
      <c r="A32" s="1"/>
      <c r="B32" s="11" t="s">
        <v>215</v>
      </c>
      <c r="C32" s="459">
        <v>976.4046800000001</v>
      </c>
      <c r="D32" s="142">
        <v>-9.9022049594870492</v>
      </c>
      <c r="E32" s="462">
        <v>11199.70383</v>
      </c>
      <c r="F32" s="149">
        <v>186.75438090412959</v>
      </c>
      <c r="G32" s="462">
        <v>11199.70383</v>
      </c>
      <c r="H32" s="149">
        <v>186.75438090412959</v>
      </c>
      <c r="I32" s="502">
        <v>2.495361052487679</v>
      </c>
      <c r="J32" s="1"/>
    </row>
    <row r="33" spans="1:10" x14ac:dyDescent="0.25">
      <c r="A33" s="1"/>
      <c r="B33" s="11" t="s">
        <v>603</v>
      </c>
      <c r="C33" s="459">
        <v>2020.92328</v>
      </c>
      <c r="D33" s="142" t="s">
        <v>142</v>
      </c>
      <c r="E33" s="462">
        <v>5942.8699699999997</v>
      </c>
      <c r="F33" s="149">
        <v>-25.713771308262501</v>
      </c>
      <c r="G33" s="462">
        <v>6833.1719699999994</v>
      </c>
      <c r="H33" s="149">
        <v>-31.46465534871864</v>
      </c>
      <c r="I33" s="502">
        <v>1.5224716169024359</v>
      </c>
      <c r="J33" s="1"/>
    </row>
    <row r="34" spans="1:10" x14ac:dyDescent="0.25">
      <c r="A34" s="1"/>
      <c r="B34" s="11" t="s">
        <v>217</v>
      </c>
      <c r="C34" s="459">
        <v>5684.407220000001</v>
      </c>
      <c r="D34" s="142">
        <v>-6.9305274222989377</v>
      </c>
      <c r="E34" s="462">
        <v>54211.651589999987</v>
      </c>
      <c r="F34" s="142">
        <v>46.100031713089763</v>
      </c>
      <c r="G34" s="462">
        <v>64796.034519999994</v>
      </c>
      <c r="H34" s="142">
        <v>34.950074800104524</v>
      </c>
      <c r="I34" s="502">
        <v>14.436944347023431</v>
      </c>
      <c r="J34" s="1"/>
    </row>
    <row r="35" spans="1:10" x14ac:dyDescent="0.25">
      <c r="A35" s="160" t="s">
        <v>443</v>
      </c>
      <c r="B35" s="145"/>
      <c r="C35" s="460">
        <v>16488.060430000001</v>
      </c>
      <c r="D35" s="148">
        <v>-22.07797344304382</v>
      </c>
      <c r="E35" s="460">
        <v>167099.33408999996</v>
      </c>
      <c r="F35" s="148">
        <v>-18.444189948088454</v>
      </c>
      <c r="G35" s="460">
        <v>204813.85880000002</v>
      </c>
      <c r="H35" s="231">
        <v>-16.90097455951485</v>
      </c>
      <c r="I35" s="148">
        <v>45.633753715006129</v>
      </c>
      <c r="J35" s="1"/>
    </row>
    <row r="36" spans="1:10" x14ac:dyDescent="0.25">
      <c r="A36" s="15"/>
      <c r="B36" s="11" t="s">
        <v>662</v>
      </c>
      <c r="C36" s="459">
        <v>0</v>
      </c>
      <c r="D36" s="142" t="s">
        <v>142</v>
      </c>
      <c r="E36" s="462">
        <v>58.301519999999996</v>
      </c>
      <c r="F36" s="142" t="s">
        <v>142</v>
      </c>
      <c r="G36" s="462">
        <v>900.43215999999995</v>
      </c>
      <c r="H36" s="142" t="s">
        <v>142</v>
      </c>
      <c r="I36" s="650">
        <v>0.20062167505293343</v>
      </c>
      <c r="J36" s="166"/>
    </row>
    <row r="37" spans="1:10" x14ac:dyDescent="0.25">
      <c r="A37" s="1"/>
      <c r="B37" s="11" t="s">
        <v>678</v>
      </c>
      <c r="C37" s="459">
        <v>0</v>
      </c>
      <c r="D37" s="142" t="s">
        <v>142</v>
      </c>
      <c r="E37" s="462">
        <v>167.39046999999999</v>
      </c>
      <c r="F37" s="149" t="s">
        <v>142</v>
      </c>
      <c r="G37" s="462">
        <v>167.39046999999999</v>
      </c>
      <c r="H37" s="149" t="s">
        <v>142</v>
      </c>
      <c r="I37" s="679">
        <v>3.7295598681523996E-2</v>
      </c>
      <c r="J37" s="1"/>
    </row>
    <row r="38" spans="1:10" x14ac:dyDescent="0.25">
      <c r="A38" s="15"/>
      <c r="B38" s="11" t="s">
        <v>698</v>
      </c>
      <c r="C38" s="459">
        <v>0</v>
      </c>
      <c r="D38" s="142" t="s">
        <v>142</v>
      </c>
      <c r="E38" s="462">
        <v>154.28510999999997</v>
      </c>
      <c r="F38" s="142" t="s">
        <v>142</v>
      </c>
      <c r="G38" s="462">
        <v>154.28510999999997</v>
      </c>
      <c r="H38" s="142" t="s">
        <v>142</v>
      </c>
      <c r="I38" s="679">
        <v>3.4375646027487605E-2</v>
      </c>
      <c r="J38" s="1"/>
    </row>
    <row r="39" spans="1:10" ht="14.25" customHeight="1" x14ac:dyDescent="0.25">
      <c r="A39" s="15"/>
      <c r="B39" s="11" t="s">
        <v>576</v>
      </c>
      <c r="C39" s="459">
        <v>0</v>
      </c>
      <c r="D39" s="142" t="s">
        <v>142</v>
      </c>
      <c r="E39" s="462">
        <v>78.434839999999994</v>
      </c>
      <c r="F39" s="142" t="s">
        <v>142</v>
      </c>
      <c r="G39" s="462">
        <v>78.434839999999994</v>
      </c>
      <c r="H39" s="142" t="s">
        <v>142</v>
      </c>
      <c r="I39" s="679">
        <v>1.7475751847100648E-2</v>
      </c>
      <c r="J39" s="1"/>
    </row>
    <row r="40" spans="1:10" ht="14.25" customHeight="1" x14ac:dyDescent="0.25">
      <c r="A40" s="15"/>
      <c r="B40" s="11" t="s">
        <v>641</v>
      </c>
      <c r="C40" s="459">
        <v>0</v>
      </c>
      <c r="D40" s="142" t="s">
        <v>142</v>
      </c>
      <c r="E40" s="462">
        <v>0</v>
      </c>
      <c r="F40" s="142">
        <v>-100</v>
      </c>
      <c r="G40" s="462">
        <v>0</v>
      </c>
      <c r="H40" s="142">
        <v>-100</v>
      </c>
      <c r="I40" s="502">
        <v>0</v>
      </c>
      <c r="J40" s="1"/>
    </row>
    <row r="41" spans="1:10" ht="14.25" customHeight="1" x14ac:dyDescent="0.25">
      <c r="A41" s="160" t="s">
        <v>459</v>
      </c>
      <c r="B41" s="145"/>
      <c r="C41" s="460">
        <v>0</v>
      </c>
      <c r="D41" s="148" t="s">
        <v>142</v>
      </c>
      <c r="E41" s="460">
        <v>458.41193999999996</v>
      </c>
      <c r="F41" s="148">
        <v>172.37370172065698</v>
      </c>
      <c r="G41" s="460">
        <v>1300.5425799999998</v>
      </c>
      <c r="H41" s="231">
        <v>672.74077276419473</v>
      </c>
      <c r="I41" s="148">
        <v>0.28976867160904562</v>
      </c>
      <c r="J41" s="1"/>
    </row>
    <row r="42" spans="1:10" ht="14.25" customHeight="1" x14ac:dyDescent="0.25">
      <c r="A42" s="672" t="s">
        <v>114</v>
      </c>
      <c r="B42" s="673"/>
      <c r="C42" s="673">
        <v>36834.513060000005</v>
      </c>
      <c r="D42" s="674">
        <v>-8.8796954755629152</v>
      </c>
      <c r="E42" s="150">
        <v>373361.93709999998</v>
      </c>
      <c r="F42" s="674">
        <v>9.7587838923704648</v>
      </c>
      <c r="G42" s="150">
        <v>448820.97597999999</v>
      </c>
      <c r="H42" s="675">
        <v>10.835659447144598</v>
      </c>
      <c r="I42" s="676">
        <v>100</v>
      </c>
      <c r="J42" s="1"/>
    </row>
    <row r="43" spans="1:10" ht="14.25" customHeight="1" x14ac:dyDescent="0.25">
      <c r="A43" s="689"/>
      <c r="B43" s="715" t="s">
        <v>327</v>
      </c>
      <c r="C43" s="181">
        <v>13155.437990000006</v>
      </c>
      <c r="D43" s="155">
        <v>-9.0838113931621951</v>
      </c>
      <c r="E43" s="524">
        <v>108752.63188000002</v>
      </c>
      <c r="F43" s="525">
        <v>-33.732923950042682</v>
      </c>
      <c r="G43" s="524">
        <v>133694.40700000001</v>
      </c>
      <c r="H43" s="525">
        <v>-32.452196067931339</v>
      </c>
      <c r="I43" s="525">
        <v>29.787914147300814</v>
      </c>
    </row>
    <row r="44" spans="1:10" s="1" customFormat="1" ht="15" customHeight="1" x14ac:dyDescent="0.25">
      <c r="A44" s="689"/>
      <c r="B44" s="715" t="s">
        <v>328</v>
      </c>
      <c r="C44" s="181">
        <v>23679.075069999995</v>
      </c>
      <c r="D44" s="155">
        <v>-8.7658977890682852</v>
      </c>
      <c r="E44" s="524">
        <v>264609.30521999998</v>
      </c>
      <c r="F44" s="525">
        <v>50.300706357976097</v>
      </c>
      <c r="G44" s="524">
        <v>315126.56898000004</v>
      </c>
      <c r="H44" s="525">
        <v>52.222451819365865</v>
      </c>
      <c r="I44" s="525">
        <v>70.212085852699204</v>
      </c>
    </row>
    <row r="45" spans="1:10" s="1" customFormat="1" ht="13.5" customHeight="1" x14ac:dyDescent="0.25">
      <c r="A45" s="477"/>
      <c r="B45" s="153" t="s">
        <v>446</v>
      </c>
      <c r="C45" s="412">
        <v>12305.046050000004</v>
      </c>
      <c r="D45" s="413">
        <v>-6.1110199362617772</v>
      </c>
      <c r="E45" s="414">
        <v>134813.81747000001</v>
      </c>
      <c r="F45" s="415">
        <v>92.421892818264865</v>
      </c>
      <c r="G45" s="414">
        <v>162103.99682000003</v>
      </c>
      <c r="H45" s="415">
        <v>93.391379274667912</v>
      </c>
      <c r="I45" s="415">
        <v>36.117740813259935</v>
      </c>
    </row>
    <row r="46" spans="1:10" s="1" customFormat="1" x14ac:dyDescent="0.25">
      <c r="A46" s="477"/>
      <c r="B46" s="153" t="s">
        <v>447</v>
      </c>
      <c r="C46" s="412">
        <v>24529.467009999997</v>
      </c>
      <c r="D46" s="413">
        <v>-10.207977598306416</v>
      </c>
      <c r="E46" s="414">
        <v>238548.11962999997</v>
      </c>
      <c r="F46" s="415">
        <v>-11.68296247036063</v>
      </c>
      <c r="G46" s="414">
        <v>286716.97915999999</v>
      </c>
      <c r="H46" s="415">
        <v>-10.713733146923875</v>
      </c>
      <c r="I46" s="415">
        <v>63.882259186740079</v>
      </c>
    </row>
    <row r="47" spans="1:10" s="1" customFormat="1" ht="12.75" customHeight="1" x14ac:dyDescent="0.25">
      <c r="A47" s="689"/>
      <c r="B47" s="715" t="s">
        <v>699</v>
      </c>
      <c r="C47" s="181">
        <v>5253.4218600000058</v>
      </c>
      <c r="D47" s="155">
        <v>168.56662594491604</v>
      </c>
      <c r="E47" s="524">
        <v>21539.339080000005</v>
      </c>
      <c r="F47" s="525">
        <v>30.540456071076555</v>
      </c>
      <c r="G47" s="524">
        <v>28826.560600000004</v>
      </c>
      <c r="H47" s="525">
        <v>37.064182699006452</v>
      </c>
      <c r="I47" s="525">
        <v>6.4227302516459375</v>
      </c>
    </row>
    <row r="48" spans="1:10" s="1" customFormat="1" x14ac:dyDescent="0.25">
      <c r="A48" s="161"/>
      <c r="B48" s="161"/>
      <c r="C48" s="161"/>
      <c r="D48" s="161"/>
      <c r="E48" s="161"/>
      <c r="F48" s="161"/>
      <c r="G48" s="161"/>
      <c r="H48" s="161"/>
      <c r="I48" s="161" t="s">
        <v>220</v>
      </c>
    </row>
    <row r="49" spans="1:9" s="1" customFormat="1" ht="24" customHeight="1" x14ac:dyDescent="0.25">
      <c r="A49" s="809" t="s">
        <v>621</v>
      </c>
      <c r="B49" s="809"/>
      <c r="C49" s="809"/>
      <c r="D49" s="809"/>
      <c r="E49" s="809"/>
      <c r="F49" s="809"/>
      <c r="G49" s="809"/>
      <c r="H49" s="809"/>
      <c r="I49" s="809"/>
    </row>
    <row r="50" spans="1:9" s="1" customFormat="1" x14ac:dyDescent="0.25">
      <c r="A50" s="436" t="s">
        <v>472</v>
      </c>
      <c r="I50" s="668"/>
    </row>
    <row r="51" spans="1:9" s="1" customFormat="1" x14ac:dyDescent="0.25"/>
    <row r="52" spans="1:9" s="1" customFormat="1" x14ac:dyDescent="0.25"/>
    <row r="53" spans="1:9" s="1" customFormat="1" x14ac:dyDescent="0.25"/>
    <row r="54" spans="1:9" s="1" customFormat="1" x14ac:dyDescent="0.25"/>
    <row r="55" spans="1:9" s="1" customFormat="1" x14ac:dyDescent="0.25"/>
    <row r="56" spans="1:9" s="1" customFormat="1" x14ac:dyDescent="0.25"/>
    <row r="57" spans="1:9" s="1" customFormat="1" x14ac:dyDescent="0.25"/>
    <row r="58" spans="1:9" s="1" customFormat="1" x14ac:dyDescent="0.25"/>
    <row r="59" spans="1:9" s="1" customFormat="1" x14ac:dyDescent="0.25"/>
    <row r="60" spans="1:9" s="1" customFormat="1" x14ac:dyDescent="0.25"/>
    <row r="61" spans="1:9" s="1" customFormat="1" x14ac:dyDescent="0.25"/>
    <row r="62" spans="1:9" s="1" customFormat="1" x14ac:dyDescent="0.25"/>
    <row r="63" spans="1:9" s="1" customFormat="1" x14ac:dyDescent="0.25"/>
    <row r="64" spans="1:9"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sheetData>
  <mergeCells count="6">
    <mergeCell ref="A49:I49"/>
    <mergeCell ref="A3:A4"/>
    <mergeCell ref="B3:B4"/>
    <mergeCell ref="C3:D3"/>
    <mergeCell ref="E3:F3"/>
    <mergeCell ref="G3:I3"/>
  </mergeCells>
  <conditionalFormatting sqref="I37:I39">
    <cfRule type="cellIs" dxfId="79" priority="27" operator="between">
      <formula>0</formula>
      <formula>0.5</formula>
    </cfRule>
    <cfRule type="cellIs" dxfId="78" priority="28" operator="between">
      <formula>0</formula>
      <formula>0.49</formula>
    </cfRule>
  </conditionalFormatting>
  <conditionalFormatting sqref="I10">
    <cfRule type="cellIs" dxfId="77" priority="15" operator="between">
      <formula>0</formula>
      <formula>0.5</formula>
    </cfRule>
    <cfRule type="cellIs" dxfId="76" priority="16" operator="between">
      <formula>0</formula>
      <formula>0.49</formula>
    </cfRule>
  </conditionalFormatting>
  <conditionalFormatting sqref="I8">
    <cfRule type="cellIs" dxfId="75" priority="13" operator="between">
      <formula>0</formula>
      <formula>0.5</formula>
    </cfRule>
    <cfRule type="cellIs" dxfId="74" priority="14" operator="between">
      <formula>0</formula>
      <formula>0.49</formula>
    </cfRule>
  </conditionalFormatting>
  <conditionalFormatting sqref="I14">
    <cfRule type="cellIs" dxfId="73" priority="7" operator="between">
      <formula>0</formula>
      <formula>0.5</formula>
    </cfRule>
    <cfRule type="cellIs" dxfId="72" priority="8" operator="between">
      <formula>0</formula>
      <formula>0.49</formula>
    </cfRule>
  </conditionalFormatting>
  <conditionalFormatting sqref="I18">
    <cfRule type="cellIs" dxfId="71" priority="5" operator="between">
      <formula>0</formula>
      <formula>0.5</formula>
    </cfRule>
    <cfRule type="cellIs" dxfId="70" priority="6" operator="between">
      <formula>0</formula>
      <formula>0.49</formula>
    </cfRule>
  </conditionalFormatting>
  <conditionalFormatting sqref="E18">
    <cfRule type="cellIs" dxfId="69" priority="3" operator="between">
      <formula>0</formula>
      <formula>0.5</formula>
    </cfRule>
    <cfRule type="cellIs" dxfId="68" priority="4" operator="between">
      <formula>0</formula>
      <formula>0.49</formula>
    </cfRule>
  </conditionalFormatting>
  <conditionalFormatting sqref="G18">
    <cfRule type="cellIs" dxfId="67" priority="1" operator="between">
      <formula>0</formula>
      <formula>0.5</formula>
    </cfRule>
    <cfRule type="cellIs" dxfId="66"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3.8" x14ac:dyDescent="0.25"/>
  <cols>
    <col min="1" max="1" width="25.09765625" customWidth="1"/>
    <col min="3" max="3" width="11.69921875" bestFit="1" customWidth="1"/>
    <col min="8" max="8" width="10.19921875" customWidth="1"/>
    <col min="9" max="31" width="11" style="1"/>
    <col min="40" max="40" width="10.69921875" bestFit="1" customWidth="1"/>
  </cols>
  <sheetData>
    <row r="1" spans="1:9" x14ac:dyDescent="0.25">
      <c r="A1" s="801" t="s">
        <v>18</v>
      </c>
      <c r="B1" s="801"/>
      <c r="C1" s="801"/>
      <c r="D1" s="801"/>
      <c r="E1" s="801"/>
      <c r="F1" s="801"/>
      <c r="G1" s="1"/>
      <c r="H1" s="1"/>
    </row>
    <row r="2" spans="1:9" x14ac:dyDescent="0.25">
      <c r="A2" s="802"/>
      <c r="B2" s="802"/>
      <c r="C2" s="802"/>
      <c r="D2" s="802"/>
      <c r="E2" s="802"/>
      <c r="F2" s="802"/>
      <c r="G2" s="10"/>
      <c r="H2" s="55" t="s">
        <v>467</v>
      </c>
    </row>
    <row r="3" spans="1:9" x14ac:dyDescent="0.25">
      <c r="A3" s="11"/>
      <c r="B3" s="772">
        <f>INDICE!A3</f>
        <v>44835</v>
      </c>
      <c r="C3" s="772">
        <v>41671</v>
      </c>
      <c r="D3" s="771" t="s">
        <v>115</v>
      </c>
      <c r="E3" s="771"/>
      <c r="F3" s="771" t="s">
        <v>116</v>
      </c>
      <c r="G3" s="771"/>
      <c r="H3" s="771"/>
    </row>
    <row r="4" spans="1:9" x14ac:dyDescent="0.25">
      <c r="A4" s="260"/>
      <c r="B4" s="184" t="s">
        <v>54</v>
      </c>
      <c r="C4" s="185" t="s">
        <v>421</v>
      </c>
      <c r="D4" s="184" t="s">
        <v>54</v>
      </c>
      <c r="E4" s="185" t="s">
        <v>421</v>
      </c>
      <c r="F4" s="184" t="s">
        <v>54</v>
      </c>
      <c r="G4" s="186" t="s">
        <v>421</v>
      </c>
      <c r="H4" s="185" t="s">
        <v>471</v>
      </c>
      <c r="I4" s="55"/>
    </row>
    <row r="5" spans="1:9" ht="14.1" customHeight="1" x14ac:dyDescent="0.25">
      <c r="A5" s="416" t="s">
        <v>329</v>
      </c>
      <c r="B5" s="233">
        <v>13155.437990000006</v>
      </c>
      <c r="C5" s="234">
        <v>-9.0838113931621951</v>
      </c>
      <c r="D5" s="233">
        <v>108752.63188000002</v>
      </c>
      <c r="E5" s="234">
        <v>-33.732923950042682</v>
      </c>
      <c r="F5" s="233">
        <v>133694.40700000001</v>
      </c>
      <c r="G5" s="234">
        <v>-32.452196067931339</v>
      </c>
      <c r="H5" s="234">
        <v>29.78791414730081</v>
      </c>
    </row>
    <row r="6" spans="1:9" x14ac:dyDescent="0.25">
      <c r="A6" s="409" t="s">
        <v>330</v>
      </c>
      <c r="B6" s="437">
        <v>7806.3252499999999</v>
      </c>
      <c r="C6" s="510">
        <v>7.8766949885870252</v>
      </c>
      <c r="D6" s="437">
        <v>84952.427510000023</v>
      </c>
      <c r="E6" s="438">
        <v>17.505837048736854</v>
      </c>
      <c r="F6" s="437">
        <v>101343.99531999999</v>
      </c>
      <c r="G6" s="438">
        <v>17.587492494085446</v>
      </c>
      <c r="H6" s="438">
        <v>22.580048781970472</v>
      </c>
    </row>
    <row r="7" spans="1:9" x14ac:dyDescent="0.25">
      <c r="A7" s="409" t="s">
        <v>331</v>
      </c>
      <c r="B7" s="439">
        <v>0</v>
      </c>
      <c r="C7" s="438">
        <v>-100</v>
      </c>
      <c r="D7" s="437">
        <v>0</v>
      </c>
      <c r="E7" s="438">
        <v>-100</v>
      </c>
      <c r="F7" s="437">
        <v>0</v>
      </c>
      <c r="G7" s="438">
        <v>-100</v>
      </c>
      <c r="H7" s="752">
        <v>0</v>
      </c>
    </row>
    <row r="8" spans="1:9" x14ac:dyDescent="0.25">
      <c r="A8" s="409" t="s">
        <v>519</v>
      </c>
      <c r="B8" s="439">
        <v>21.268349999999998</v>
      </c>
      <c r="C8" s="476">
        <v>-70.519704331416946</v>
      </c>
      <c r="D8" s="437">
        <v>3620.4481999999998</v>
      </c>
      <c r="E8" s="476">
        <v>18.973615884920676</v>
      </c>
      <c r="F8" s="437">
        <v>4137.7313000000004</v>
      </c>
      <c r="G8" s="476">
        <v>21.53588021660887</v>
      </c>
      <c r="H8" s="438">
        <v>0.92191130126333087</v>
      </c>
    </row>
    <row r="9" spans="1:9" x14ac:dyDescent="0.25">
      <c r="A9" s="409" t="s">
        <v>520</v>
      </c>
      <c r="B9" s="437">
        <v>5327.8443900000066</v>
      </c>
      <c r="C9" s="438">
        <v>87.170360024903843</v>
      </c>
      <c r="D9" s="437">
        <v>20179.756170000008</v>
      </c>
      <c r="E9" s="438">
        <v>-11.86276585731569</v>
      </c>
      <c r="F9" s="437">
        <v>28212.680380000009</v>
      </c>
      <c r="G9" s="438">
        <v>-3.1801943007967424</v>
      </c>
      <c r="H9" s="438">
        <v>6.2859540640670053</v>
      </c>
    </row>
    <row r="10" spans="1:9" x14ac:dyDescent="0.25">
      <c r="A10" s="416" t="s">
        <v>332</v>
      </c>
      <c r="B10" s="418">
        <v>23675.824070000002</v>
      </c>
      <c r="C10" s="234">
        <v>-8.7248807678186218</v>
      </c>
      <c r="D10" s="418">
        <v>264463.80310000002</v>
      </c>
      <c r="E10" s="234">
        <v>50.43814240836447</v>
      </c>
      <c r="F10" s="418">
        <v>314922.97386000003</v>
      </c>
      <c r="G10" s="234">
        <v>52.326748274944002</v>
      </c>
      <c r="H10" s="234">
        <v>70.166723641283951</v>
      </c>
    </row>
    <row r="11" spans="1:9" x14ac:dyDescent="0.25">
      <c r="A11" s="409" t="s">
        <v>333</v>
      </c>
      <c r="B11" s="437">
        <v>2683.0358999999999</v>
      </c>
      <c r="C11" s="440">
        <v>-53.834852397579034</v>
      </c>
      <c r="D11" s="437">
        <v>44415.571100000001</v>
      </c>
      <c r="E11" s="438">
        <v>43.711338749561946</v>
      </c>
      <c r="F11" s="437">
        <v>51932.710979999996</v>
      </c>
      <c r="G11" s="438">
        <v>43.611913449284572</v>
      </c>
      <c r="H11" s="438">
        <v>11.570918865056381</v>
      </c>
    </row>
    <row r="12" spans="1:9" x14ac:dyDescent="0.25">
      <c r="A12" s="409" t="s">
        <v>334</v>
      </c>
      <c r="B12" s="437">
        <v>6238.0934100000004</v>
      </c>
      <c r="C12" s="438">
        <v>49.703400199994803</v>
      </c>
      <c r="D12" s="437">
        <v>54340.645950000006</v>
      </c>
      <c r="E12" s="438">
        <v>52.380059341653237</v>
      </c>
      <c r="F12" s="437">
        <v>65891.446169999996</v>
      </c>
      <c r="G12" s="438">
        <v>58.033517097392576</v>
      </c>
      <c r="H12" s="438">
        <v>14.681008619556183</v>
      </c>
    </row>
    <row r="13" spans="1:9" x14ac:dyDescent="0.25">
      <c r="A13" s="409" t="s">
        <v>335</v>
      </c>
      <c r="B13" s="437">
        <v>4719.9236100000007</v>
      </c>
      <c r="C13" s="446">
        <v>103.71212969601341</v>
      </c>
      <c r="D13" s="437">
        <v>48097.051049999995</v>
      </c>
      <c r="E13" s="438">
        <v>71.256192875436611</v>
      </c>
      <c r="F13" s="437">
        <v>56910.437639999996</v>
      </c>
      <c r="G13" s="438">
        <v>83.633033670318511</v>
      </c>
      <c r="H13" s="438">
        <v>12.679986160570175</v>
      </c>
    </row>
    <row r="14" spans="1:9" x14ac:dyDescent="0.25">
      <c r="A14" s="409" t="s">
        <v>336</v>
      </c>
      <c r="B14" s="437">
        <v>3648.7889799999998</v>
      </c>
      <c r="C14" s="438">
        <v>-15.839528552318466</v>
      </c>
      <c r="D14" s="437">
        <v>50284.774880000004</v>
      </c>
      <c r="E14" s="438">
        <v>32.839959420569691</v>
      </c>
      <c r="F14" s="437">
        <v>61975.583469999998</v>
      </c>
      <c r="G14" s="438">
        <v>38.321482190134745</v>
      </c>
      <c r="H14" s="438">
        <v>13.808530970433452</v>
      </c>
    </row>
    <row r="15" spans="1:9" x14ac:dyDescent="0.25">
      <c r="A15" s="409" t="s">
        <v>337</v>
      </c>
      <c r="B15" s="437">
        <v>2128.6237599999999</v>
      </c>
      <c r="C15" s="446">
        <v>7.5253721003890188</v>
      </c>
      <c r="D15" s="437">
        <v>20356.316370000004</v>
      </c>
      <c r="E15" s="438">
        <v>-4.6858363847840208</v>
      </c>
      <c r="F15" s="437">
        <v>24566.795719999998</v>
      </c>
      <c r="G15" s="438">
        <v>-8.8630680974422109</v>
      </c>
      <c r="H15" s="438">
        <v>5.4736291382902573</v>
      </c>
    </row>
    <row r="16" spans="1:9" x14ac:dyDescent="0.25">
      <c r="A16" s="409" t="s">
        <v>338</v>
      </c>
      <c r="B16" s="437">
        <v>4257.3584099999998</v>
      </c>
      <c r="C16" s="438">
        <v>-41.90332740418706</v>
      </c>
      <c r="D16" s="437">
        <v>46969.443749999999</v>
      </c>
      <c r="E16" s="438">
        <v>114.15185766122484</v>
      </c>
      <c r="F16" s="437">
        <v>53645.999879999996</v>
      </c>
      <c r="G16" s="438">
        <v>105.28442159737257</v>
      </c>
      <c r="H16" s="681">
        <v>11.952649887377483</v>
      </c>
    </row>
    <row r="17" spans="1:8" x14ac:dyDescent="0.25">
      <c r="A17" s="416" t="s">
        <v>539</v>
      </c>
      <c r="B17" s="526">
        <v>3.2509999999999999</v>
      </c>
      <c r="C17" s="671">
        <v>-78.64696223316912</v>
      </c>
      <c r="D17" s="418">
        <v>145.50211999999999</v>
      </c>
      <c r="E17" s="660">
        <v>-43.506654333824848</v>
      </c>
      <c r="F17" s="418">
        <v>203.59512000000001</v>
      </c>
      <c r="G17" s="420">
        <v>-26.072729112040673</v>
      </c>
      <c r="H17" s="751">
        <v>4.5362211415241972E-2</v>
      </c>
    </row>
    <row r="18" spans="1:8" x14ac:dyDescent="0.25">
      <c r="A18" s="417" t="s">
        <v>114</v>
      </c>
      <c r="B18" s="61">
        <v>36834.513060000012</v>
      </c>
      <c r="C18" s="62">
        <v>-8.8796954755628974</v>
      </c>
      <c r="D18" s="61">
        <v>373361.93709999998</v>
      </c>
      <c r="E18" s="62">
        <v>9.7587838923704648</v>
      </c>
      <c r="F18" s="61">
        <v>448820.97598000005</v>
      </c>
      <c r="G18" s="62">
        <v>10.835659447144613</v>
      </c>
      <c r="H18" s="62">
        <v>100</v>
      </c>
    </row>
    <row r="19" spans="1:8" x14ac:dyDescent="0.25">
      <c r="A19" s="156"/>
      <c r="B19" s="1"/>
      <c r="C19" s="1"/>
      <c r="D19" s="1"/>
      <c r="E19" s="1"/>
      <c r="F19" s="1"/>
      <c r="G19" s="1"/>
      <c r="H19" s="161" t="s">
        <v>220</v>
      </c>
    </row>
    <row r="20" spans="1:8" x14ac:dyDescent="0.25">
      <c r="A20" s="133" t="s">
        <v>574</v>
      </c>
      <c r="B20" s="1"/>
      <c r="C20" s="1"/>
      <c r="D20" s="1"/>
      <c r="E20" s="1"/>
      <c r="F20" s="1"/>
      <c r="G20" s="1"/>
      <c r="H20" s="1"/>
    </row>
    <row r="21" spans="1:8" x14ac:dyDescent="0.25">
      <c r="A21" s="436" t="s">
        <v>531</v>
      </c>
      <c r="B21" s="1"/>
      <c r="C21" s="1"/>
      <c r="D21" s="1"/>
      <c r="E21" s="1"/>
      <c r="F21" s="1"/>
      <c r="G21" s="1"/>
      <c r="H21" s="1"/>
    </row>
    <row r="22" spans="1:8" x14ac:dyDescent="0.25">
      <c r="A22" s="810"/>
      <c r="B22" s="810"/>
      <c r="C22" s="810"/>
      <c r="D22" s="810"/>
      <c r="E22" s="810"/>
      <c r="F22" s="810"/>
      <c r="G22" s="810"/>
      <c r="H22" s="810"/>
    </row>
    <row r="23" spans="1:8" s="1" customFormat="1" x14ac:dyDescent="0.25">
      <c r="A23" s="810"/>
      <c r="B23" s="810"/>
      <c r="C23" s="810"/>
      <c r="D23" s="810"/>
      <c r="E23" s="810"/>
      <c r="F23" s="810"/>
      <c r="G23" s="810"/>
      <c r="H23" s="810"/>
    </row>
    <row r="24" spans="1:8" s="1" customFormat="1" x14ac:dyDescent="0.25"/>
    <row r="25" spans="1:8" s="1" customFormat="1" x14ac:dyDescent="0.25"/>
    <row r="26" spans="1:8" s="1" customFormat="1" x14ac:dyDescent="0.25"/>
    <row r="27" spans="1:8" s="1" customFormat="1" x14ac:dyDescent="0.25"/>
    <row r="28" spans="1:8" s="1" customFormat="1" x14ac:dyDescent="0.25"/>
    <row r="29" spans="1:8" s="1" customFormat="1" x14ac:dyDescent="0.25"/>
    <row r="30" spans="1:8" s="1" customFormat="1" x14ac:dyDescent="0.25"/>
    <row r="31" spans="1:8" s="1" customFormat="1" x14ac:dyDescent="0.25"/>
    <row r="32" spans="1:8"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sheetData>
  <mergeCells count="5">
    <mergeCell ref="A1:F2"/>
    <mergeCell ref="B3:C3"/>
    <mergeCell ref="D3:E3"/>
    <mergeCell ref="F3:H3"/>
    <mergeCell ref="A22:H23"/>
  </mergeCells>
  <conditionalFormatting sqref="E18">
    <cfRule type="cellIs" dxfId="65" priority="10" operator="between">
      <formula>0.00001</formula>
      <formula>0.049999</formula>
    </cfRule>
  </conditionalFormatting>
  <conditionalFormatting sqref="G18">
    <cfRule type="cellIs" dxfId="64" priority="9" operator="between">
      <formula>0.00001</formula>
      <formula>0.049999</formula>
    </cfRule>
  </conditionalFormatting>
  <conditionalFormatting sqref="C6">
    <cfRule type="cellIs" dxfId="63" priority="7" operator="between">
      <formula>0.0001</formula>
      <formula>0.44999</formula>
    </cfRule>
  </conditionalFormatting>
  <conditionalFormatting sqref="C17">
    <cfRule type="cellIs" dxfId="62" priority="5" operator="between">
      <formula>0</formula>
      <formula>0.5</formula>
    </cfRule>
    <cfRule type="cellIs" dxfId="61" priority="6" operator="between">
      <formula>0</formula>
      <formula>0.49</formula>
    </cfRule>
  </conditionalFormatting>
  <conditionalFormatting sqref="H17">
    <cfRule type="cellIs" dxfId="60" priority="1" operator="between">
      <formula>0</formula>
      <formula>0.5</formula>
    </cfRule>
    <cfRule type="cellIs" dxfId="59" priority="2"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3.8" x14ac:dyDescent="0.25"/>
  <cols>
    <col min="1" max="1" width="16.19921875" customWidth="1"/>
    <col min="9" max="37" width="11" style="1"/>
  </cols>
  <sheetData>
    <row r="1" spans="1:8" x14ac:dyDescent="0.25">
      <c r="A1" s="282" t="s">
        <v>501</v>
      </c>
      <c r="B1" s="1"/>
      <c r="C1" s="1"/>
      <c r="D1" s="1"/>
      <c r="E1" s="1"/>
      <c r="F1" s="1"/>
      <c r="G1" s="1"/>
      <c r="H1" s="1"/>
    </row>
    <row r="2" spans="1:8" x14ac:dyDescent="0.25">
      <c r="A2" s="1"/>
      <c r="B2" s="1"/>
      <c r="C2" s="1"/>
      <c r="D2" s="1"/>
      <c r="E2" s="1"/>
      <c r="F2" s="1"/>
      <c r="G2" s="55" t="s">
        <v>469</v>
      </c>
      <c r="H2" s="1"/>
    </row>
    <row r="3" spans="1:8" x14ac:dyDescent="0.25">
      <c r="A3" s="56"/>
      <c r="B3" s="772">
        <f>INDICE!A3</f>
        <v>44835</v>
      </c>
      <c r="C3" s="771">
        <v>41671</v>
      </c>
      <c r="D3" s="771" t="s">
        <v>115</v>
      </c>
      <c r="E3" s="771"/>
      <c r="F3" s="771" t="s">
        <v>116</v>
      </c>
      <c r="G3" s="771"/>
      <c r="H3" s="1"/>
    </row>
    <row r="4" spans="1:8" x14ac:dyDescent="0.25">
      <c r="A4" s="66"/>
      <c r="B4" s="184" t="s">
        <v>342</v>
      </c>
      <c r="C4" s="185" t="s">
        <v>421</v>
      </c>
      <c r="D4" s="184" t="s">
        <v>342</v>
      </c>
      <c r="E4" s="185" t="s">
        <v>421</v>
      </c>
      <c r="F4" s="184" t="s">
        <v>342</v>
      </c>
      <c r="G4" s="186" t="s">
        <v>421</v>
      </c>
      <c r="H4" s="1"/>
    </row>
    <row r="5" spans="1:8" x14ac:dyDescent="0.25">
      <c r="A5" s="441" t="s">
        <v>468</v>
      </c>
      <c r="B5" s="442">
        <v>67.221538899141123</v>
      </c>
      <c r="C5" s="423">
        <v>80.072836739827594</v>
      </c>
      <c r="D5" s="443">
        <v>60.883100049297539</v>
      </c>
      <c r="E5" s="423">
        <v>207.98440217670171</v>
      </c>
      <c r="F5" s="443">
        <v>59.057160919319607</v>
      </c>
      <c r="G5" s="423">
        <v>216.36635389871634</v>
      </c>
      <c r="H5" s="1"/>
    </row>
    <row r="6" spans="1:8" x14ac:dyDescent="0.25">
      <c r="A6" s="3"/>
      <c r="B6" s="3"/>
      <c r="C6" s="3"/>
      <c r="D6" s="3"/>
      <c r="E6" s="3"/>
      <c r="F6" s="3"/>
      <c r="G6" s="55" t="s">
        <v>343</v>
      </c>
      <c r="H6" s="1"/>
    </row>
    <row r="7" spans="1:8" x14ac:dyDescent="0.25">
      <c r="A7" s="80" t="s">
        <v>571</v>
      </c>
      <c r="B7" s="80"/>
      <c r="C7" s="200"/>
      <c r="D7" s="200"/>
      <c r="E7" s="200"/>
      <c r="F7" s="80"/>
      <c r="G7" s="80"/>
      <c r="H7" s="1"/>
    </row>
    <row r="8" spans="1:8" x14ac:dyDescent="0.25">
      <c r="A8" s="133" t="s">
        <v>344</v>
      </c>
      <c r="B8" s="108"/>
      <c r="C8" s="108"/>
      <c r="D8" s="108"/>
      <c r="E8" s="108"/>
      <c r="F8" s="108"/>
      <c r="G8" s="108"/>
      <c r="H8" s="1"/>
    </row>
    <row r="9" spans="1:8" x14ac:dyDescent="0.25">
      <c r="A9" s="1"/>
      <c r="B9" s="1"/>
      <c r="C9" s="1"/>
      <c r="D9" s="1"/>
      <c r="E9" s="1"/>
      <c r="F9" s="1"/>
      <c r="G9" s="1"/>
      <c r="H9" s="1"/>
    </row>
    <row r="10" spans="1:8" s="1" customFormat="1" x14ac:dyDescent="0.25"/>
    <row r="11" spans="1:8" s="1" customFormat="1" x14ac:dyDescent="0.25"/>
    <row r="12" spans="1:8" s="1" customFormat="1" x14ac:dyDescent="0.25"/>
    <row r="13" spans="1:8" s="1" customFormat="1" x14ac:dyDescent="0.25"/>
    <row r="14" spans="1:8" s="1" customFormat="1" x14ac:dyDescent="0.25"/>
    <row r="15" spans="1:8" s="1" customFormat="1" x14ac:dyDescent="0.25"/>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2"/>
  <sheetViews>
    <sheetView workbookViewId="0">
      <selection sqref="A1:G2"/>
    </sheetView>
  </sheetViews>
  <sheetFormatPr baseColWidth="10" defaultRowHeight="13.8" x14ac:dyDescent="0.25"/>
  <cols>
    <col min="1" max="1" width="6.5" customWidth="1"/>
    <col min="2" max="2" width="15.69921875" customWidth="1"/>
    <col min="7" max="7" width="11" style="444"/>
    <col min="9" max="9" width="11.19921875" customWidth="1"/>
    <col min="10" max="34" width="11" style="1"/>
  </cols>
  <sheetData>
    <row r="1" spans="1:9" x14ac:dyDescent="0.25">
      <c r="A1" s="801" t="s">
        <v>339</v>
      </c>
      <c r="B1" s="801"/>
      <c r="C1" s="801"/>
      <c r="D1" s="801"/>
      <c r="E1" s="801"/>
      <c r="F1" s="801"/>
      <c r="G1" s="801"/>
      <c r="H1" s="1"/>
      <c r="I1" s="1"/>
    </row>
    <row r="2" spans="1:9" x14ac:dyDescent="0.25">
      <c r="A2" s="802"/>
      <c r="B2" s="802"/>
      <c r="C2" s="802"/>
      <c r="D2" s="802"/>
      <c r="E2" s="802"/>
      <c r="F2" s="802"/>
      <c r="G2" s="802"/>
      <c r="H2" s="10"/>
      <c r="I2" s="55" t="s">
        <v>467</v>
      </c>
    </row>
    <row r="3" spans="1:9" x14ac:dyDescent="0.25">
      <c r="A3" s="787" t="s">
        <v>451</v>
      </c>
      <c r="B3" s="787" t="s">
        <v>452</v>
      </c>
      <c r="C3" s="769">
        <f>INDICE!A3</f>
        <v>44835</v>
      </c>
      <c r="D3" s="770">
        <v>41671</v>
      </c>
      <c r="E3" s="770" t="s">
        <v>115</v>
      </c>
      <c r="F3" s="770"/>
      <c r="G3" s="770" t="s">
        <v>116</v>
      </c>
      <c r="H3" s="770"/>
      <c r="I3" s="770"/>
    </row>
    <row r="4" spans="1:9" x14ac:dyDescent="0.25">
      <c r="A4" s="788"/>
      <c r="B4" s="788"/>
      <c r="C4" s="82" t="s">
        <v>54</v>
      </c>
      <c r="D4" s="82" t="s">
        <v>421</v>
      </c>
      <c r="E4" s="82" t="s">
        <v>54</v>
      </c>
      <c r="F4" s="82" t="s">
        <v>421</v>
      </c>
      <c r="G4" s="82" t="s">
        <v>54</v>
      </c>
      <c r="H4" s="83" t="s">
        <v>421</v>
      </c>
      <c r="I4" s="83" t="s">
        <v>106</v>
      </c>
    </row>
    <row r="5" spans="1:9" x14ac:dyDescent="0.25">
      <c r="A5" s="11"/>
      <c r="B5" s="229" t="s">
        <v>269</v>
      </c>
      <c r="C5" s="753">
        <v>9.2706599999999995</v>
      </c>
      <c r="D5" s="142" t="s">
        <v>142</v>
      </c>
      <c r="E5" s="735">
        <v>11.699819999999999</v>
      </c>
      <c r="F5" s="142" t="s">
        <v>142</v>
      </c>
      <c r="G5" s="735">
        <v>11.699819999999999</v>
      </c>
      <c r="H5" s="142" t="s">
        <v>142</v>
      </c>
      <c r="I5" s="736">
        <v>2.1044738209538692E-2</v>
      </c>
    </row>
    <row r="6" spans="1:9" x14ac:dyDescent="0.25">
      <c r="A6" s="11"/>
      <c r="B6" s="229" t="s">
        <v>600</v>
      </c>
      <c r="C6" s="737">
        <v>3.0103599999999995</v>
      </c>
      <c r="D6" s="142">
        <v>-30.809205642167793</v>
      </c>
      <c r="E6" s="735">
        <v>28.642849999999996</v>
      </c>
      <c r="F6" s="142">
        <v>-0.89620498604418219</v>
      </c>
      <c r="G6" s="735">
        <v>39.466230000000003</v>
      </c>
      <c r="H6" s="142">
        <v>14.435801095232344</v>
      </c>
      <c r="I6" s="736">
        <v>7.098882533811994E-2</v>
      </c>
    </row>
    <row r="7" spans="1:9" x14ac:dyDescent="0.25">
      <c r="A7" s="11"/>
      <c r="B7" s="229" t="s">
        <v>273</v>
      </c>
      <c r="C7" s="737">
        <v>0</v>
      </c>
      <c r="D7" s="142" t="s">
        <v>142</v>
      </c>
      <c r="E7" s="735">
        <v>170.02153000000001</v>
      </c>
      <c r="F7" s="142" t="s">
        <v>142</v>
      </c>
      <c r="G7" s="735">
        <v>170.02153000000001</v>
      </c>
      <c r="H7" s="142">
        <v>17.144068200081268</v>
      </c>
      <c r="I7" s="736">
        <v>0.30582167835361823</v>
      </c>
    </row>
    <row r="8" spans="1:9" x14ac:dyDescent="0.25">
      <c r="A8" s="11"/>
      <c r="B8" s="11" t="s">
        <v>234</v>
      </c>
      <c r="C8" s="738">
        <v>718.69785000000002</v>
      </c>
      <c r="D8" s="142">
        <v>-28.120000133218937</v>
      </c>
      <c r="E8" s="739">
        <v>28162.00203</v>
      </c>
      <c r="F8" s="149">
        <v>108.94748385531531</v>
      </c>
      <c r="G8" s="739">
        <v>28774.56882</v>
      </c>
      <c r="H8" s="149">
        <v>101.38242910318253</v>
      </c>
      <c r="I8" s="746">
        <v>51.757485833906394</v>
      </c>
    </row>
    <row r="9" spans="1:9" x14ac:dyDescent="0.25">
      <c r="A9" s="11"/>
      <c r="B9" s="244" t="s">
        <v>325</v>
      </c>
      <c r="C9" s="740">
        <v>647.35589999999991</v>
      </c>
      <c r="D9" s="419">
        <v>-33.689123513312133</v>
      </c>
      <c r="E9" s="741">
        <v>26992.446510000002</v>
      </c>
      <c r="F9" s="583">
        <v>104.25259744836957</v>
      </c>
      <c r="G9" s="741">
        <v>27552.5262</v>
      </c>
      <c r="H9" s="583">
        <v>97.377311237851501</v>
      </c>
      <c r="I9" s="747">
        <v>49.559369365550573</v>
      </c>
    </row>
    <row r="10" spans="1:9" x14ac:dyDescent="0.25">
      <c r="A10" s="11"/>
      <c r="B10" s="244" t="s">
        <v>322</v>
      </c>
      <c r="C10" s="740">
        <v>71.341950000000011</v>
      </c>
      <c r="D10" s="419">
        <v>202.11756007143231</v>
      </c>
      <c r="E10" s="741">
        <v>1169.5555199999999</v>
      </c>
      <c r="F10" s="583">
        <v>345.03506002037426</v>
      </c>
      <c r="G10" s="741">
        <v>1222.0426199999999</v>
      </c>
      <c r="H10" s="583">
        <v>271.21332554683323</v>
      </c>
      <c r="I10" s="747">
        <v>2.1981164683558188</v>
      </c>
    </row>
    <row r="11" spans="1:9" x14ac:dyDescent="0.25">
      <c r="A11" s="11"/>
      <c r="B11" s="229" t="s">
        <v>596</v>
      </c>
      <c r="C11" s="737">
        <v>29.474830000000001</v>
      </c>
      <c r="D11" s="142">
        <v>-60.549810985994057</v>
      </c>
      <c r="E11" s="735">
        <v>542.57620999999995</v>
      </c>
      <c r="F11" s="142">
        <v>-25.900309066345852</v>
      </c>
      <c r="G11" s="735">
        <v>703.72021000000007</v>
      </c>
      <c r="H11" s="142">
        <v>-15.302185588584278</v>
      </c>
      <c r="I11" s="736">
        <v>1.2657979004986055</v>
      </c>
    </row>
    <row r="12" spans="1:9" x14ac:dyDescent="0.25">
      <c r="A12" s="11"/>
      <c r="B12" s="229" t="s">
        <v>206</v>
      </c>
      <c r="C12" s="737">
        <v>2809.1870700000004</v>
      </c>
      <c r="D12" s="142">
        <v>72871.584019533999</v>
      </c>
      <c r="E12" s="735">
        <v>7132.4021399999992</v>
      </c>
      <c r="F12" s="142">
        <v>484.78566309057163</v>
      </c>
      <c r="G12" s="735">
        <v>7136.7454300000009</v>
      </c>
      <c r="H12" s="142">
        <v>485.14176944475497</v>
      </c>
      <c r="I12" s="736">
        <v>12.837029906654262</v>
      </c>
    </row>
    <row r="13" spans="1:9" x14ac:dyDescent="0.25">
      <c r="A13" s="11"/>
      <c r="B13" s="229" t="s">
        <v>207</v>
      </c>
      <c r="C13" s="737">
        <v>28.36</v>
      </c>
      <c r="D13" s="142" t="s">
        <v>142</v>
      </c>
      <c r="E13" s="735">
        <v>30.076550000000001</v>
      </c>
      <c r="F13" s="142" t="s">
        <v>142</v>
      </c>
      <c r="G13" s="230">
        <v>30.076550000000001</v>
      </c>
      <c r="H13" s="142" t="s">
        <v>142</v>
      </c>
      <c r="I13" s="736">
        <v>5.409938964839639E-2</v>
      </c>
    </row>
    <row r="14" spans="1:9" x14ac:dyDescent="0.25">
      <c r="A14" s="11"/>
      <c r="B14" s="229" t="s">
        <v>545</v>
      </c>
      <c r="C14" s="737">
        <v>0</v>
      </c>
      <c r="D14" s="142" t="s">
        <v>142</v>
      </c>
      <c r="E14" s="735">
        <v>5876.1941500000003</v>
      </c>
      <c r="F14" s="142">
        <v>522.35720998770682</v>
      </c>
      <c r="G14" s="735">
        <v>6807.0014400000009</v>
      </c>
      <c r="H14" s="142">
        <v>620.94051293058499</v>
      </c>
      <c r="I14" s="736">
        <v>12.243911726569548</v>
      </c>
    </row>
    <row r="15" spans="1:9" x14ac:dyDescent="0.25">
      <c r="A15" s="742"/>
      <c r="B15" s="11" t="s">
        <v>236</v>
      </c>
      <c r="C15" s="738">
        <v>1841.0186899999999</v>
      </c>
      <c r="D15" s="142">
        <v>170.73970689996295</v>
      </c>
      <c r="E15" s="739">
        <v>4315.8681099999994</v>
      </c>
      <c r="F15" s="149">
        <v>4.4470081639011703</v>
      </c>
      <c r="G15" s="739">
        <v>5245.3707999999997</v>
      </c>
      <c r="H15" s="149">
        <v>-1.5193458140086811</v>
      </c>
      <c r="I15" s="746">
        <v>9.43497039253241</v>
      </c>
    </row>
    <row r="16" spans="1:9" x14ac:dyDescent="0.25">
      <c r="A16" s="742"/>
      <c r="B16" s="244" t="s">
        <v>325</v>
      </c>
      <c r="C16" s="740">
        <v>1841.0186899999999</v>
      </c>
      <c r="D16" s="419">
        <v>171.82698153508838</v>
      </c>
      <c r="E16" s="741">
        <v>4309.6433799999995</v>
      </c>
      <c r="F16" s="583">
        <v>6.1233439590059406</v>
      </c>
      <c r="G16" s="741">
        <v>5234.6375099999996</v>
      </c>
      <c r="H16" s="583">
        <v>-0.39049781024790425</v>
      </c>
      <c r="I16" s="747">
        <v>9.4156641743019538</v>
      </c>
    </row>
    <row r="17" spans="1:10" x14ac:dyDescent="0.25">
      <c r="A17" s="742"/>
      <c r="B17" s="244" t="s">
        <v>322</v>
      </c>
      <c r="C17" s="740">
        <v>0</v>
      </c>
      <c r="D17" s="419">
        <v>-100</v>
      </c>
      <c r="E17" s="741">
        <v>6.2247299999999992</v>
      </c>
      <c r="F17" s="583">
        <v>-91.249641887482809</v>
      </c>
      <c r="G17" s="741">
        <v>10.733289999999998</v>
      </c>
      <c r="H17" s="583">
        <v>-84.911774289728271</v>
      </c>
      <c r="I17" s="736">
        <v>1.9306218230456498E-2</v>
      </c>
    </row>
    <row r="18" spans="1:10" x14ac:dyDescent="0.25">
      <c r="A18" s="742"/>
      <c r="B18" s="229" t="s">
        <v>208</v>
      </c>
      <c r="C18" s="737">
        <v>0</v>
      </c>
      <c r="D18" s="142" t="s">
        <v>142</v>
      </c>
      <c r="E18" s="735">
        <v>1059.78206</v>
      </c>
      <c r="F18" s="142" t="s">
        <v>142</v>
      </c>
      <c r="G18" s="735">
        <v>1059.78206</v>
      </c>
      <c r="H18" s="142" t="s">
        <v>142</v>
      </c>
      <c r="I18" s="736">
        <v>1.9062546271537191</v>
      </c>
    </row>
    <row r="19" spans="1:10" x14ac:dyDescent="0.25">
      <c r="A19" s="11"/>
      <c r="B19" s="229" t="s">
        <v>237</v>
      </c>
      <c r="C19" s="737">
        <v>66.268029999999996</v>
      </c>
      <c r="D19" s="142" t="s">
        <v>142</v>
      </c>
      <c r="E19" s="735">
        <v>96.456649999999996</v>
      </c>
      <c r="F19" s="142" t="s">
        <v>142</v>
      </c>
      <c r="G19" s="735">
        <v>96.456649999999996</v>
      </c>
      <c r="H19" s="142" t="s">
        <v>142</v>
      </c>
      <c r="I19" s="736">
        <v>0.17349881859884173</v>
      </c>
    </row>
    <row r="20" spans="1:10" x14ac:dyDescent="0.25">
      <c r="A20" s="11"/>
      <c r="B20" s="229" t="s">
        <v>601</v>
      </c>
      <c r="C20" s="737">
        <v>0</v>
      </c>
      <c r="D20" s="142" t="s">
        <v>142</v>
      </c>
      <c r="E20" s="735">
        <v>0</v>
      </c>
      <c r="F20" s="142">
        <v>-100</v>
      </c>
      <c r="G20" s="735">
        <v>0</v>
      </c>
      <c r="H20" s="142">
        <v>-100</v>
      </c>
      <c r="I20" s="817">
        <v>0</v>
      </c>
    </row>
    <row r="21" spans="1:10" x14ac:dyDescent="0.25">
      <c r="A21" s="742"/>
      <c r="B21" s="229" t="s">
        <v>238</v>
      </c>
      <c r="C21" s="737">
        <v>0</v>
      </c>
      <c r="D21" s="142" t="s">
        <v>142</v>
      </c>
      <c r="E21" s="735">
        <v>0</v>
      </c>
      <c r="F21" s="142" t="s">
        <v>142</v>
      </c>
      <c r="G21" s="735">
        <v>352.81200000000001</v>
      </c>
      <c r="H21" s="142" t="s">
        <v>142</v>
      </c>
      <c r="I21" s="736">
        <v>0.63461114591367773</v>
      </c>
    </row>
    <row r="22" spans="1:10" x14ac:dyDescent="0.25">
      <c r="A22" s="667" t="s">
        <v>442</v>
      </c>
      <c r="B22" s="484"/>
      <c r="C22" s="235">
        <v>5505.2874900000015</v>
      </c>
      <c r="D22" s="535">
        <v>212.30920223172168</v>
      </c>
      <c r="E22" s="235">
        <v>47425.722099999999</v>
      </c>
      <c r="F22" s="750">
        <v>130.94283000799038</v>
      </c>
      <c r="G22" s="235">
        <v>50427.721539999991</v>
      </c>
      <c r="H22" s="750">
        <v>121.25409321071265</v>
      </c>
      <c r="I22" s="729">
        <v>90.705514983377114</v>
      </c>
    </row>
    <row r="23" spans="1:10" x14ac:dyDescent="0.25">
      <c r="A23" s="11"/>
      <c r="B23" s="229" t="s">
        <v>693</v>
      </c>
      <c r="C23" s="737">
        <v>328</v>
      </c>
      <c r="D23" s="142" t="s">
        <v>142</v>
      </c>
      <c r="E23" s="735">
        <v>801.95</v>
      </c>
      <c r="F23" s="142" t="s">
        <v>142</v>
      </c>
      <c r="G23" s="735">
        <v>801.95</v>
      </c>
      <c r="H23" s="142" t="s">
        <v>142</v>
      </c>
      <c r="I23" s="736">
        <v>1.4424861072340904</v>
      </c>
    </row>
    <row r="24" spans="1:10" x14ac:dyDescent="0.25">
      <c r="A24" s="667" t="s">
        <v>443</v>
      </c>
      <c r="B24" s="484"/>
      <c r="C24" s="235">
        <v>328</v>
      </c>
      <c r="D24" s="535" t="s">
        <v>142</v>
      </c>
      <c r="E24" s="235">
        <v>801.95</v>
      </c>
      <c r="F24" s="750" t="s">
        <v>142</v>
      </c>
      <c r="G24" s="235">
        <v>801.95</v>
      </c>
      <c r="H24" s="750" t="s">
        <v>142</v>
      </c>
      <c r="I24" s="729">
        <v>1.4424861072340904</v>
      </c>
    </row>
    <row r="25" spans="1:10" x14ac:dyDescent="0.25">
      <c r="A25" s="11"/>
      <c r="B25" s="229" t="s">
        <v>231</v>
      </c>
      <c r="C25" s="737">
        <v>0</v>
      </c>
      <c r="D25" s="142" t="s">
        <v>142</v>
      </c>
      <c r="E25" s="735">
        <v>69.656459999999996</v>
      </c>
      <c r="F25" s="142">
        <v>-92.87002687121074</v>
      </c>
      <c r="G25" s="735">
        <v>69.656459999999996</v>
      </c>
      <c r="H25" s="142">
        <v>-92.87002687121074</v>
      </c>
      <c r="I25" s="736">
        <v>0.12529269384513639</v>
      </c>
    </row>
    <row r="26" spans="1:10" ht="14.25" customHeight="1" x14ac:dyDescent="0.25">
      <c r="A26" s="667" t="s">
        <v>303</v>
      </c>
      <c r="B26" s="484"/>
      <c r="C26" s="235">
        <v>0</v>
      </c>
      <c r="D26" s="535" t="s">
        <v>142</v>
      </c>
      <c r="E26" s="235">
        <v>69.656459999999996</v>
      </c>
      <c r="F26" s="750">
        <v>-92.87002687121074</v>
      </c>
      <c r="G26" s="235">
        <v>69.656459999999996</v>
      </c>
      <c r="H26" s="750">
        <v>-92.87002687121074</v>
      </c>
      <c r="I26" s="729">
        <v>0.12529269384513639</v>
      </c>
    </row>
    <row r="27" spans="1:10" x14ac:dyDescent="0.25">
      <c r="A27" s="11"/>
      <c r="B27" s="229" t="s">
        <v>202</v>
      </c>
      <c r="C27" s="737">
        <v>0</v>
      </c>
      <c r="D27" s="142" t="s">
        <v>142</v>
      </c>
      <c r="E27" s="735">
        <v>148.48348000000001</v>
      </c>
      <c r="F27" s="142" t="s">
        <v>142</v>
      </c>
      <c r="G27" s="735">
        <v>148.48348000000001</v>
      </c>
      <c r="H27" s="142" t="s">
        <v>142</v>
      </c>
      <c r="I27" s="736">
        <v>0.26708068714230432</v>
      </c>
    </row>
    <row r="28" spans="1:10" x14ac:dyDescent="0.25">
      <c r="A28" s="11"/>
      <c r="B28" s="229" t="s">
        <v>636</v>
      </c>
      <c r="C28" s="737">
        <v>973.42635999999993</v>
      </c>
      <c r="D28" s="142">
        <v>142.33192580153707</v>
      </c>
      <c r="E28" s="735">
        <v>2618.6151399999999</v>
      </c>
      <c r="F28" s="142">
        <v>16.784527481968485</v>
      </c>
      <c r="G28" s="735">
        <v>2618.6151399999999</v>
      </c>
      <c r="H28" s="142">
        <v>16.784527481968485</v>
      </c>
      <c r="I28" s="736">
        <v>4.7101639249864107</v>
      </c>
    </row>
    <row r="29" spans="1:10" ht="14.25" customHeight="1" x14ac:dyDescent="0.25">
      <c r="A29" s="667" t="s">
        <v>637</v>
      </c>
      <c r="B29" s="484"/>
      <c r="C29" s="235">
        <v>973.42635999999993</v>
      </c>
      <c r="D29" s="535">
        <v>0</v>
      </c>
      <c r="E29" s="235">
        <v>2767.0986199999998</v>
      </c>
      <c r="F29" s="750">
        <v>23.406567042420392</v>
      </c>
      <c r="G29" s="235">
        <v>2767.0986199999998</v>
      </c>
      <c r="H29" s="750">
        <v>23.406567042420392</v>
      </c>
      <c r="I29" s="729">
        <v>4.9772446121287155</v>
      </c>
    </row>
    <row r="30" spans="1:10" ht="14.25" customHeight="1" x14ac:dyDescent="0.25">
      <c r="A30" s="11"/>
      <c r="B30" s="229" t="s">
        <v>538</v>
      </c>
      <c r="C30" s="737">
        <v>196.59804</v>
      </c>
      <c r="D30" s="142" t="s">
        <v>142</v>
      </c>
      <c r="E30" s="735">
        <v>196.59804</v>
      </c>
      <c r="F30" s="142">
        <v>-82.96224676162683</v>
      </c>
      <c r="G30" s="735">
        <v>1300.94956</v>
      </c>
      <c r="H30" s="142">
        <v>12.744041491207911</v>
      </c>
      <c r="I30" s="736">
        <v>2.3400482156148175</v>
      </c>
    </row>
    <row r="31" spans="1:10" ht="14.25" customHeight="1" x14ac:dyDescent="0.25">
      <c r="A31" s="11"/>
      <c r="B31" s="229" t="s">
        <v>640</v>
      </c>
      <c r="C31" s="737">
        <v>0</v>
      </c>
      <c r="D31" s="142" t="s">
        <v>142</v>
      </c>
      <c r="E31" s="735">
        <v>0</v>
      </c>
      <c r="F31" s="142">
        <v>-100</v>
      </c>
      <c r="G31" s="735">
        <v>0</v>
      </c>
      <c r="H31" s="142">
        <v>-100</v>
      </c>
      <c r="I31" s="650">
        <v>0</v>
      </c>
      <c r="J31" s="436"/>
    </row>
    <row r="32" spans="1:10" ht="14.25" customHeight="1" x14ac:dyDescent="0.25">
      <c r="A32" s="11"/>
      <c r="B32" s="229" t="s">
        <v>645</v>
      </c>
      <c r="C32" s="737">
        <v>0</v>
      </c>
      <c r="D32" s="142" t="s">
        <v>142</v>
      </c>
      <c r="E32" s="735">
        <v>0</v>
      </c>
      <c r="F32" s="142">
        <v>-100</v>
      </c>
      <c r="G32" s="735">
        <v>0</v>
      </c>
      <c r="H32" s="142">
        <v>-100</v>
      </c>
      <c r="I32" s="650">
        <v>0</v>
      </c>
      <c r="J32" s="436"/>
    </row>
    <row r="33" spans="1:9" ht="14.25" customHeight="1" x14ac:dyDescent="0.25">
      <c r="A33" s="667" t="s">
        <v>459</v>
      </c>
      <c r="B33" s="484"/>
      <c r="C33" s="235">
        <v>196.59804</v>
      </c>
      <c r="D33" s="535" t="s">
        <v>142</v>
      </c>
      <c r="E33" s="235">
        <v>196.59804</v>
      </c>
      <c r="F33" s="750">
        <v>-95.241655111651525</v>
      </c>
      <c r="G33" s="235">
        <v>1300.94956</v>
      </c>
      <c r="H33" s="750">
        <v>-68.512571697941667</v>
      </c>
      <c r="I33" s="729">
        <v>2.3400482156148175</v>
      </c>
    </row>
    <row r="34" spans="1:9" ht="14.25" customHeight="1" x14ac:dyDescent="0.25">
      <c r="A34" s="11"/>
      <c r="B34" s="229" t="s">
        <v>635</v>
      </c>
      <c r="C34" s="737">
        <v>0</v>
      </c>
      <c r="D34" s="142" t="s">
        <v>142</v>
      </c>
      <c r="E34" s="735">
        <v>0</v>
      </c>
      <c r="F34" s="142">
        <v>-100</v>
      </c>
      <c r="G34" s="735">
        <v>0</v>
      </c>
      <c r="H34" s="142">
        <v>-100</v>
      </c>
      <c r="I34" s="817">
        <v>0</v>
      </c>
    </row>
    <row r="35" spans="1:9" ht="15.75" customHeight="1" x14ac:dyDescent="0.25">
      <c r="A35" s="667" t="s">
        <v>340</v>
      </c>
      <c r="B35" s="484"/>
      <c r="C35" s="235">
        <v>0</v>
      </c>
      <c r="D35" s="535" t="s">
        <v>142</v>
      </c>
      <c r="E35" s="235">
        <v>0</v>
      </c>
      <c r="F35" s="750" t="s">
        <v>142</v>
      </c>
      <c r="G35" s="235">
        <v>0</v>
      </c>
      <c r="H35" s="750">
        <v>-100</v>
      </c>
      <c r="I35" s="754">
        <v>0</v>
      </c>
    </row>
    <row r="36" spans="1:9" ht="14.25" customHeight="1" x14ac:dyDescent="0.25">
      <c r="A36" s="667" t="s">
        <v>643</v>
      </c>
      <c r="B36" s="484"/>
      <c r="C36" s="235">
        <v>0</v>
      </c>
      <c r="D36" s="667">
        <v>-100</v>
      </c>
      <c r="E36" s="235">
        <v>167.57850999999999</v>
      </c>
      <c r="F36" s="750">
        <v>-90.341000916483353</v>
      </c>
      <c r="G36" s="235">
        <v>227.61332999999999</v>
      </c>
      <c r="H36" s="750">
        <v>-87.014226661899784</v>
      </c>
      <c r="I36" s="755">
        <v>0.40941338780009773</v>
      </c>
    </row>
    <row r="37" spans="1:9" s="1" customFormat="1" ht="14.25" customHeight="1" x14ac:dyDescent="0.25">
      <c r="A37" s="672" t="s">
        <v>114</v>
      </c>
      <c r="B37" s="673"/>
      <c r="C37" s="673">
        <v>7003.3118900000018</v>
      </c>
      <c r="D37" s="674">
        <v>218.58235890200382</v>
      </c>
      <c r="E37" s="150">
        <v>51428.603730000003</v>
      </c>
      <c r="F37" s="674">
        <v>62.800274895489871</v>
      </c>
      <c r="G37" s="150">
        <v>55594.989510000007</v>
      </c>
      <c r="H37" s="675">
        <v>64.171787238436977</v>
      </c>
      <c r="I37" s="676">
        <v>100</v>
      </c>
    </row>
    <row r="38" spans="1:9" s="1" customFormat="1" x14ac:dyDescent="0.25">
      <c r="A38" s="732"/>
      <c r="B38" s="732" t="s">
        <v>325</v>
      </c>
      <c r="C38" s="732">
        <v>2816.3745899999999</v>
      </c>
      <c r="D38" s="538">
        <v>70.326023424067301</v>
      </c>
      <c r="E38" s="152">
        <v>32104.03989</v>
      </c>
      <c r="F38" s="538">
        <v>85.828091022836389</v>
      </c>
      <c r="G38" s="152">
        <v>33589.113709999998</v>
      </c>
      <c r="H38" s="538">
        <v>74.81149434503827</v>
      </c>
      <c r="I38" s="733">
        <v>60.417519647086614</v>
      </c>
    </row>
    <row r="39" spans="1:9" s="1" customFormat="1" x14ac:dyDescent="0.25">
      <c r="A39" s="732"/>
      <c r="B39" s="732" t="s">
        <v>322</v>
      </c>
      <c r="C39" s="732">
        <v>4186.9373000000005</v>
      </c>
      <c r="D39" s="538">
        <v>668.59263899344171</v>
      </c>
      <c r="E39" s="152">
        <v>19324.563839999999</v>
      </c>
      <c r="F39" s="538">
        <v>35.006578758831118</v>
      </c>
      <c r="G39" s="152">
        <v>22005.875800000002</v>
      </c>
      <c r="H39" s="538">
        <v>50.216546059572224</v>
      </c>
      <c r="I39" s="733">
        <v>39.582480352913372</v>
      </c>
    </row>
    <row r="40" spans="1:9" s="1" customFormat="1" x14ac:dyDescent="0.25">
      <c r="A40" s="743"/>
      <c r="B40" s="743" t="s">
        <v>446</v>
      </c>
      <c r="C40" s="154">
        <v>5502.2771299999995</v>
      </c>
      <c r="D40" s="744">
        <v>212.91074426041439</v>
      </c>
      <c r="E40" s="743">
        <v>47296.714180000003</v>
      </c>
      <c r="F40" s="744">
        <v>120.15112320655862</v>
      </c>
      <c r="G40" s="743">
        <v>50287.890239999993</v>
      </c>
      <c r="H40" s="745">
        <v>113.18278729506881</v>
      </c>
      <c r="I40" s="745">
        <v>90.453997173530524</v>
      </c>
    </row>
    <row r="41" spans="1:9" s="1" customFormat="1" x14ac:dyDescent="0.25">
      <c r="A41" s="743"/>
      <c r="B41" s="743" t="s">
        <v>447</v>
      </c>
      <c r="C41" s="154">
        <v>1501.0347600000016</v>
      </c>
      <c r="D41" s="744">
        <v>241.25583102566591</v>
      </c>
      <c r="E41" s="743">
        <v>4131.8895500000044</v>
      </c>
      <c r="F41" s="744">
        <v>-59.11549961817979</v>
      </c>
      <c r="G41" s="743">
        <v>5307.0992700000106</v>
      </c>
      <c r="H41" s="745">
        <v>-48.348478706135431</v>
      </c>
      <c r="I41" s="745">
        <v>9.5460028264694774</v>
      </c>
    </row>
    <row r="42" spans="1:9" s="1" customFormat="1" x14ac:dyDescent="0.25">
      <c r="A42" s="732"/>
      <c r="B42" s="732" t="s">
        <v>700</v>
      </c>
      <c r="C42" s="732">
        <v>5435.1716400000005</v>
      </c>
      <c r="D42" s="538">
        <v>222.81051447178575</v>
      </c>
      <c r="E42" s="152">
        <v>45752.944609999999</v>
      </c>
      <c r="F42" s="538">
        <v>131.37947388030736</v>
      </c>
      <c r="G42" s="152">
        <v>48230.164669999998</v>
      </c>
      <c r="H42" s="538">
        <v>119.98999677928994</v>
      </c>
      <c r="I42" s="733">
        <v>86.752718356615063</v>
      </c>
    </row>
    <row r="43" spans="1:9" s="1" customFormat="1" ht="14.25" customHeight="1" x14ac:dyDescent="0.25">
      <c r="A43" s="798" t="s">
        <v>694</v>
      </c>
      <c r="B43" s="798"/>
      <c r="C43" s="798"/>
      <c r="D43" s="798"/>
      <c r="E43" s="798"/>
      <c r="F43" s="798"/>
      <c r="G43" s="798"/>
      <c r="I43" s="161" t="s">
        <v>220</v>
      </c>
    </row>
    <row r="44" spans="1:9" s="1" customFormat="1" ht="14.25" customHeight="1" x14ac:dyDescent="0.25">
      <c r="A44" s="798" t="s">
        <v>692</v>
      </c>
      <c r="B44" s="798"/>
      <c r="C44" s="798"/>
      <c r="D44" s="798"/>
      <c r="E44" s="798"/>
      <c r="F44" s="798"/>
      <c r="G44" s="798"/>
      <c r="H44" s="798"/>
      <c r="I44" s="798"/>
    </row>
    <row r="45" spans="1:9" s="1" customFormat="1" x14ac:dyDescent="0.25">
      <c r="A45" s="798"/>
      <c r="B45" s="798"/>
      <c r="C45" s="798"/>
      <c r="D45" s="798"/>
      <c r="E45" s="798"/>
      <c r="F45" s="798"/>
      <c r="G45" s="798"/>
      <c r="H45" s="798"/>
      <c r="I45" s="798"/>
    </row>
    <row r="46" spans="1:9" s="1" customFormat="1" x14ac:dyDescent="0.25">
      <c r="A46" s="798"/>
      <c r="B46" s="798"/>
      <c r="C46" s="798"/>
      <c r="D46" s="798"/>
      <c r="E46" s="798"/>
      <c r="F46" s="798"/>
      <c r="G46" s="798"/>
      <c r="H46" s="798"/>
      <c r="I46" s="798"/>
    </row>
    <row r="47" spans="1:9" s="1" customFormat="1" x14ac:dyDescent="0.25"/>
    <row r="48" spans="1:9" s="1" customFormat="1" ht="14.25" customHeight="1" x14ac:dyDescent="0.25">
      <c r="H48" s="728"/>
      <c r="I48" s="728"/>
    </row>
    <row r="49" spans="1:9" s="1" customFormat="1" x14ac:dyDescent="0.25">
      <c r="A49" s="728"/>
      <c r="B49" s="728"/>
      <c r="C49" s="728"/>
      <c r="D49" s="728"/>
      <c r="E49" s="728"/>
      <c r="F49" s="728"/>
      <c r="G49" s="728"/>
      <c r="H49" s="728"/>
      <c r="I49" s="728"/>
    </row>
    <row r="50" spans="1:9" s="1" customFormat="1" x14ac:dyDescent="0.25">
      <c r="A50" s="728"/>
      <c r="B50" s="728"/>
      <c r="C50" s="728"/>
      <c r="D50" s="728"/>
      <c r="E50" s="728"/>
      <c r="F50" s="728"/>
      <c r="G50" s="728"/>
      <c r="H50" s="728"/>
      <c r="I50" s="728"/>
    </row>
    <row r="51" spans="1:9" s="1" customFormat="1" x14ac:dyDescent="0.25">
      <c r="G51" s="625"/>
    </row>
    <row r="52" spans="1:9" s="1" customFormat="1" x14ac:dyDescent="0.25">
      <c r="G52" s="625"/>
    </row>
    <row r="53" spans="1:9" s="1" customFormat="1" x14ac:dyDescent="0.25">
      <c r="G53" s="625"/>
    </row>
    <row r="54" spans="1:9" s="1" customFormat="1" x14ac:dyDescent="0.25">
      <c r="G54" s="625"/>
    </row>
    <row r="55" spans="1:9" s="1" customFormat="1" x14ac:dyDescent="0.25">
      <c r="G55" s="625"/>
    </row>
    <row r="56" spans="1:9" s="1" customFormat="1" x14ac:dyDescent="0.25">
      <c r="G56" s="625"/>
    </row>
    <row r="57" spans="1:9" s="1" customFormat="1" x14ac:dyDescent="0.25">
      <c r="G57" s="625"/>
    </row>
    <row r="58" spans="1:9" s="1" customFormat="1" x14ac:dyDescent="0.25">
      <c r="G58" s="625"/>
    </row>
    <row r="59" spans="1:9" s="1" customFormat="1" x14ac:dyDescent="0.25">
      <c r="G59" s="625"/>
    </row>
    <row r="60" spans="1:9" s="1" customFormat="1" x14ac:dyDescent="0.25">
      <c r="G60" s="625"/>
    </row>
    <row r="61" spans="1:9" s="1" customFormat="1" x14ac:dyDescent="0.25">
      <c r="G61" s="625"/>
    </row>
    <row r="62" spans="1:9" s="1" customFormat="1" x14ac:dyDescent="0.25">
      <c r="G62" s="625"/>
    </row>
    <row r="63" spans="1:9" s="1" customFormat="1" x14ac:dyDescent="0.25">
      <c r="G63" s="625"/>
    </row>
    <row r="64" spans="1:9" s="1" customFormat="1" x14ac:dyDescent="0.25">
      <c r="G64" s="625"/>
    </row>
    <row r="65" spans="7:7" s="1" customFormat="1" x14ac:dyDescent="0.25">
      <c r="G65" s="625"/>
    </row>
    <row r="66" spans="7:7" s="1" customFormat="1" x14ac:dyDescent="0.25">
      <c r="G66" s="625"/>
    </row>
    <row r="67" spans="7:7" s="1" customFormat="1" x14ac:dyDescent="0.25">
      <c r="G67" s="625"/>
    </row>
    <row r="68" spans="7:7" s="1" customFormat="1" x14ac:dyDescent="0.25">
      <c r="G68" s="625"/>
    </row>
    <row r="69" spans="7:7" s="1" customFormat="1" x14ac:dyDescent="0.25">
      <c r="G69" s="625"/>
    </row>
    <row r="70" spans="7:7" s="1" customFormat="1" x14ac:dyDescent="0.25">
      <c r="G70" s="625"/>
    </row>
    <row r="71" spans="7:7" s="1" customFormat="1" x14ac:dyDescent="0.25">
      <c r="G71" s="625"/>
    </row>
    <row r="72" spans="7:7" s="1" customFormat="1" x14ac:dyDescent="0.25">
      <c r="G72" s="625"/>
    </row>
    <row r="73" spans="7:7" s="1" customFormat="1" x14ac:dyDescent="0.25">
      <c r="G73" s="625"/>
    </row>
    <row r="74" spans="7:7" s="1" customFormat="1" x14ac:dyDescent="0.25">
      <c r="G74" s="625"/>
    </row>
    <row r="75" spans="7:7" s="1" customFormat="1" x14ac:dyDescent="0.25">
      <c r="G75" s="625"/>
    </row>
    <row r="76" spans="7:7" s="1" customFormat="1" x14ac:dyDescent="0.25">
      <c r="G76" s="625"/>
    </row>
    <row r="77" spans="7:7" s="1" customFormat="1" x14ac:dyDescent="0.25">
      <c r="G77" s="625"/>
    </row>
    <row r="78" spans="7:7" s="1" customFormat="1" x14ac:dyDescent="0.25">
      <c r="G78" s="625"/>
    </row>
    <row r="79" spans="7:7" s="1" customFormat="1" x14ac:dyDescent="0.25">
      <c r="G79" s="625"/>
    </row>
    <row r="80" spans="7:7" s="1" customFormat="1" x14ac:dyDescent="0.25">
      <c r="G80" s="625"/>
    </row>
    <row r="81" spans="7:7" s="1" customFormat="1" x14ac:dyDescent="0.25">
      <c r="G81" s="625"/>
    </row>
    <row r="82" spans="7:7" s="1" customFormat="1" x14ac:dyDescent="0.25">
      <c r="G82" s="625"/>
    </row>
    <row r="83" spans="7:7" s="1" customFormat="1" x14ac:dyDescent="0.25">
      <c r="G83" s="625"/>
    </row>
    <row r="84" spans="7:7" s="1" customFormat="1" x14ac:dyDescent="0.25">
      <c r="G84" s="625"/>
    </row>
    <row r="85" spans="7:7" s="1" customFormat="1" x14ac:dyDescent="0.25">
      <c r="G85" s="625"/>
    </row>
    <row r="86" spans="7:7" s="1" customFormat="1" x14ac:dyDescent="0.25">
      <c r="G86" s="625"/>
    </row>
    <row r="87" spans="7:7" s="1" customFormat="1" x14ac:dyDescent="0.25">
      <c r="G87" s="625"/>
    </row>
    <row r="88" spans="7:7" s="1" customFormat="1" x14ac:dyDescent="0.25">
      <c r="G88" s="625"/>
    </row>
    <row r="89" spans="7:7" s="1" customFormat="1" x14ac:dyDescent="0.25">
      <c r="G89" s="625"/>
    </row>
    <row r="90" spans="7:7" s="1" customFormat="1" x14ac:dyDescent="0.25">
      <c r="G90" s="625"/>
    </row>
    <row r="91" spans="7:7" s="1" customFormat="1" x14ac:dyDescent="0.25">
      <c r="G91" s="625"/>
    </row>
    <row r="92" spans="7:7" s="1" customFormat="1" x14ac:dyDescent="0.25">
      <c r="G92" s="625"/>
    </row>
    <row r="93" spans="7:7" s="1" customFormat="1" x14ac:dyDescent="0.25">
      <c r="G93" s="625"/>
    </row>
    <row r="94" spans="7:7" s="1" customFormat="1" x14ac:dyDescent="0.25">
      <c r="G94" s="625"/>
    </row>
    <row r="95" spans="7:7" s="1" customFormat="1" x14ac:dyDescent="0.25">
      <c r="G95" s="625"/>
    </row>
    <row r="96" spans="7:7" s="1" customFormat="1" x14ac:dyDescent="0.25">
      <c r="G96" s="625"/>
    </row>
    <row r="97" spans="7:7" s="1" customFormat="1" x14ac:dyDescent="0.25">
      <c r="G97" s="625"/>
    </row>
    <row r="98" spans="7:7" s="1" customFormat="1" x14ac:dyDescent="0.25">
      <c r="G98" s="625"/>
    </row>
    <row r="99" spans="7:7" s="1" customFormat="1" x14ac:dyDescent="0.25">
      <c r="G99" s="625"/>
    </row>
    <row r="100" spans="7:7" s="1" customFormat="1" x14ac:dyDescent="0.25">
      <c r="G100" s="625"/>
    </row>
    <row r="101" spans="7:7" s="1" customFormat="1" x14ac:dyDescent="0.25">
      <c r="G101" s="625"/>
    </row>
    <row r="102" spans="7:7" s="1" customFormat="1" x14ac:dyDescent="0.25">
      <c r="G102" s="625"/>
    </row>
    <row r="103" spans="7:7" s="1" customFormat="1" x14ac:dyDescent="0.25">
      <c r="G103" s="625"/>
    </row>
    <row r="104" spans="7:7" s="1" customFormat="1" x14ac:dyDescent="0.25">
      <c r="G104" s="625"/>
    </row>
    <row r="105" spans="7:7" s="1" customFormat="1" x14ac:dyDescent="0.25">
      <c r="G105" s="625"/>
    </row>
    <row r="106" spans="7:7" s="1" customFormat="1" x14ac:dyDescent="0.25">
      <c r="G106" s="625"/>
    </row>
    <row r="107" spans="7:7" s="1" customFormat="1" x14ac:dyDescent="0.25">
      <c r="G107" s="625"/>
    </row>
    <row r="108" spans="7:7" s="1" customFormat="1" x14ac:dyDescent="0.25">
      <c r="G108" s="625"/>
    </row>
    <row r="109" spans="7:7" s="1" customFormat="1" x14ac:dyDescent="0.25">
      <c r="G109" s="625"/>
    </row>
    <row r="110" spans="7:7" s="1" customFormat="1" x14ac:dyDescent="0.25">
      <c r="G110" s="625"/>
    </row>
    <row r="111" spans="7:7" s="1" customFormat="1" x14ac:dyDescent="0.25">
      <c r="G111" s="625"/>
    </row>
    <row r="112" spans="7:7" s="1" customFormat="1" x14ac:dyDescent="0.25">
      <c r="G112" s="625"/>
    </row>
    <row r="113" spans="7:7" s="1" customFormat="1" x14ac:dyDescent="0.25">
      <c r="G113" s="625"/>
    </row>
    <row r="114" spans="7:7" s="1" customFormat="1" x14ac:dyDescent="0.25">
      <c r="G114" s="625"/>
    </row>
    <row r="115" spans="7:7" s="1" customFormat="1" x14ac:dyDescent="0.25">
      <c r="G115" s="625"/>
    </row>
    <row r="116" spans="7:7" s="1" customFormat="1" x14ac:dyDescent="0.25">
      <c r="G116" s="625"/>
    </row>
    <row r="117" spans="7:7" s="1" customFormat="1" x14ac:dyDescent="0.25">
      <c r="G117" s="625"/>
    </row>
    <row r="118" spans="7:7" s="1" customFormat="1" x14ac:dyDescent="0.25">
      <c r="G118" s="625"/>
    </row>
    <row r="119" spans="7:7" s="1" customFormat="1" x14ac:dyDescent="0.25">
      <c r="G119" s="625"/>
    </row>
    <row r="120" spans="7:7" s="1" customFormat="1" x14ac:dyDescent="0.25">
      <c r="G120" s="625"/>
    </row>
    <row r="121" spans="7:7" s="1" customFormat="1" x14ac:dyDescent="0.25">
      <c r="G121" s="625"/>
    </row>
    <row r="122" spans="7:7" s="1" customFormat="1" x14ac:dyDescent="0.25">
      <c r="G122" s="625"/>
    </row>
    <row r="123" spans="7:7" s="1" customFormat="1" x14ac:dyDescent="0.25">
      <c r="G123" s="625"/>
    </row>
    <row r="124" spans="7:7" s="1" customFormat="1" x14ac:dyDescent="0.25">
      <c r="G124" s="625"/>
    </row>
    <row r="125" spans="7:7" s="1" customFormat="1" x14ac:dyDescent="0.25">
      <c r="G125" s="625"/>
    </row>
    <row r="126" spans="7:7" s="1" customFormat="1" x14ac:dyDescent="0.25">
      <c r="G126" s="625"/>
    </row>
    <row r="127" spans="7:7" s="1" customFormat="1" x14ac:dyDescent="0.25">
      <c r="G127" s="625"/>
    </row>
    <row r="128" spans="7:7" s="1" customFormat="1" x14ac:dyDescent="0.25">
      <c r="G128" s="625"/>
    </row>
    <row r="129" spans="7:7" s="1" customFormat="1" x14ac:dyDescent="0.25">
      <c r="G129" s="625"/>
    </row>
    <row r="130" spans="7:7" s="1" customFormat="1" x14ac:dyDescent="0.25">
      <c r="G130" s="625"/>
    </row>
    <row r="131" spans="7:7" s="1" customFormat="1" x14ac:dyDescent="0.25">
      <c r="G131" s="625"/>
    </row>
    <row r="132" spans="7:7" s="1" customFormat="1" x14ac:dyDescent="0.25">
      <c r="G132" s="625"/>
    </row>
    <row r="133" spans="7:7" s="1" customFormat="1" x14ac:dyDescent="0.25">
      <c r="G133" s="625"/>
    </row>
    <row r="134" spans="7:7" s="1" customFormat="1" x14ac:dyDescent="0.25">
      <c r="G134" s="625"/>
    </row>
    <row r="135" spans="7:7" s="1" customFormat="1" x14ac:dyDescent="0.25">
      <c r="G135" s="625"/>
    </row>
    <row r="136" spans="7:7" s="1" customFormat="1" x14ac:dyDescent="0.25">
      <c r="G136" s="625"/>
    </row>
    <row r="137" spans="7:7" s="1" customFormat="1" x14ac:dyDescent="0.25">
      <c r="G137" s="625"/>
    </row>
    <row r="138" spans="7:7" s="1" customFormat="1" x14ac:dyDescent="0.25">
      <c r="G138" s="625"/>
    </row>
    <row r="139" spans="7:7" s="1" customFormat="1" x14ac:dyDescent="0.25">
      <c r="G139" s="625"/>
    </row>
    <row r="140" spans="7:7" s="1" customFormat="1" x14ac:dyDescent="0.25">
      <c r="G140" s="625"/>
    </row>
    <row r="141" spans="7:7" s="1" customFormat="1" x14ac:dyDescent="0.25">
      <c r="G141" s="625"/>
    </row>
    <row r="142" spans="7:7" s="1" customFormat="1" x14ac:dyDescent="0.25">
      <c r="G142" s="625"/>
    </row>
    <row r="143" spans="7:7" s="1" customFormat="1" x14ac:dyDescent="0.25">
      <c r="G143" s="625"/>
    </row>
    <row r="144" spans="7:7" s="1" customFormat="1" x14ac:dyDescent="0.25">
      <c r="G144" s="625"/>
    </row>
    <row r="145" spans="7:7" s="1" customFormat="1" x14ac:dyDescent="0.25">
      <c r="G145" s="625"/>
    </row>
    <row r="146" spans="7:7" s="1" customFormat="1" x14ac:dyDescent="0.25">
      <c r="G146" s="625"/>
    </row>
    <row r="147" spans="7:7" s="1" customFormat="1" x14ac:dyDescent="0.25">
      <c r="G147" s="625"/>
    </row>
    <row r="148" spans="7:7" s="1" customFormat="1" x14ac:dyDescent="0.25">
      <c r="G148" s="625"/>
    </row>
    <row r="149" spans="7:7" s="1" customFormat="1" x14ac:dyDescent="0.25">
      <c r="G149" s="625"/>
    </row>
    <row r="150" spans="7:7" s="1" customFormat="1" x14ac:dyDescent="0.25">
      <c r="G150" s="625"/>
    </row>
    <row r="151" spans="7:7" s="1" customFormat="1" x14ac:dyDescent="0.25">
      <c r="G151" s="625"/>
    </row>
    <row r="152" spans="7:7" s="1" customFormat="1" x14ac:dyDescent="0.25">
      <c r="G152" s="625"/>
    </row>
    <row r="153" spans="7:7" s="1" customFormat="1" x14ac:dyDescent="0.25">
      <c r="G153" s="625"/>
    </row>
    <row r="154" spans="7:7" s="1" customFormat="1" x14ac:dyDescent="0.25">
      <c r="G154" s="625"/>
    </row>
    <row r="155" spans="7:7" s="1" customFormat="1" x14ac:dyDescent="0.25">
      <c r="G155" s="625"/>
    </row>
    <row r="156" spans="7:7" s="1" customFormat="1" x14ac:dyDescent="0.25">
      <c r="G156" s="625"/>
    </row>
    <row r="157" spans="7:7" s="1" customFormat="1" x14ac:dyDescent="0.25">
      <c r="G157" s="625"/>
    </row>
    <row r="158" spans="7:7" s="1" customFormat="1" x14ac:dyDescent="0.25">
      <c r="G158" s="625"/>
    </row>
    <row r="159" spans="7:7" s="1" customFormat="1" x14ac:dyDescent="0.25">
      <c r="G159" s="625"/>
    </row>
    <row r="160" spans="7:7" s="1" customFormat="1" x14ac:dyDescent="0.25">
      <c r="G160" s="625"/>
    </row>
    <row r="161" spans="7:7" s="1" customFormat="1" x14ac:dyDescent="0.25">
      <c r="G161" s="625"/>
    </row>
    <row r="162" spans="7:7" s="1" customFormat="1" x14ac:dyDescent="0.25">
      <c r="G162" s="625"/>
    </row>
    <row r="163" spans="7:7" s="1" customFormat="1" x14ac:dyDescent="0.25">
      <c r="G163" s="625"/>
    </row>
    <row r="164" spans="7:7" s="1" customFormat="1" x14ac:dyDescent="0.25">
      <c r="G164" s="625"/>
    </row>
    <row r="165" spans="7:7" s="1" customFormat="1" x14ac:dyDescent="0.25">
      <c r="G165" s="625"/>
    </row>
    <row r="166" spans="7:7" s="1" customFormat="1" x14ac:dyDescent="0.25">
      <c r="G166" s="625"/>
    </row>
    <row r="167" spans="7:7" s="1" customFormat="1" x14ac:dyDescent="0.25">
      <c r="G167" s="625"/>
    </row>
    <row r="168" spans="7:7" s="1" customFormat="1" x14ac:dyDescent="0.25">
      <c r="G168" s="625"/>
    </row>
    <row r="169" spans="7:7" s="1" customFormat="1" x14ac:dyDescent="0.25">
      <c r="G169" s="625"/>
    </row>
    <row r="170" spans="7:7" s="1" customFormat="1" x14ac:dyDescent="0.25">
      <c r="G170" s="625"/>
    </row>
    <row r="171" spans="7:7" s="1" customFormat="1" x14ac:dyDescent="0.25">
      <c r="G171" s="625"/>
    </row>
    <row r="172" spans="7:7" s="1" customFormat="1" x14ac:dyDescent="0.25">
      <c r="G172" s="625"/>
    </row>
    <row r="173" spans="7:7" s="1" customFormat="1" x14ac:dyDescent="0.25">
      <c r="G173" s="625"/>
    </row>
    <row r="174" spans="7:7" s="1" customFormat="1" x14ac:dyDescent="0.25">
      <c r="G174" s="625"/>
    </row>
    <row r="175" spans="7:7" s="1" customFormat="1" x14ac:dyDescent="0.25">
      <c r="G175" s="625"/>
    </row>
    <row r="176" spans="7:7" s="1" customFormat="1" x14ac:dyDescent="0.25">
      <c r="G176" s="625"/>
    </row>
    <row r="177" spans="7:7" s="1" customFormat="1" x14ac:dyDescent="0.25">
      <c r="G177" s="625"/>
    </row>
    <row r="178" spans="7:7" s="1" customFormat="1" x14ac:dyDescent="0.25">
      <c r="G178" s="625"/>
    </row>
    <row r="179" spans="7:7" s="1" customFormat="1" x14ac:dyDescent="0.25">
      <c r="G179" s="625"/>
    </row>
    <row r="180" spans="7:7" s="1" customFormat="1" x14ac:dyDescent="0.25">
      <c r="G180" s="625"/>
    </row>
    <row r="181" spans="7:7" s="1" customFormat="1" x14ac:dyDescent="0.25">
      <c r="G181" s="625"/>
    </row>
    <row r="182" spans="7:7" s="1" customFormat="1" x14ac:dyDescent="0.25">
      <c r="G182" s="625"/>
    </row>
    <row r="183" spans="7:7" s="1" customFormat="1" x14ac:dyDescent="0.25">
      <c r="G183" s="625"/>
    </row>
    <row r="184" spans="7:7" s="1" customFormat="1" x14ac:dyDescent="0.25">
      <c r="G184" s="625"/>
    </row>
    <row r="185" spans="7:7" s="1" customFormat="1" x14ac:dyDescent="0.25">
      <c r="G185" s="625"/>
    </row>
    <row r="186" spans="7:7" s="1" customFormat="1" x14ac:dyDescent="0.25">
      <c r="G186" s="625"/>
    </row>
    <row r="187" spans="7:7" s="1" customFormat="1" x14ac:dyDescent="0.25">
      <c r="G187" s="625"/>
    </row>
    <row r="188" spans="7:7" s="1" customFormat="1" x14ac:dyDescent="0.25">
      <c r="G188" s="625"/>
    </row>
    <row r="189" spans="7:7" s="1" customFormat="1" x14ac:dyDescent="0.25">
      <c r="G189" s="625"/>
    </row>
    <row r="190" spans="7:7" s="1" customFormat="1" x14ac:dyDescent="0.25">
      <c r="G190" s="625"/>
    </row>
    <row r="191" spans="7:7" s="1" customFormat="1" x14ac:dyDescent="0.25">
      <c r="G191" s="625"/>
    </row>
    <row r="192" spans="7:7" s="1" customFormat="1" x14ac:dyDescent="0.25">
      <c r="G192" s="625"/>
    </row>
    <row r="193" spans="7:7" s="1" customFormat="1" x14ac:dyDescent="0.25">
      <c r="G193" s="625"/>
    </row>
    <row r="194" spans="7:7" s="1" customFormat="1" x14ac:dyDescent="0.25">
      <c r="G194" s="625"/>
    </row>
    <row r="195" spans="7:7" s="1" customFormat="1" x14ac:dyDescent="0.25">
      <c r="G195" s="625"/>
    </row>
    <row r="196" spans="7:7" s="1" customFormat="1" x14ac:dyDescent="0.25">
      <c r="G196" s="625"/>
    </row>
    <row r="197" spans="7:7" s="1" customFormat="1" x14ac:dyDescent="0.25">
      <c r="G197" s="625"/>
    </row>
    <row r="198" spans="7:7" s="1" customFormat="1" x14ac:dyDescent="0.25">
      <c r="G198" s="625"/>
    </row>
    <row r="199" spans="7:7" s="1" customFormat="1" x14ac:dyDescent="0.25">
      <c r="G199" s="625"/>
    </row>
    <row r="200" spans="7:7" s="1" customFormat="1" x14ac:dyDescent="0.25">
      <c r="G200" s="625"/>
    </row>
    <row r="201" spans="7:7" s="1" customFormat="1" x14ac:dyDescent="0.25">
      <c r="G201" s="625"/>
    </row>
    <row r="202" spans="7:7" s="1" customFormat="1" x14ac:dyDescent="0.25">
      <c r="G202" s="625"/>
    </row>
    <row r="203" spans="7:7" s="1" customFormat="1" x14ac:dyDescent="0.25">
      <c r="G203" s="625"/>
    </row>
    <row r="204" spans="7:7" s="1" customFormat="1" x14ac:dyDescent="0.25">
      <c r="G204" s="625"/>
    </row>
    <row r="205" spans="7:7" s="1" customFormat="1" x14ac:dyDescent="0.25">
      <c r="G205" s="625"/>
    </row>
    <row r="206" spans="7:7" s="1" customFormat="1" x14ac:dyDescent="0.25">
      <c r="G206" s="625"/>
    </row>
    <row r="207" spans="7:7" s="1" customFormat="1" x14ac:dyDescent="0.25">
      <c r="G207" s="625"/>
    </row>
    <row r="208" spans="7:7" s="1" customFormat="1" x14ac:dyDescent="0.25">
      <c r="G208" s="625"/>
    </row>
    <row r="209" spans="7:7" s="1" customFormat="1" x14ac:dyDescent="0.25">
      <c r="G209" s="625"/>
    </row>
    <row r="210" spans="7:7" s="1" customFormat="1" x14ac:dyDescent="0.25">
      <c r="G210" s="625"/>
    </row>
    <row r="211" spans="7:7" s="1" customFormat="1" x14ac:dyDescent="0.25">
      <c r="G211" s="625"/>
    </row>
    <row r="212" spans="7:7" s="1" customFormat="1" x14ac:dyDescent="0.25">
      <c r="G212" s="625"/>
    </row>
    <row r="213" spans="7:7" s="1" customFormat="1" x14ac:dyDescent="0.25">
      <c r="G213" s="625"/>
    </row>
    <row r="214" spans="7:7" s="1" customFormat="1" x14ac:dyDescent="0.25">
      <c r="G214" s="625"/>
    </row>
    <row r="215" spans="7:7" s="1" customFormat="1" x14ac:dyDescent="0.25">
      <c r="G215" s="625"/>
    </row>
    <row r="216" spans="7:7" s="1" customFormat="1" x14ac:dyDescent="0.25">
      <c r="G216" s="625"/>
    </row>
    <row r="217" spans="7:7" s="1" customFormat="1" x14ac:dyDescent="0.25">
      <c r="G217" s="625"/>
    </row>
    <row r="218" spans="7:7" s="1" customFormat="1" x14ac:dyDescent="0.25">
      <c r="G218" s="625"/>
    </row>
    <row r="219" spans="7:7" s="1" customFormat="1" x14ac:dyDescent="0.25">
      <c r="G219" s="625"/>
    </row>
    <row r="220" spans="7:7" s="1" customFormat="1" x14ac:dyDescent="0.25">
      <c r="G220" s="625"/>
    </row>
    <row r="221" spans="7:7" s="1" customFormat="1" x14ac:dyDescent="0.25">
      <c r="G221" s="625"/>
    </row>
    <row r="222" spans="7:7" s="1" customFormat="1" x14ac:dyDescent="0.25">
      <c r="G222" s="625"/>
    </row>
    <row r="223" spans="7:7" s="1" customFormat="1" x14ac:dyDescent="0.25">
      <c r="G223" s="625"/>
    </row>
    <row r="224" spans="7:7" s="1" customFormat="1" x14ac:dyDescent="0.25">
      <c r="G224" s="625"/>
    </row>
    <row r="225" spans="7:7" s="1" customFormat="1" x14ac:dyDescent="0.25">
      <c r="G225" s="625"/>
    </row>
    <row r="226" spans="7:7" s="1" customFormat="1" x14ac:dyDescent="0.25">
      <c r="G226" s="625"/>
    </row>
    <row r="227" spans="7:7" s="1" customFormat="1" x14ac:dyDescent="0.25">
      <c r="G227" s="625"/>
    </row>
    <row r="228" spans="7:7" s="1" customFormat="1" x14ac:dyDescent="0.25">
      <c r="G228" s="625"/>
    </row>
    <row r="229" spans="7:7" s="1" customFormat="1" x14ac:dyDescent="0.25">
      <c r="G229" s="625"/>
    </row>
    <row r="230" spans="7:7" s="1" customFormat="1" x14ac:dyDescent="0.25">
      <c r="G230" s="625"/>
    </row>
    <row r="231" spans="7:7" s="1" customFormat="1" x14ac:dyDescent="0.25">
      <c r="G231" s="625"/>
    </row>
    <row r="232" spans="7:7" s="1" customFormat="1" x14ac:dyDescent="0.25">
      <c r="G232" s="625"/>
    </row>
    <row r="233" spans="7:7" s="1" customFormat="1" x14ac:dyDescent="0.25">
      <c r="G233" s="625"/>
    </row>
    <row r="234" spans="7:7" s="1" customFormat="1" x14ac:dyDescent="0.25">
      <c r="G234" s="625"/>
    </row>
    <row r="235" spans="7:7" s="1" customFormat="1" x14ac:dyDescent="0.25">
      <c r="G235" s="625"/>
    </row>
    <row r="236" spans="7:7" s="1" customFormat="1" x14ac:dyDescent="0.25">
      <c r="G236" s="625"/>
    </row>
    <row r="237" spans="7:7" s="1" customFormat="1" x14ac:dyDescent="0.25">
      <c r="G237" s="625"/>
    </row>
    <row r="238" spans="7:7" s="1" customFormat="1" x14ac:dyDescent="0.25">
      <c r="G238" s="625"/>
    </row>
    <row r="239" spans="7:7" s="1" customFormat="1" x14ac:dyDescent="0.25">
      <c r="G239" s="625"/>
    </row>
    <row r="240" spans="7:7" s="1" customFormat="1" x14ac:dyDescent="0.25">
      <c r="G240" s="625"/>
    </row>
    <row r="241" spans="7:7" s="1" customFormat="1" x14ac:dyDescent="0.25">
      <c r="G241" s="625"/>
    </row>
    <row r="242" spans="7:7" s="1" customFormat="1" x14ac:dyDescent="0.25">
      <c r="G242" s="625"/>
    </row>
    <row r="243" spans="7:7" s="1" customFormat="1" x14ac:dyDescent="0.25">
      <c r="G243" s="625"/>
    </row>
    <row r="244" spans="7:7" s="1" customFormat="1" x14ac:dyDescent="0.25">
      <c r="G244" s="625"/>
    </row>
    <row r="245" spans="7:7" s="1" customFormat="1" x14ac:dyDescent="0.25">
      <c r="G245" s="625"/>
    </row>
    <row r="246" spans="7:7" s="1" customFormat="1" x14ac:dyDescent="0.25">
      <c r="G246" s="625"/>
    </row>
    <row r="247" spans="7:7" s="1" customFormat="1" x14ac:dyDescent="0.25">
      <c r="G247" s="625"/>
    </row>
    <row r="248" spans="7:7" s="1" customFormat="1" x14ac:dyDescent="0.25">
      <c r="G248" s="625"/>
    </row>
    <row r="249" spans="7:7" s="1" customFormat="1" x14ac:dyDescent="0.25">
      <c r="G249" s="625"/>
    </row>
    <row r="250" spans="7:7" s="1" customFormat="1" x14ac:dyDescent="0.25">
      <c r="G250" s="625"/>
    </row>
    <row r="251" spans="7:7" s="1" customFormat="1" x14ac:dyDescent="0.25">
      <c r="G251" s="625"/>
    </row>
    <row r="252" spans="7:7" s="1" customFormat="1" x14ac:dyDescent="0.25">
      <c r="G252" s="625"/>
    </row>
    <row r="253" spans="7:7" s="1" customFormat="1" x14ac:dyDescent="0.25">
      <c r="G253" s="625"/>
    </row>
    <row r="254" spans="7:7" s="1" customFormat="1" x14ac:dyDescent="0.25">
      <c r="G254" s="625"/>
    </row>
    <row r="255" spans="7:7" s="1" customFormat="1" x14ac:dyDescent="0.25">
      <c r="G255" s="625"/>
    </row>
    <row r="256" spans="7:7" s="1" customFormat="1" x14ac:dyDescent="0.25">
      <c r="G256" s="625"/>
    </row>
    <row r="257" spans="7:7" s="1" customFormat="1" x14ac:dyDescent="0.25">
      <c r="G257" s="625"/>
    </row>
    <row r="258" spans="7:7" s="1" customFormat="1" x14ac:dyDescent="0.25">
      <c r="G258" s="625"/>
    </row>
    <row r="259" spans="7:7" s="1" customFormat="1" x14ac:dyDescent="0.25">
      <c r="G259" s="625"/>
    </row>
    <row r="260" spans="7:7" s="1" customFormat="1" x14ac:dyDescent="0.25">
      <c r="G260" s="625"/>
    </row>
    <row r="261" spans="7:7" s="1" customFormat="1" x14ac:dyDescent="0.25">
      <c r="G261" s="625"/>
    </row>
    <row r="262" spans="7:7" s="1" customFormat="1" x14ac:dyDescent="0.25">
      <c r="G262" s="625"/>
    </row>
    <row r="263" spans="7:7" s="1" customFormat="1" x14ac:dyDescent="0.25">
      <c r="G263" s="625"/>
    </row>
    <row r="264" spans="7:7" s="1" customFormat="1" x14ac:dyDescent="0.25">
      <c r="G264" s="625"/>
    </row>
    <row r="265" spans="7:7" s="1" customFormat="1" x14ac:dyDescent="0.25">
      <c r="G265" s="625"/>
    </row>
    <row r="266" spans="7:7" s="1" customFormat="1" x14ac:dyDescent="0.25">
      <c r="G266" s="625"/>
    </row>
    <row r="267" spans="7:7" s="1" customFormat="1" x14ac:dyDescent="0.25">
      <c r="G267" s="625"/>
    </row>
    <row r="268" spans="7:7" s="1" customFormat="1" x14ac:dyDescent="0.25">
      <c r="G268" s="625"/>
    </row>
    <row r="269" spans="7:7" s="1" customFormat="1" x14ac:dyDescent="0.25">
      <c r="G269" s="625"/>
    </row>
    <row r="270" spans="7:7" s="1" customFormat="1" x14ac:dyDescent="0.25">
      <c r="G270" s="625"/>
    </row>
    <row r="271" spans="7:7" s="1" customFormat="1" x14ac:dyDescent="0.25">
      <c r="G271" s="625"/>
    </row>
    <row r="272" spans="7:7" s="1" customFormat="1" x14ac:dyDescent="0.25">
      <c r="G272" s="625"/>
    </row>
    <row r="273" spans="7:7" s="1" customFormat="1" x14ac:dyDescent="0.25">
      <c r="G273" s="625"/>
    </row>
    <row r="274" spans="7:7" s="1" customFormat="1" x14ac:dyDescent="0.25">
      <c r="G274" s="625"/>
    </row>
    <row r="275" spans="7:7" s="1" customFormat="1" x14ac:dyDescent="0.25">
      <c r="G275" s="625"/>
    </row>
    <row r="276" spans="7:7" s="1" customFormat="1" x14ac:dyDescent="0.25">
      <c r="G276" s="625"/>
    </row>
    <row r="277" spans="7:7" s="1" customFormat="1" x14ac:dyDescent="0.25">
      <c r="G277" s="625"/>
    </row>
    <row r="278" spans="7:7" s="1" customFormat="1" x14ac:dyDescent="0.25">
      <c r="G278" s="625"/>
    </row>
    <row r="279" spans="7:7" s="1" customFormat="1" x14ac:dyDescent="0.25">
      <c r="G279" s="625"/>
    </row>
    <row r="280" spans="7:7" s="1" customFormat="1" x14ac:dyDescent="0.25">
      <c r="G280" s="625"/>
    </row>
    <row r="281" spans="7:7" s="1" customFormat="1" x14ac:dyDescent="0.25">
      <c r="G281" s="625"/>
    </row>
    <row r="282" spans="7:7" s="1" customFormat="1" x14ac:dyDescent="0.25">
      <c r="G282" s="625"/>
    </row>
    <row r="283" spans="7:7" s="1" customFormat="1" x14ac:dyDescent="0.25">
      <c r="G283" s="625"/>
    </row>
    <row r="284" spans="7:7" s="1" customFormat="1" x14ac:dyDescent="0.25">
      <c r="G284" s="625"/>
    </row>
    <row r="285" spans="7:7" s="1" customFormat="1" x14ac:dyDescent="0.25">
      <c r="G285" s="625"/>
    </row>
    <row r="286" spans="7:7" s="1" customFormat="1" x14ac:dyDescent="0.25">
      <c r="G286" s="625"/>
    </row>
    <row r="287" spans="7:7" s="1" customFormat="1" x14ac:dyDescent="0.25">
      <c r="G287" s="625"/>
    </row>
    <row r="288" spans="7:7" s="1" customFormat="1" x14ac:dyDescent="0.25">
      <c r="G288" s="625"/>
    </row>
    <row r="289" spans="7:7" s="1" customFormat="1" x14ac:dyDescent="0.25">
      <c r="G289" s="625"/>
    </row>
    <row r="290" spans="7:7" s="1" customFormat="1" x14ac:dyDescent="0.25">
      <c r="G290" s="625"/>
    </row>
    <row r="291" spans="7:7" s="1" customFormat="1" x14ac:dyDescent="0.25">
      <c r="G291" s="625"/>
    </row>
    <row r="292" spans="7:7" s="1" customFormat="1" x14ac:dyDescent="0.25">
      <c r="G292" s="625"/>
    </row>
    <row r="293" spans="7:7" s="1" customFormat="1" x14ac:dyDescent="0.25">
      <c r="G293" s="625"/>
    </row>
    <row r="294" spans="7:7" s="1" customFormat="1" x14ac:dyDescent="0.25">
      <c r="G294" s="625"/>
    </row>
    <row r="295" spans="7:7" s="1" customFormat="1" x14ac:dyDescent="0.25">
      <c r="G295" s="625"/>
    </row>
    <row r="296" spans="7:7" s="1" customFormat="1" x14ac:dyDescent="0.25">
      <c r="G296" s="625"/>
    </row>
    <row r="297" spans="7:7" s="1" customFormat="1" x14ac:dyDescent="0.25">
      <c r="G297" s="625"/>
    </row>
    <row r="298" spans="7:7" s="1" customFormat="1" x14ac:dyDescent="0.25">
      <c r="G298" s="625"/>
    </row>
    <row r="299" spans="7:7" s="1" customFormat="1" x14ac:dyDescent="0.25">
      <c r="G299" s="625"/>
    </row>
    <row r="300" spans="7:7" s="1" customFormat="1" x14ac:dyDescent="0.25">
      <c r="G300" s="625"/>
    </row>
    <row r="301" spans="7:7" s="1" customFormat="1" x14ac:dyDescent="0.25">
      <c r="G301" s="625"/>
    </row>
    <row r="302" spans="7:7" s="1" customFormat="1" x14ac:dyDescent="0.25">
      <c r="G302" s="625"/>
    </row>
    <row r="303" spans="7:7" s="1" customFormat="1" x14ac:dyDescent="0.25">
      <c r="G303" s="625"/>
    </row>
    <row r="304" spans="7:7" s="1" customFormat="1" x14ac:dyDescent="0.25">
      <c r="G304" s="625"/>
    </row>
    <row r="305" spans="7:7" s="1" customFormat="1" x14ac:dyDescent="0.25">
      <c r="G305" s="625"/>
    </row>
    <row r="306" spans="7:7" s="1" customFormat="1" x14ac:dyDescent="0.25">
      <c r="G306" s="625"/>
    </row>
    <row r="307" spans="7:7" s="1" customFormat="1" x14ac:dyDescent="0.25">
      <c r="G307" s="625"/>
    </row>
    <row r="308" spans="7:7" s="1" customFormat="1" x14ac:dyDescent="0.25">
      <c r="G308" s="625"/>
    </row>
    <row r="309" spans="7:7" s="1" customFormat="1" x14ac:dyDescent="0.25">
      <c r="G309" s="625"/>
    </row>
    <row r="310" spans="7:7" s="1" customFormat="1" x14ac:dyDescent="0.25">
      <c r="G310" s="625"/>
    </row>
    <row r="311" spans="7:7" s="1" customFormat="1" x14ac:dyDescent="0.25">
      <c r="G311" s="625"/>
    </row>
    <row r="312" spans="7:7" s="1" customFormat="1" x14ac:dyDescent="0.25">
      <c r="G312" s="625"/>
    </row>
    <row r="313" spans="7:7" s="1" customFormat="1" x14ac:dyDescent="0.25">
      <c r="G313" s="625"/>
    </row>
    <row r="314" spans="7:7" s="1" customFormat="1" x14ac:dyDescent="0.25">
      <c r="G314" s="625"/>
    </row>
    <row r="315" spans="7:7" s="1" customFormat="1" x14ac:dyDescent="0.25">
      <c r="G315" s="625"/>
    </row>
    <row r="316" spans="7:7" s="1" customFormat="1" x14ac:dyDescent="0.25">
      <c r="G316" s="625"/>
    </row>
    <row r="317" spans="7:7" s="1" customFormat="1" x14ac:dyDescent="0.25">
      <c r="G317" s="625"/>
    </row>
    <row r="318" spans="7:7" s="1" customFormat="1" x14ac:dyDescent="0.25">
      <c r="G318" s="625"/>
    </row>
    <row r="319" spans="7:7" s="1" customFormat="1" x14ac:dyDescent="0.25">
      <c r="G319" s="625"/>
    </row>
    <row r="320" spans="7:7" s="1" customFormat="1" x14ac:dyDescent="0.25">
      <c r="G320" s="625"/>
    </row>
    <row r="321" spans="7:7" s="1" customFormat="1" x14ac:dyDescent="0.25">
      <c r="G321" s="625"/>
    </row>
    <row r="322" spans="7:7" s="1" customFormat="1" x14ac:dyDescent="0.25">
      <c r="G322" s="625"/>
    </row>
    <row r="323" spans="7:7" s="1" customFormat="1" x14ac:dyDescent="0.25">
      <c r="G323" s="625"/>
    </row>
    <row r="324" spans="7:7" s="1" customFormat="1" x14ac:dyDescent="0.25">
      <c r="G324" s="625"/>
    </row>
    <row r="325" spans="7:7" s="1" customFormat="1" x14ac:dyDescent="0.25">
      <c r="G325" s="625"/>
    </row>
    <row r="326" spans="7:7" s="1" customFormat="1" x14ac:dyDescent="0.25">
      <c r="G326" s="625"/>
    </row>
    <row r="327" spans="7:7" s="1" customFormat="1" x14ac:dyDescent="0.25">
      <c r="G327" s="625"/>
    </row>
    <row r="328" spans="7:7" s="1" customFormat="1" x14ac:dyDescent="0.25">
      <c r="G328" s="625"/>
    </row>
    <row r="329" spans="7:7" s="1" customFormat="1" x14ac:dyDescent="0.25">
      <c r="G329" s="625"/>
    </row>
    <row r="330" spans="7:7" s="1" customFormat="1" x14ac:dyDescent="0.25">
      <c r="G330" s="625"/>
    </row>
    <row r="331" spans="7:7" s="1" customFormat="1" x14ac:dyDescent="0.25">
      <c r="G331" s="625"/>
    </row>
    <row r="332" spans="7:7" s="1" customFormat="1" x14ac:dyDescent="0.25">
      <c r="G332" s="625"/>
    </row>
    <row r="333" spans="7:7" s="1" customFormat="1" x14ac:dyDescent="0.25">
      <c r="G333" s="625"/>
    </row>
    <row r="334" spans="7:7" s="1" customFormat="1" x14ac:dyDescent="0.25">
      <c r="G334" s="625"/>
    </row>
    <row r="335" spans="7:7" s="1" customFormat="1" x14ac:dyDescent="0.25">
      <c r="G335" s="625"/>
    </row>
    <row r="336" spans="7:7" s="1" customFormat="1" x14ac:dyDescent="0.25">
      <c r="G336" s="625"/>
    </row>
    <row r="337" spans="7:7" s="1" customFormat="1" x14ac:dyDescent="0.25">
      <c r="G337" s="625"/>
    </row>
    <row r="338" spans="7:7" s="1" customFormat="1" x14ac:dyDescent="0.25">
      <c r="G338" s="625"/>
    </row>
    <row r="339" spans="7:7" s="1" customFormat="1" x14ac:dyDescent="0.25">
      <c r="G339" s="625"/>
    </row>
    <row r="340" spans="7:7" s="1" customFormat="1" x14ac:dyDescent="0.25">
      <c r="G340" s="625"/>
    </row>
    <row r="341" spans="7:7" s="1" customFormat="1" x14ac:dyDescent="0.25">
      <c r="G341" s="625"/>
    </row>
    <row r="342" spans="7:7" s="1" customFormat="1" x14ac:dyDescent="0.25">
      <c r="G342" s="625"/>
    </row>
  </sheetData>
  <mergeCells count="8">
    <mergeCell ref="A44:I46"/>
    <mergeCell ref="A43:G43"/>
    <mergeCell ref="A1:G2"/>
    <mergeCell ref="C3:D3"/>
    <mergeCell ref="E3:F3"/>
    <mergeCell ref="A3:A4"/>
    <mergeCell ref="B3:B4"/>
    <mergeCell ref="G3:I3"/>
  </mergeCells>
  <conditionalFormatting sqref="I11">
    <cfRule type="cellIs" dxfId="58" priority="99" operator="between">
      <formula>0</formula>
      <formula>0.5</formula>
    </cfRule>
    <cfRule type="cellIs" dxfId="57" priority="100" operator="between">
      <formula>0</formula>
      <formula>0.49</formula>
    </cfRule>
  </conditionalFormatting>
  <conditionalFormatting sqref="I12">
    <cfRule type="cellIs" dxfId="56" priority="93" operator="between">
      <formula>0</formula>
      <formula>0.5</formula>
    </cfRule>
    <cfRule type="cellIs" dxfId="55" priority="94" operator="between">
      <formula>0</formula>
      <formula>0.49</formula>
    </cfRule>
  </conditionalFormatting>
  <conditionalFormatting sqref="I30">
    <cfRule type="cellIs" dxfId="52" priority="37" operator="between">
      <formula>0</formula>
      <formula>0.5</formula>
    </cfRule>
    <cfRule type="cellIs" dxfId="51" priority="38" operator="between">
      <formula>0</formula>
      <formula>0.49</formula>
    </cfRule>
  </conditionalFormatting>
  <conditionalFormatting sqref="C5">
    <cfRule type="cellIs" dxfId="50" priority="35" operator="between">
      <formula>0</formula>
      <formula>0.5</formula>
    </cfRule>
    <cfRule type="cellIs" dxfId="49" priority="36" operator="between">
      <formula>0</formula>
      <formula>0.49</formula>
    </cfRule>
  </conditionalFormatting>
  <conditionalFormatting sqref="I33">
    <cfRule type="cellIs" dxfId="48" priority="33" operator="between">
      <formula>0</formula>
      <formula>0.5</formula>
    </cfRule>
    <cfRule type="cellIs" dxfId="47" priority="34" operator="between">
      <formula>0</formula>
      <formula>0.49</formula>
    </cfRule>
  </conditionalFormatting>
  <conditionalFormatting sqref="I28">
    <cfRule type="cellIs" dxfId="46" priority="29" operator="between">
      <formula>0</formula>
      <formula>0.5</formula>
    </cfRule>
    <cfRule type="cellIs" dxfId="45" priority="30" operator="between">
      <formula>0</formula>
      <formula>0.49</formula>
    </cfRule>
  </conditionalFormatting>
  <conditionalFormatting sqref="I29">
    <cfRule type="cellIs" dxfId="44" priority="27" operator="between">
      <formula>0</formula>
      <formula>0.5</formula>
    </cfRule>
    <cfRule type="cellIs" dxfId="43" priority="28" operator="between">
      <formula>0</formula>
      <formula>0.49</formula>
    </cfRule>
  </conditionalFormatting>
  <conditionalFormatting sqref="I24">
    <cfRule type="cellIs" dxfId="42" priority="17" operator="between">
      <formula>0</formula>
      <formula>0.5</formula>
    </cfRule>
    <cfRule type="cellIs" dxfId="41" priority="18" operator="between">
      <formula>0</formula>
      <formula>0.49</formula>
    </cfRule>
  </conditionalFormatting>
  <conditionalFormatting sqref="I22">
    <cfRule type="cellIs" dxfId="40" priority="15" operator="between">
      <formula>0</formula>
      <formula>0.5</formula>
    </cfRule>
    <cfRule type="cellIs" dxfId="39" priority="16" operator="between">
      <formula>0</formula>
      <formula>0.49</formula>
    </cfRule>
  </conditionalFormatting>
  <conditionalFormatting sqref="I23">
    <cfRule type="cellIs" dxfId="38" priority="13" operator="between">
      <formula>0</formula>
      <formula>0.5</formula>
    </cfRule>
    <cfRule type="cellIs" dxfId="37" priority="14" operator="between">
      <formula>0</formula>
      <formula>0.49</formula>
    </cfRule>
  </conditionalFormatting>
  <conditionalFormatting sqref="I5">
    <cfRule type="cellIs" dxfId="36" priority="11" operator="between">
      <formula>0</formula>
      <formula>0.5</formula>
    </cfRule>
    <cfRule type="cellIs" dxfId="35" priority="12" operator="between">
      <formula>0</formula>
      <formula>0.49</formula>
    </cfRule>
  </conditionalFormatting>
  <conditionalFormatting sqref="I17">
    <cfRule type="cellIs" dxfId="32" priority="7" operator="between">
      <formula>0</formula>
      <formula>0.5</formula>
    </cfRule>
    <cfRule type="cellIs" dxfId="31" priority="8" operator="between">
      <formula>0</formula>
      <formula>0.49</formula>
    </cfRule>
  </conditionalFormatting>
  <conditionalFormatting sqref="I26">
    <cfRule type="cellIs" dxfId="30" priority="3" operator="between">
      <formula>0</formula>
      <formula>0.05</formula>
    </cfRule>
    <cfRule type="cellIs" dxfId="29" priority="4" operator="between">
      <formula>0</formula>
      <formula>0.05</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3.8" x14ac:dyDescent="0.25"/>
  <cols>
    <col min="1" max="1" width="25.09765625" customWidth="1"/>
    <col min="8" max="8" width="11.796875" customWidth="1"/>
    <col min="10" max="31" width="11" style="1"/>
  </cols>
  <sheetData>
    <row r="1" spans="1:12" x14ac:dyDescent="0.25">
      <c r="A1" s="801" t="s">
        <v>341</v>
      </c>
      <c r="B1" s="801"/>
      <c r="C1" s="801"/>
      <c r="D1" s="801"/>
      <c r="E1" s="801"/>
      <c r="F1" s="801"/>
      <c r="G1" s="1"/>
      <c r="H1" s="1"/>
      <c r="I1" s="1"/>
    </row>
    <row r="2" spans="1:12" x14ac:dyDescent="0.25">
      <c r="A2" s="802"/>
      <c r="B2" s="802"/>
      <c r="C2" s="802"/>
      <c r="D2" s="802"/>
      <c r="E2" s="802"/>
      <c r="F2" s="802"/>
      <c r="G2" s="10"/>
      <c r="H2" s="55" t="s">
        <v>467</v>
      </c>
      <c r="I2" s="1"/>
    </row>
    <row r="3" spans="1:12" x14ac:dyDescent="0.25">
      <c r="A3" s="11"/>
      <c r="B3" s="769">
        <f>INDICE!A3</f>
        <v>44835</v>
      </c>
      <c r="C3" s="770">
        <v>41671</v>
      </c>
      <c r="D3" s="770" t="s">
        <v>115</v>
      </c>
      <c r="E3" s="770"/>
      <c r="F3" s="770" t="s">
        <v>116</v>
      </c>
      <c r="G3" s="770"/>
      <c r="H3" s="770"/>
      <c r="I3" s="1"/>
    </row>
    <row r="4" spans="1:12" x14ac:dyDescent="0.25">
      <c r="A4" s="260"/>
      <c r="B4" s="82" t="s">
        <v>54</v>
      </c>
      <c r="C4" s="82" t="s">
        <v>421</v>
      </c>
      <c r="D4" s="82" t="s">
        <v>54</v>
      </c>
      <c r="E4" s="82" t="s">
        <v>421</v>
      </c>
      <c r="F4" s="82" t="s">
        <v>54</v>
      </c>
      <c r="G4" s="83" t="s">
        <v>421</v>
      </c>
      <c r="H4" s="83" t="s">
        <v>106</v>
      </c>
      <c r="I4" s="55"/>
    </row>
    <row r="5" spans="1:12" ht="14.1" customHeight="1" x14ac:dyDescent="0.25">
      <c r="A5" s="490" t="s">
        <v>329</v>
      </c>
      <c r="B5" s="233">
        <v>2816.3745899999999</v>
      </c>
      <c r="C5" s="680">
        <v>70.326023424067301</v>
      </c>
      <c r="D5" s="233">
        <v>32104.03989</v>
      </c>
      <c r="E5" s="234">
        <v>85.828091022836389</v>
      </c>
      <c r="F5" s="233">
        <v>33589.113709999998</v>
      </c>
      <c r="G5" s="234">
        <v>74.81149434503827</v>
      </c>
      <c r="H5" s="234">
        <v>60.417519647086614</v>
      </c>
      <c r="I5" s="1"/>
    </row>
    <row r="6" spans="1:12" x14ac:dyDescent="0.25">
      <c r="A6" s="3" t="s">
        <v>331</v>
      </c>
      <c r="B6" s="437">
        <v>328</v>
      </c>
      <c r="C6" s="445" t="s">
        <v>142</v>
      </c>
      <c r="D6" s="437">
        <v>801.95</v>
      </c>
      <c r="E6" s="445" t="s">
        <v>142</v>
      </c>
      <c r="F6" s="437">
        <v>801.95</v>
      </c>
      <c r="G6" s="445" t="s">
        <v>142</v>
      </c>
      <c r="H6" s="730">
        <v>1.4424861072340904</v>
      </c>
      <c r="I6" s="1"/>
    </row>
    <row r="7" spans="1:12" x14ac:dyDescent="0.25">
      <c r="A7" s="3" t="s">
        <v>519</v>
      </c>
      <c r="B7" s="439">
        <v>1841.0186899999999</v>
      </c>
      <c r="C7" s="445">
        <v>171.82698153508841</v>
      </c>
      <c r="D7" s="439">
        <v>4318.3790299999991</v>
      </c>
      <c r="E7" s="445">
        <v>6.8629851156787769</v>
      </c>
      <c r="F7" s="439">
        <v>5243.3731600000001</v>
      </c>
      <c r="G7" s="445">
        <v>0.15562595247682931</v>
      </c>
      <c r="H7" s="445">
        <v>9.4313771910270106</v>
      </c>
      <c r="I7" s="166"/>
      <c r="J7" s="166"/>
    </row>
    <row r="8" spans="1:12" x14ac:dyDescent="0.25">
      <c r="A8" s="3" t="s">
        <v>520</v>
      </c>
      <c r="B8" s="439">
        <v>647.35589999999991</v>
      </c>
      <c r="C8" s="445">
        <v>-33.689123513312133</v>
      </c>
      <c r="D8" s="439">
        <v>26983.710860000003</v>
      </c>
      <c r="E8" s="445">
        <v>103.87897660509238</v>
      </c>
      <c r="F8" s="439">
        <v>27543.790550000002</v>
      </c>
      <c r="G8" s="445">
        <v>97.033381008444223</v>
      </c>
      <c r="H8" s="445">
        <v>49.543656348825522</v>
      </c>
      <c r="I8" s="166"/>
      <c r="J8" s="166"/>
    </row>
    <row r="9" spans="1:12" x14ac:dyDescent="0.25">
      <c r="A9" s="490" t="s">
        <v>673</v>
      </c>
      <c r="B9" s="418">
        <v>4186.5016699999996</v>
      </c>
      <c r="C9" s="420">
        <v>702.93218673166825</v>
      </c>
      <c r="D9" s="418">
        <v>19156.905189999998</v>
      </c>
      <c r="E9" s="420">
        <v>36.818301456794359</v>
      </c>
      <c r="F9" s="418">
        <v>21769.643009999996</v>
      </c>
      <c r="G9" s="420">
        <v>52.128864642204775</v>
      </c>
      <c r="H9" s="420">
        <v>39.157562942042176</v>
      </c>
      <c r="I9" s="166"/>
      <c r="J9" s="166"/>
    </row>
    <row r="10" spans="1:12" x14ac:dyDescent="0.25">
      <c r="A10" s="3" t="s">
        <v>333</v>
      </c>
      <c r="B10" s="437">
        <v>982.39776000000006</v>
      </c>
      <c r="C10" s="445">
        <v>2226.577370478451</v>
      </c>
      <c r="D10" s="437">
        <v>3762.4210199999998</v>
      </c>
      <c r="E10" s="445">
        <v>-0.42269620008262504</v>
      </c>
      <c r="F10" s="437">
        <v>4240.8907199999994</v>
      </c>
      <c r="G10" s="445">
        <v>9.2173463814641021</v>
      </c>
      <c r="H10" s="445">
        <v>7.628188722361716</v>
      </c>
      <c r="I10" s="166"/>
      <c r="J10" s="166"/>
    </row>
    <row r="11" spans="1:12" x14ac:dyDescent="0.25">
      <c r="A11" s="3" t="s">
        <v>334</v>
      </c>
      <c r="B11" s="439">
        <v>23.141839999999998</v>
      </c>
      <c r="C11" s="446">
        <v>184.01028933855656</v>
      </c>
      <c r="D11" s="439">
        <v>1173.47873</v>
      </c>
      <c r="E11" s="445">
        <v>15.44867078737183</v>
      </c>
      <c r="F11" s="439">
        <v>1195.4066600000001</v>
      </c>
      <c r="G11" s="446">
        <v>14.32476439536963</v>
      </c>
      <c r="H11" s="495">
        <v>2.1502057479208254</v>
      </c>
      <c r="I11" s="1"/>
      <c r="J11" s="445"/>
      <c r="L11" s="445"/>
    </row>
    <row r="12" spans="1:12" x14ac:dyDescent="0.25">
      <c r="A12" s="3" t="s">
        <v>335</v>
      </c>
      <c r="B12" s="437">
        <v>435.67657999999994</v>
      </c>
      <c r="C12" s="445">
        <v>8.4605358930565764</v>
      </c>
      <c r="D12" s="437">
        <v>1426.9059600000001</v>
      </c>
      <c r="E12" s="445">
        <v>-19.645516400727054</v>
      </c>
      <c r="F12" s="437">
        <v>1428.8477799999998</v>
      </c>
      <c r="G12" s="445">
        <v>-19.536165155643793</v>
      </c>
      <c r="H12" s="445">
        <v>2.5701017170674878</v>
      </c>
      <c r="I12" s="166"/>
      <c r="J12" s="166"/>
    </row>
    <row r="13" spans="1:12" x14ac:dyDescent="0.25">
      <c r="A13" s="3" t="s">
        <v>336</v>
      </c>
      <c r="B13" s="497">
        <v>1121.9810600000001</v>
      </c>
      <c r="C13" s="438">
        <v>1614.9144438891008</v>
      </c>
      <c r="D13" s="437">
        <v>6338.3719199999996</v>
      </c>
      <c r="E13" s="445">
        <v>26.513922464358412</v>
      </c>
      <c r="F13" s="437">
        <v>6413.6114800000005</v>
      </c>
      <c r="G13" s="445">
        <v>27.269193847678956</v>
      </c>
      <c r="H13" s="495">
        <v>11.536312060723329</v>
      </c>
      <c r="I13" s="166"/>
      <c r="J13" s="166"/>
    </row>
    <row r="14" spans="1:12" x14ac:dyDescent="0.25">
      <c r="A14" s="3" t="s">
        <v>337</v>
      </c>
      <c r="B14" s="437">
        <v>112.37257000000001</v>
      </c>
      <c r="C14" s="438" t="s">
        <v>142</v>
      </c>
      <c r="D14" s="437">
        <v>1138.16497</v>
      </c>
      <c r="E14" s="446">
        <v>-4.3050258097255201</v>
      </c>
      <c r="F14" s="437">
        <v>1138.16497</v>
      </c>
      <c r="G14" s="446">
        <v>-4.3050258097255201</v>
      </c>
      <c r="H14" s="445">
        <v>2.0472437894700484</v>
      </c>
      <c r="I14" s="1"/>
      <c r="J14" s="166"/>
    </row>
    <row r="15" spans="1:12" x14ac:dyDescent="0.25">
      <c r="A15" s="66" t="s">
        <v>338</v>
      </c>
      <c r="B15" s="437">
        <v>1510.9318599999999</v>
      </c>
      <c r="C15" s="505">
        <v>38521.521669670132</v>
      </c>
      <c r="D15" s="437">
        <v>5317.5625899999995</v>
      </c>
      <c r="E15" s="505">
        <v>331.71883646960623</v>
      </c>
      <c r="F15" s="437">
        <v>7352.7213999999985</v>
      </c>
      <c r="G15" s="445">
        <v>434.02186246182646</v>
      </c>
      <c r="H15" s="445">
        <v>13.225510904498773</v>
      </c>
      <c r="I15" s="166"/>
      <c r="J15" s="166"/>
    </row>
    <row r="16" spans="1:12" x14ac:dyDescent="0.25">
      <c r="A16" s="490" t="s">
        <v>674</v>
      </c>
      <c r="B16" s="420">
        <v>0.43563000000000002</v>
      </c>
      <c r="C16" s="671">
        <v>-98.134515467767145</v>
      </c>
      <c r="D16" s="418">
        <v>167.65864999999999</v>
      </c>
      <c r="E16" s="660">
        <v>-46.277324413618324</v>
      </c>
      <c r="F16" s="418">
        <v>236.23278999999999</v>
      </c>
      <c r="G16" s="420">
        <v>-30.403853217647313</v>
      </c>
      <c r="H16" s="420">
        <v>0.4249174108711869</v>
      </c>
      <c r="I16" s="10"/>
      <c r="J16" s="166"/>
      <c r="L16" s="166"/>
    </row>
    <row r="17" spans="1:9" x14ac:dyDescent="0.25">
      <c r="A17" s="647" t="s">
        <v>114</v>
      </c>
      <c r="B17" s="61">
        <v>7003.3118899999999</v>
      </c>
      <c r="C17" s="62">
        <v>218.58235890200376</v>
      </c>
      <c r="D17" s="61">
        <v>51428.603730000003</v>
      </c>
      <c r="E17" s="62">
        <v>62.800274895489871</v>
      </c>
      <c r="F17" s="61">
        <v>55594.989510000007</v>
      </c>
      <c r="G17" s="62">
        <v>64.171787238437034</v>
      </c>
      <c r="H17" s="62">
        <v>100</v>
      </c>
      <c r="I17" s="1"/>
    </row>
    <row r="18" spans="1:9" x14ac:dyDescent="0.25">
      <c r="A18" s="133" t="s">
        <v>574</v>
      </c>
      <c r="B18" s="1"/>
      <c r="C18" s="10"/>
      <c r="D18" s="10"/>
      <c r="E18" s="10"/>
      <c r="F18" s="10"/>
      <c r="G18" s="10"/>
      <c r="H18" s="161" t="s">
        <v>220</v>
      </c>
      <c r="I18" s="1"/>
    </row>
    <row r="19" spans="1:9" x14ac:dyDescent="0.25">
      <c r="A19" s="133" t="s">
        <v>608</v>
      </c>
      <c r="B19" s="1"/>
      <c r="C19" s="1"/>
      <c r="D19" s="1"/>
      <c r="E19" s="1"/>
      <c r="F19" s="1"/>
      <c r="G19" s="1"/>
      <c r="H19" s="1"/>
      <c r="I19" s="1"/>
    </row>
    <row r="20" spans="1:9" ht="14.25" customHeight="1" x14ac:dyDescent="0.25">
      <c r="A20" s="133" t="s">
        <v>624</v>
      </c>
      <c r="B20" s="592"/>
      <c r="C20" s="592"/>
      <c r="D20" s="592"/>
      <c r="E20" s="592"/>
      <c r="F20" s="592"/>
      <c r="G20" s="592"/>
      <c r="H20" s="592"/>
      <c r="I20" s="1"/>
    </row>
    <row r="21" spans="1:9" x14ac:dyDescent="0.25">
      <c r="A21" s="436" t="s">
        <v>531</v>
      </c>
      <c r="B21" s="592"/>
      <c r="C21" s="592"/>
      <c r="D21" s="592"/>
      <c r="E21" s="592"/>
      <c r="F21" s="592"/>
      <c r="G21" s="592"/>
      <c r="H21" s="592"/>
      <c r="I21" s="1"/>
    </row>
    <row r="22" spans="1:9" s="1" customFormat="1" x14ac:dyDescent="0.25">
      <c r="A22" s="592"/>
      <c r="B22" s="592"/>
      <c r="C22" s="592"/>
      <c r="D22" s="592"/>
      <c r="E22" s="592"/>
      <c r="F22" s="592"/>
      <c r="G22" s="592"/>
      <c r="H22" s="592"/>
    </row>
    <row r="23" spans="1:9" s="1" customFormat="1" x14ac:dyDescent="0.25"/>
    <row r="24" spans="1:9" s="1" customFormat="1" x14ac:dyDescent="0.25"/>
    <row r="25" spans="1:9" s="1" customFormat="1" x14ac:dyDescent="0.25"/>
    <row r="26" spans="1:9" s="1" customFormat="1" x14ac:dyDescent="0.25"/>
    <row r="27" spans="1:9" s="1" customFormat="1" x14ac:dyDescent="0.25"/>
    <row r="28" spans="1:9" s="1" customFormat="1" x14ac:dyDescent="0.25"/>
    <row r="29" spans="1:9" s="1" customFormat="1" x14ac:dyDescent="0.25"/>
    <row r="30" spans="1:9" s="1" customFormat="1" x14ac:dyDescent="0.25"/>
    <row r="31" spans="1:9" s="1" customFormat="1" x14ac:dyDescent="0.25"/>
    <row r="32" spans="1:9"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sheetData>
  <mergeCells count="4">
    <mergeCell ref="A1:F2"/>
    <mergeCell ref="B3:C3"/>
    <mergeCell ref="D3:E3"/>
    <mergeCell ref="F3:H3"/>
  </mergeCells>
  <conditionalFormatting sqref="B7:B8">
    <cfRule type="cellIs" dxfId="28" priority="27" operator="between">
      <formula>0.0001</formula>
      <formula>0.4999999</formula>
    </cfRule>
  </conditionalFormatting>
  <conditionalFormatting sqref="D7:D8">
    <cfRule type="cellIs" dxfId="27" priority="26" operator="between">
      <formula>0.0001</formula>
      <formula>0.4999999</formula>
    </cfRule>
  </conditionalFormatting>
  <conditionalFormatting sqref="B12:B13">
    <cfRule type="cellIs" dxfId="26" priority="20" operator="between">
      <formula>0.0001</formula>
      <formula>0.44999</formula>
    </cfRule>
  </conditionalFormatting>
  <conditionalFormatting sqref="C15:C16">
    <cfRule type="cellIs" dxfId="25" priority="3" operator="between">
      <formula>0</formula>
      <formula>0.5</formula>
    </cfRule>
    <cfRule type="cellIs" dxfId="24" priority="4" operator="between">
      <formula>0</formula>
      <formula>0.49</formula>
    </cfRule>
  </conditionalFormatting>
  <conditionalFormatting sqref="H6">
    <cfRule type="cellIs" dxfId="23" priority="1" operator="between">
      <formula>0</formula>
      <formula>0.5</formula>
    </cfRule>
    <cfRule type="cellIs" dxfId="22"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3.8" x14ac:dyDescent="0.25"/>
  <cols>
    <col min="1" max="1" width="12.59765625" customWidth="1"/>
    <col min="9" max="39" width="11" style="1"/>
  </cols>
  <sheetData>
    <row r="1" spans="1:8" x14ac:dyDescent="0.25">
      <c r="A1" s="801" t="s">
        <v>523</v>
      </c>
      <c r="B1" s="801"/>
      <c r="C1" s="801"/>
      <c r="D1" s="801"/>
      <c r="E1" s="801"/>
      <c r="F1" s="801"/>
      <c r="G1" s="1"/>
      <c r="H1" s="1"/>
    </row>
    <row r="2" spans="1:8" x14ac:dyDescent="0.25">
      <c r="A2" s="802"/>
      <c r="B2" s="802"/>
      <c r="C2" s="802"/>
      <c r="D2" s="802"/>
      <c r="E2" s="802"/>
      <c r="F2" s="802"/>
      <c r="G2" s="10"/>
      <c r="H2" s="55" t="s">
        <v>467</v>
      </c>
    </row>
    <row r="3" spans="1:8" x14ac:dyDescent="0.25">
      <c r="A3" s="11"/>
      <c r="B3" s="772">
        <f>INDICE!A3</f>
        <v>44835</v>
      </c>
      <c r="C3" s="772">
        <v>41671</v>
      </c>
      <c r="D3" s="771" t="s">
        <v>115</v>
      </c>
      <c r="E3" s="771"/>
      <c r="F3" s="771" t="s">
        <v>116</v>
      </c>
      <c r="G3" s="771"/>
      <c r="H3" s="771"/>
    </row>
    <row r="4" spans="1:8" x14ac:dyDescent="0.25">
      <c r="A4" s="260"/>
      <c r="B4" s="184" t="s">
        <v>54</v>
      </c>
      <c r="C4" s="185" t="s">
        <v>421</v>
      </c>
      <c r="D4" s="184" t="s">
        <v>54</v>
      </c>
      <c r="E4" s="185" t="s">
        <v>421</v>
      </c>
      <c r="F4" s="184" t="s">
        <v>54</v>
      </c>
      <c r="G4" s="186" t="s">
        <v>421</v>
      </c>
      <c r="H4" s="185" t="s">
        <v>471</v>
      </c>
    </row>
    <row r="5" spans="1:8" x14ac:dyDescent="0.25">
      <c r="A5" s="417" t="s">
        <v>114</v>
      </c>
      <c r="B5" s="61">
        <v>29831.201170000004</v>
      </c>
      <c r="C5" s="687">
        <v>-21.960499566706325</v>
      </c>
      <c r="D5" s="61">
        <v>321933.33337000001</v>
      </c>
      <c r="E5" s="62">
        <v>4.3287400103193194</v>
      </c>
      <c r="F5" s="61">
        <v>393225.98647</v>
      </c>
      <c r="G5" s="62">
        <v>5.9683112900332338</v>
      </c>
      <c r="H5" s="62">
        <v>100</v>
      </c>
    </row>
    <row r="6" spans="1:8" x14ac:dyDescent="0.25">
      <c r="A6" s="649" t="s">
        <v>327</v>
      </c>
      <c r="B6" s="181">
        <v>10339.063400000006</v>
      </c>
      <c r="C6" s="682">
        <v>-19.328999728441758</v>
      </c>
      <c r="D6" s="181">
        <v>76648.591990000015</v>
      </c>
      <c r="E6" s="155">
        <v>-47.800010212521393</v>
      </c>
      <c r="F6" s="181">
        <v>100105.29329</v>
      </c>
      <c r="G6" s="155">
        <v>-43.984860899158321</v>
      </c>
      <c r="H6" s="155">
        <v>25.457446032152614</v>
      </c>
    </row>
    <row r="7" spans="1:8" x14ac:dyDescent="0.25">
      <c r="A7" s="649" t="s">
        <v>328</v>
      </c>
      <c r="B7" s="181">
        <v>19492.137769999994</v>
      </c>
      <c r="C7" s="155">
        <v>-23.287808512784075</v>
      </c>
      <c r="D7" s="181">
        <v>245284.74137999999</v>
      </c>
      <c r="E7" s="155">
        <v>51.654222539985938</v>
      </c>
      <c r="F7" s="181">
        <v>293120.69318000006</v>
      </c>
      <c r="G7" s="155">
        <v>52.37520815921102</v>
      </c>
      <c r="H7" s="155">
        <v>74.542553967847397</v>
      </c>
    </row>
    <row r="8" spans="1:8" x14ac:dyDescent="0.25">
      <c r="A8" s="477" t="s">
        <v>609</v>
      </c>
      <c r="B8" s="412">
        <v>6802.768920000005</v>
      </c>
      <c r="C8" s="413">
        <v>-40.050695569371058</v>
      </c>
      <c r="D8" s="412">
        <v>87517.103289999999</v>
      </c>
      <c r="E8" s="415">
        <v>80.15852475247145</v>
      </c>
      <c r="F8" s="414">
        <v>111816.10658000004</v>
      </c>
      <c r="G8" s="415">
        <v>85.640408125698457</v>
      </c>
      <c r="H8" s="415">
        <v>28.435584225695802</v>
      </c>
    </row>
    <row r="9" spans="1:8" x14ac:dyDescent="0.25">
      <c r="A9" s="690" t="s">
        <v>610</v>
      </c>
      <c r="B9" s="691">
        <v>23028.432249999994</v>
      </c>
      <c r="C9" s="692">
        <v>-14.323125058825978</v>
      </c>
      <c r="D9" s="691">
        <v>234416.23007999998</v>
      </c>
      <c r="E9" s="693">
        <v>-9.8392369560727229</v>
      </c>
      <c r="F9" s="694">
        <v>281409.87988999998</v>
      </c>
      <c r="G9" s="693">
        <v>-9.4697414025134883</v>
      </c>
      <c r="H9" s="693">
        <v>71.564415774304209</v>
      </c>
    </row>
    <row r="10" spans="1:8" x14ac:dyDescent="0.25">
      <c r="A10" s="15"/>
      <c r="B10" s="15"/>
      <c r="C10" s="432"/>
      <c r="D10" s="1"/>
      <c r="E10" s="1"/>
      <c r="F10" s="1"/>
      <c r="G10" s="1"/>
      <c r="H10" s="161" t="s">
        <v>220</v>
      </c>
    </row>
    <row r="11" spans="1:8" x14ac:dyDescent="0.25">
      <c r="A11" s="133" t="s">
        <v>574</v>
      </c>
      <c r="B11" s="1"/>
      <c r="C11" s="1"/>
      <c r="D11" s="1"/>
      <c r="E11" s="1"/>
      <c r="F11" s="1"/>
      <c r="G11" s="1"/>
      <c r="H11" s="1"/>
    </row>
    <row r="12" spans="1:8" x14ac:dyDescent="0.25">
      <c r="A12" s="436" t="s">
        <v>532</v>
      </c>
      <c r="B12" s="1"/>
      <c r="C12" s="1"/>
      <c r="D12" s="1"/>
      <c r="E12" s="1"/>
      <c r="F12" s="1"/>
      <c r="G12" s="1"/>
      <c r="H12" s="1"/>
    </row>
    <row r="13" spans="1:8" x14ac:dyDescent="0.25">
      <c r="A13" s="810"/>
      <c r="B13" s="810"/>
      <c r="C13" s="810"/>
      <c r="D13" s="810"/>
      <c r="E13" s="810"/>
      <c r="F13" s="810"/>
      <c r="G13" s="810"/>
      <c r="H13" s="810"/>
    </row>
    <row r="14" spans="1:8" s="1" customFormat="1" x14ac:dyDescent="0.25">
      <c r="A14" s="810"/>
      <c r="B14" s="810"/>
      <c r="C14" s="810"/>
      <c r="D14" s="810"/>
      <c r="E14" s="810"/>
      <c r="F14" s="810"/>
      <c r="G14" s="810"/>
      <c r="H14" s="810"/>
    </row>
    <row r="15" spans="1:8" s="1" customFormat="1" x14ac:dyDescent="0.25">
      <c r="D15" s="166"/>
    </row>
    <row r="16" spans="1:8" s="1" customFormat="1" x14ac:dyDescent="0.25">
      <c r="D16" s="166"/>
    </row>
    <row r="17" spans="4:4" s="1" customFormat="1" x14ac:dyDescent="0.25">
      <c r="D17" s="166"/>
    </row>
    <row r="18" spans="4:4" s="1" customFormat="1" x14ac:dyDescent="0.25">
      <c r="D18" s="651"/>
    </row>
    <row r="19" spans="4:4" s="1" customFormat="1" x14ac:dyDescent="0.25"/>
    <row r="20" spans="4:4" s="1" customFormat="1" x14ac:dyDescent="0.25"/>
    <row r="21" spans="4:4" s="1" customFormat="1" x14ac:dyDescent="0.25"/>
    <row r="22" spans="4:4" s="1" customFormat="1" x14ac:dyDescent="0.25"/>
    <row r="23" spans="4:4" s="1" customFormat="1" x14ac:dyDescent="0.25"/>
    <row r="24" spans="4:4" s="1" customFormat="1" x14ac:dyDescent="0.25"/>
    <row r="25" spans="4:4" s="1" customFormat="1" x14ac:dyDescent="0.25"/>
    <row r="26" spans="4:4" s="1" customFormat="1" x14ac:dyDescent="0.25"/>
    <row r="27" spans="4:4" s="1" customFormat="1" x14ac:dyDescent="0.25"/>
    <row r="28" spans="4:4" s="1" customFormat="1" x14ac:dyDescent="0.25"/>
    <row r="29" spans="4:4" s="1" customFormat="1" x14ac:dyDescent="0.25"/>
    <row r="30" spans="4:4" s="1" customFormat="1" x14ac:dyDescent="0.25"/>
    <row r="31" spans="4:4" s="1" customFormat="1" x14ac:dyDescent="0.25"/>
    <row r="32" spans="4:4"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heetViews>
  <sheetFormatPr baseColWidth="10" defaultRowHeight="13.8" x14ac:dyDescent="0.25"/>
  <cols>
    <col min="1" max="1" width="28.09765625" customWidth="1"/>
    <col min="2" max="2" width="11.19921875" bestFit="1" customWidth="1"/>
    <col min="9" max="43" width="11" style="1"/>
  </cols>
  <sheetData>
    <row r="1" spans="1:8" x14ac:dyDescent="0.25">
      <c r="A1" s="53" t="s">
        <v>345</v>
      </c>
      <c r="B1" s="53"/>
      <c r="C1" s="53"/>
      <c r="D1" s="6"/>
      <c r="E1" s="6"/>
      <c r="F1" s="6"/>
      <c r="G1" s="6"/>
      <c r="H1" s="3"/>
    </row>
    <row r="2" spans="1:8" x14ac:dyDescent="0.25">
      <c r="A2" s="54"/>
      <c r="B2" s="54"/>
      <c r="C2" s="54"/>
      <c r="D2" s="65"/>
      <c r="E2" s="65"/>
      <c r="F2" s="65"/>
      <c r="G2" s="108"/>
      <c r="H2" s="55" t="s">
        <v>467</v>
      </c>
    </row>
    <row r="3" spans="1:8" x14ac:dyDescent="0.25">
      <c r="A3" s="56"/>
      <c r="B3" s="772">
        <f>INDICE!A3</f>
        <v>44835</v>
      </c>
      <c r="C3" s="771">
        <v>41671</v>
      </c>
      <c r="D3" s="771" t="s">
        <v>115</v>
      </c>
      <c r="E3" s="771"/>
      <c r="F3" s="771" t="s">
        <v>116</v>
      </c>
      <c r="G3" s="771"/>
      <c r="H3" s="771"/>
    </row>
    <row r="4" spans="1:8" ht="26.4" x14ac:dyDescent="0.25">
      <c r="A4" s="66"/>
      <c r="B4" s="184" t="s">
        <v>54</v>
      </c>
      <c r="C4" s="185" t="s">
        <v>421</v>
      </c>
      <c r="D4" s="184" t="s">
        <v>54</v>
      </c>
      <c r="E4" s="185" t="s">
        <v>421</v>
      </c>
      <c r="F4" s="184" t="s">
        <v>54</v>
      </c>
      <c r="G4" s="186" t="s">
        <v>421</v>
      </c>
      <c r="H4" s="185" t="s">
        <v>106</v>
      </c>
    </row>
    <row r="5" spans="1:8" ht="14.4" x14ac:dyDescent="0.3">
      <c r="A5" s="511" t="s">
        <v>346</v>
      </c>
      <c r="B5" s="584">
        <v>5.519462660566</v>
      </c>
      <c r="C5" s="445">
        <v>94.140227315519653</v>
      </c>
      <c r="D5" s="512">
        <v>47.772506654739999</v>
      </c>
      <c r="E5" s="513">
        <v>97.820022277036358</v>
      </c>
      <c r="F5" s="514">
        <v>53.470966551925997</v>
      </c>
      <c r="G5" s="513">
        <v>82.708385515320643</v>
      </c>
      <c r="H5" s="585">
        <v>10.688465008157964</v>
      </c>
    </row>
    <row r="6" spans="1:8" ht="14.4" x14ac:dyDescent="0.3">
      <c r="A6" s="511" t="s">
        <v>347</v>
      </c>
      <c r="B6" s="584">
        <v>0</v>
      </c>
      <c r="C6" s="527" t="s">
        <v>142</v>
      </c>
      <c r="D6" s="515">
        <v>0</v>
      </c>
      <c r="E6" s="518">
        <v>-100</v>
      </c>
      <c r="F6" s="515">
        <v>0</v>
      </c>
      <c r="G6" s="518">
        <v>-100</v>
      </c>
      <c r="H6" s="586">
        <v>0</v>
      </c>
    </row>
    <row r="7" spans="1:8" ht="14.4" x14ac:dyDescent="0.3">
      <c r="A7" s="511" t="s">
        <v>525</v>
      </c>
      <c r="B7" s="584">
        <v>39.643999999999998</v>
      </c>
      <c r="C7" s="527">
        <v>30.76923076923077</v>
      </c>
      <c r="D7" s="515">
        <v>257.68599999999998</v>
      </c>
      <c r="E7" s="527">
        <v>-16.287878787878782</v>
      </c>
      <c r="F7" s="517">
        <v>311.322</v>
      </c>
      <c r="G7" s="516">
        <v>-17.592592592592592</v>
      </c>
      <c r="H7" s="587">
        <v>62.231048321117314</v>
      </c>
    </row>
    <row r="8" spans="1:8" ht="14.4" x14ac:dyDescent="0.3">
      <c r="A8" s="511" t="s">
        <v>535</v>
      </c>
      <c r="B8" s="584">
        <v>15.27596</v>
      </c>
      <c r="C8" s="527">
        <v>103.73950190656178</v>
      </c>
      <c r="D8" s="596">
        <v>116.82601000000003</v>
      </c>
      <c r="E8" s="518">
        <v>43.433796897044012</v>
      </c>
      <c r="F8" s="517">
        <v>135.47500000000002</v>
      </c>
      <c r="G8" s="518">
        <v>34.370194821160979</v>
      </c>
      <c r="H8" s="587">
        <v>27.080486670724742</v>
      </c>
    </row>
    <row r="9" spans="1:8" x14ac:dyDescent="0.25">
      <c r="A9" s="519" t="s">
        <v>186</v>
      </c>
      <c r="B9" s="520">
        <v>60.439422660565995</v>
      </c>
      <c r="C9" s="521">
        <v>48.657529976299855</v>
      </c>
      <c r="D9" s="522">
        <v>422.28451665473995</v>
      </c>
      <c r="E9" s="521">
        <v>-8.6091055419594227</v>
      </c>
      <c r="F9" s="522">
        <v>500.26796655192595</v>
      </c>
      <c r="G9" s="521">
        <v>-12.181121048138797</v>
      </c>
      <c r="H9" s="521">
        <v>100</v>
      </c>
    </row>
    <row r="10" spans="1:8" x14ac:dyDescent="0.25">
      <c r="A10" s="567" t="s">
        <v>247</v>
      </c>
      <c r="B10" s="507">
        <f>B9/'Consumo de gas natural'!B8*100</f>
        <v>0.21449231168871827</v>
      </c>
      <c r="C10" s="75"/>
      <c r="D10" s="97">
        <f>D9/'Consumo de gas natural'!D8*100</f>
        <v>0.13673194715861517</v>
      </c>
      <c r="E10" s="75"/>
      <c r="F10" s="97">
        <f>F9/'Consumo de gas natural'!F8*100</f>
        <v>0.12943724810596599</v>
      </c>
      <c r="G10" s="190"/>
      <c r="H10" s="508"/>
    </row>
    <row r="11" spans="1:8" x14ac:dyDescent="0.25">
      <c r="A11" s="80"/>
      <c r="B11" s="59"/>
      <c r="C11" s="59"/>
      <c r="D11" s="59"/>
      <c r="E11" s="59"/>
      <c r="F11" s="59"/>
      <c r="G11" s="73"/>
      <c r="H11" s="161" t="s">
        <v>220</v>
      </c>
    </row>
    <row r="12" spans="1:8" x14ac:dyDescent="0.25">
      <c r="A12" s="80" t="s">
        <v>571</v>
      </c>
      <c r="B12" s="108"/>
      <c r="C12" s="108"/>
      <c r="D12" s="108"/>
      <c r="E12" s="108"/>
      <c r="F12" s="108"/>
      <c r="G12" s="108"/>
      <c r="H12" s="1"/>
    </row>
    <row r="13" spans="1:8" x14ac:dyDescent="0.25">
      <c r="A13" s="436" t="s">
        <v>532</v>
      </c>
      <c r="B13" s="1"/>
      <c r="C13" s="1"/>
      <c r="D13" s="1"/>
      <c r="E13" s="1"/>
      <c r="F13" s="1"/>
      <c r="G13" s="1"/>
      <c r="H13" s="1"/>
    </row>
    <row r="14" spans="1:8" x14ac:dyDescent="0.25">
      <c r="A14" s="80" t="s">
        <v>536</v>
      </c>
    </row>
    <row r="15" spans="1:8" s="1" customFormat="1" x14ac:dyDescent="0.25"/>
    <row r="16" spans="1:8"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sheetData>
  <mergeCells count="3">
    <mergeCell ref="B3:C3"/>
    <mergeCell ref="D3:E3"/>
    <mergeCell ref="F3:H3"/>
  </mergeCells>
  <conditionalFormatting sqref="B7">
    <cfRule type="cellIs" dxfId="21" priority="27" operator="equal">
      <formula>0</formula>
    </cfRule>
    <cfRule type="cellIs" dxfId="20" priority="30" operator="between">
      <formula>-0.49</formula>
      <formula>0.49</formula>
    </cfRule>
  </conditionalFormatting>
  <conditionalFormatting sqref="B19:B24">
    <cfRule type="cellIs" dxfId="19" priority="29" operator="between">
      <formula>0.00001</formula>
      <formula>0.499</formula>
    </cfRule>
  </conditionalFormatting>
  <conditionalFormatting sqref="D7">
    <cfRule type="cellIs" dxfId="18" priority="25" operator="equal">
      <formula>0</formula>
    </cfRule>
    <cfRule type="cellIs" dxfId="17" priority="26" operator="between">
      <formula>-0.49</formula>
      <formula>0.49</formula>
    </cfRule>
  </conditionalFormatting>
  <conditionalFormatting sqref="C7">
    <cfRule type="cellIs" dxfId="16" priority="18" operator="equal">
      <formula>0</formula>
    </cfRule>
    <cfRule type="cellIs" dxfId="15" priority="19" operator="between">
      <formula>-0.49</formula>
      <formula>0.49</formula>
    </cfRule>
  </conditionalFormatting>
  <conditionalFormatting sqref="E7">
    <cfRule type="cellIs" dxfId="14" priority="14" operator="equal">
      <formula>0</formula>
    </cfRule>
    <cfRule type="cellIs" dxfId="13" priority="15" operator="between">
      <formula>-0.49</formula>
      <formula>0.49</formula>
    </cfRule>
  </conditionalFormatting>
  <conditionalFormatting sqref="B6">
    <cfRule type="cellIs" dxfId="12" priority="12" operator="equal">
      <formula>0</formula>
    </cfRule>
    <cfRule type="cellIs" dxfId="11" priority="13" operator="between">
      <formula>-0.49</formula>
      <formula>0.49</formula>
    </cfRule>
  </conditionalFormatting>
  <conditionalFormatting sqref="B5">
    <cfRule type="cellIs" dxfId="10" priority="1" operator="equal">
      <formula>0</formula>
    </cfRule>
    <cfRule type="cellIs" dxfId="9"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3.8" x14ac:dyDescent="0.25"/>
  <cols>
    <col min="1" max="1" width="23.69921875" bestFit="1" customWidth="1"/>
    <col min="3" max="3" width="5.5" customWidth="1"/>
    <col min="4" max="4" width="28.5" bestFit="1" customWidth="1"/>
    <col min="6" max="38" width="11" style="1"/>
  </cols>
  <sheetData>
    <row r="1" spans="1:5" x14ac:dyDescent="0.25">
      <c r="A1" s="158" t="s">
        <v>348</v>
      </c>
      <c r="B1" s="158"/>
      <c r="C1" s="158"/>
      <c r="D1" s="158"/>
      <c r="E1" s="15"/>
    </row>
    <row r="2" spans="1:5" x14ac:dyDescent="0.25">
      <c r="A2" s="159"/>
      <c r="B2" s="159"/>
      <c r="C2" s="159"/>
      <c r="D2" s="159"/>
      <c r="E2" s="55" t="s">
        <v>467</v>
      </c>
    </row>
    <row r="3" spans="1:5" x14ac:dyDescent="0.25">
      <c r="A3" s="236" t="s">
        <v>349</v>
      </c>
      <c r="B3" s="237"/>
      <c r="C3" s="238"/>
      <c r="D3" s="236" t="s">
        <v>350</v>
      </c>
      <c r="E3" s="237"/>
    </row>
    <row r="4" spans="1:5" x14ac:dyDescent="0.25">
      <c r="A4" s="145" t="s">
        <v>351</v>
      </c>
      <c r="B4" s="171">
        <v>36894.952482660563</v>
      </c>
      <c r="C4" s="239"/>
      <c r="D4" s="145" t="s">
        <v>352</v>
      </c>
      <c r="E4" s="171">
        <v>7003.3118900000018</v>
      </c>
    </row>
    <row r="5" spans="1:5" x14ac:dyDescent="0.25">
      <c r="A5" s="18" t="s">
        <v>353</v>
      </c>
      <c r="B5" s="240">
        <v>60.439422660565995</v>
      </c>
      <c r="C5" s="239"/>
      <c r="D5" s="18" t="s">
        <v>354</v>
      </c>
      <c r="E5" s="241">
        <v>7003.3118900000018</v>
      </c>
    </row>
    <row r="6" spans="1:5" x14ac:dyDescent="0.25">
      <c r="A6" s="18" t="s">
        <v>355</v>
      </c>
      <c r="B6" s="240">
        <v>23679.075069999995</v>
      </c>
      <c r="C6" s="239"/>
      <c r="D6" s="145" t="s">
        <v>357</v>
      </c>
      <c r="E6" s="171">
        <v>28177.897000000001</v>
      </c>
    </row>
    <row r="7" spans="1:5" x14ac:dyDescent="0.25">
      <c r="A7" s="18" t="s">
        <v>356</v>
      </c>
      <c r="B7" s="240">
        <v>13155.437990000006</v>
      </c>
      <c r="C7" s="239"/>
      <c r="D7" s="18" t="s">
        <v>358</v>
      </c>
      <c r="E7" s="241">
        <v>13097.146000000001</v>
      </c>
    </row>
    <row r="8" spans="1:5" x14ac:dyDescent="0.25">
      <c r="A8" s="447"/>
      <c r="B8" s="448"/>
      <c r="C8" s="239"/>
      <c r="D8" s="18" t="s">
        <v>359</v>
      </c>
      <c r="E8" s="241">
        <v>14365.322</v>
      </c>
    </row>
    <row r="9" spans="1:5" x14ac:dyDescent="0.25">
      <c r="A9" s="145" t="s">
        <v>256</v>
      </c>
      <c r="B9" s="171">
        <v>-1711</v>
      </c>
      <c r="C9" s="239"/>
      <c r="D9" s="18" t="s">
        <v>360</v>
      </c>
      <c r="E9" s="241">
        <v>715.42899999999997</v>
      </c>
    </row>
    <row r="10" spans="1:5" x14ac:dyDescent="0.25">
      <c r="A10" s="18"/>
      <c r="B10" s="240"/>
      <c r="C10" s="239"/>
      <c r="D10" s="145" t="s">
        <v>361</v>
      </c>
      <c r="E10" s="171">
        <v>2.7435926605603527</v>
      </c>
    </row>
    <row r="11" spans="1:5" x14ac:dyDescent="0.25">
      <c r="A11" s="173" t="s">
        <v>114</v>
      </c>
      <c r="B11" s="174">
        <v>35183.952482660563</v>
      </c>
      <c r="C11" s="239"/>
      <c r="D11" s="173" t="s">
        <v>114</v>
      </c>
      <c r="E11" s="174">
        <v>35183.952482660563</v>
      </c>
    </row>
    <row r="12" spans="1:5" x14ac:dyDescent="0.25">
      <c r="A12" s="1"/>
      <c r="B12" s="1"/>
      <c r="C12" s="239"/>
      <c r="D12" s="1"/>
      <c r="E12" s="161" t="s">
        <v>220</v>
      </c>
    </row>
    <row r="13" spans="1:5" x14ac:dyDescent="0.25">
      <c r="A13" s="1"/>
      <c r="B13" s="1"/>
      <c r="C13" s="1"/>
      <c r="D13" s="1"/>
      <c r="E13" s="1"/>
    </row>
    <row r="14" spans="1:5" s="1" customFormat="1" x14ac:dyDescent="0.25"/>
    <row r="15" spans="1:5" s="1" customFormat="1" x14ac:dyDescent="0.25"/>
    <row r="16" spans="1:5"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4"/>
  <sheetViews>
    <sheetView workbookViewId="0">
      <selection sqref="A1:E2"/>
    </sheetView>
  </sheetViews>
  <sheetFormatPr baseColWidth="10" defaultRowHeight="13.8" x14ac:dyDescent="0.25"/>
  <cols>
    <col min="1" max="1" width="7.5" customWidth="1"/>
    <col min="2" max="2" width="9.796875" customWidth="1"/>
    <col min="3" max="6" width="9.5" customWidth="1"/>
    <col min="7" max="8" width="9.5" style="1" customWidth="1"/>
    <col min="9" max="9" width="10.296875" style="1" customWidth="1"/>
    <col min="10" max="33" width="11" style="1"/>
  </cols>
  <sheetData>
    <row r="1" spans="1:8" x14ac:dyDescent="0.25">
      <c r="A1" s="759" t="s">
        <v>492</v>
      </c>
      <c r="B1" s="759"/>
      <c r="C1" s="759"/>
      <c r="D1" s="759"/>
      <c r="E1" s="759"/>
      <c r="F1" s="192"/>
    </row>
    <row r="2" spans="1:8" x14ac:dyDescent="0.25">
      <c r="A2" s="760"/>
      <c r="B2" s="760"/>
      <c r="C2" s="760"/>
      <c r="D2" s="760"/>
      <c r="E2" s="760"/>
      <c r="H2" s="55" t="s">
        <v>362</v>
      </c>
    </row>
    <row r="3" spans="1:8" x14ac:dyDescent="0.25">
      <c r="A3" s="56"/>
      <c r="B3" s="56"/>
      <c r="C3" s="633" t="s">
        <v>491</v>
      </c>
      <c r="D3" s="633" t="s">
        <v>583</v>
      </c>
      <c r="E3" s="633" t="s">
        <v>647</v>
      </c>
      <c r="F3" s="633" t="s">
        <v>583</v>
      </c>
      <c r="G3" s="633" t="s">
        <v>646</v>
      </c>
      <c r="H3" s="633" t="s">
        <v>583</v>
      </c>
    </row>
    <row r="4" spans="1:8" x14ac:dyDescent="0.25">
      <c r="A4" s="648">
        <v>2017</v>
      </c>
      <c r="B4" s="631" t="s">
        <v>509</v>
      </c>
      <c r="C4" s="637" t="s">
        <v>509</v>
      </c>
      <c r="D4" s="637" t="s">
        <v>509</v>
      </c>
      <c r="E4" s="637" t="s">
        <v>509</v>
      </c>
      <c r="F4" s="637" t="s">
        <v>509</v>
      </c>
      <c r="G4" s="637" t="s">
        <v>509</v>
      </c>
      <c r="H4" s="637" t="s">
        <v>509</v>
      </c>
    </row>
    <row r="5" spans="1:8" x14ac:dyDescent="0.25">
      <c r="A5" s="677" t="s">
        <v>509</v>
      </c>
      <c r="B5" s="1" t="s">
        <v>669</v>
      </c>
      <c r="C5" s="242">
        <v>8.5372844699999977</v>
      </c>
      <c r="D5" s="449">
        <v>-0.87975522004769258</v>
      </c>
      <c r="E5" s="242">
        <v>6.6419404700000007</v>
      </c>
      <c r="F5" s="449">
        <v>-1.1279704169616036</v>
      </c>
      <c r="G5" s="242" t="s">
        <v>142</v>
      </c>
      <c r="H5" s="449" t="s">
        <v>142</v>
      </c>
    </row>
    <row r="6" spans="1:8" x14ac:dyDescent="0.25">
      <c r="A6" s="677" t="s">
        <v>509</v>
      </c>
      <c r="B6" s="1" t="s">
        <v>668</v>
      </c>
      <c r="C6" s="242">
        <v>8.4378188399999985</v>
      </c>
      <c r="D6" s="449">
        <v>-1.1650733948191752</v>
      </c>
      <c r="E6" s="242">
        <v>6.5424748399999997</v>
      </c>
      <c r="F6" s="449">
        <v>-1.4975387155193964</v>
      </c>
      <c r="G6" s="242" t="s">
        <v>142</v>
      </c>
      <c r="H6" s="449" t="s">
        <v>142</v>
      </c>
    </row>
    <row r="7" spans="1:8" x14ac:dyDescent="0.25">
      <c r="A7" s="648">
        <v>2018</v>
      </c>
      <c r="B7" s="631" t="s">
        <v>509</v>
      </c>
      <c r="C7" s="637" t="s">
        <v>509</v>
      </c>
      <c r="D7" s="637" t="s">
        <v>509</v>
      </c>
      <c r="E7" s="637" t="s">
        <v>509</v>
      </c>
      <c r="F7" s="637" t="s">
        <v>509</v>
      </c>
      <c r="G7" s="637" t="s">
        <v>509</v>
      </c>
      <c r="H7" s="637" t="s">
        <v>509</v>
      </c>
    </row>
    <row r="8" spans="1:8" x14ac:dyDescent="0.25">
      <c r="A8" s="677" t="s">
        <v>509</v>
      </c>
      <c r="B8" s="1" t="s">
        <v>666</v>
      </c>
      <c r="C8" s="242">
        <v>8.8541459599999985</v>
      </c>
      <c r="D8" s="449">
        <v>4.9340608976620333</v>
      </c>
      <c r="E8" s="242">
        <v>6.9721119600000003</v>
      </c>
      <c r="F8" s="449">
        <v>6.5668899079786245</v>
      </c>
      <c r="G8" s="242" t="s">
        <v>142</v>
      </c>
      <c r="H8" s="449" t="s">
        <v>142</v>
      </c>
    </row>
    <row r="9" spans="1:8" x14ac:dyDescent="0.25">
      <c r="A9" s="677" t="s">
        <v>509</v>
      </c>
      <c r="B9" s="1" t="s">
        <v>667</v>
      </c>
      <c r="C9" s="242">
        <v>8.6007973699999987</v>
      </c>
      <c r="D9" s="449">
        <v>-2.8613554728433672</v>
      </c>
      <c r="E9" s="242">
        <v>6.7187633700000005</v>
      </c>
      <c r="F9" s="449">
        <v>-3.6337424220020682</v>
      </c>
      <c r="G9" s="242" t="s">
        <v>142</v>
      </c>
      <c r="H9" s="449" t="s">
        <v>142</v>
      </c>
    </row>
    <row r="10" spans="1:8" x14ac:dyDescent="0.25">
      <c r="A10" s="677" t="s">
        <v>509</v>
      </c>
      <c r="B10" s="1" t="s">
        <v>669</v>
      </c>
      <c r="C10" s="242">
        <v>8.8592170699999997</v>
      </c>
      <c r="D10" s="449">
        <v>3.0046016535790225</v>
      </c>
      <c r="E10" s="242">
        <v>6.9771830700000006</v>
      </c>
      <c r="F10" s="449">
        <v>3.8462390438376182</v>
      </c>
      <c r="G10" s="242" t="s">
        <v>142</v>
      </c>
      <c r="H10" s="449" t="s">
        <v>142</v>
      </c>
    </row>
    <row r="11" spans="1:8" x14ac:dyDescent="0.25">
      <c r="A11" s="677" t="s">
        <v>509</v>
      </c>
      <c r="B11" s="1" t="s">
        <v>668</v>
      </c>
      <c r="C11" s="242">
        <v>9.4778791799999986</v>
      </c>
      <c r="D11" s="449">
        <v>6.9832594134641628</v>
      </c>
      <c r="E11" s="242">
        <v>7.5958451799999995</v>
      </c>
      <c r="F11" s="449">
        <v>8.8669324538735204</v>
      </c>
      <c r="G11" s="242" t="s">
        <v>142</v>
      </c>
      <c r="H11" s="449" t="s">
        <v>142</v>
      </c>
    </row>
    <row r="12" spans="1:8" x14ac:dyDescent="0.25">
      <c r="A12" s="648">
        <v>2019</v>
      </c>
      <c r="B12" s="631" t="s">
        <v>509</v>
      </c>
      <c r="C12" s="637" t="s">
        <v>509</v>
      </c>
      <c r="D12" s="637" t="s">
        <v>509</v>
      </c>
      <c r="E12" s="637" t="s">
        <v>509</v>
      </c>
      <c r="F12" s="637" t="s">
        <v>509</v>
      </c>
      <c r="G12" s="637" t="s">
        <v>509</v>
      </c>
      <c r="H12" s="637" t="s">
        <v>509</v>
      </c>
    </row>
    <row r="13" spans="1:8" x14ac:dyDescent="0.25">
      <c r="A13" s="677" t="s">
        <v>509</v>
      </c>
      <c r="B13" s="1" t="s">
        <v>666</v>
      </c>
      <c r="C13" s="242">
        <v>9.1141193000000005</v>
      </c>
      <c r="D13" s="449">
        <v>-3.8379881521131418</v>
      </c>
      <c r="E13" s="242">
        <v>7.2296652999999997</v>
      </c>
      <c r="F13" s="449">
        <v>-4.8207917792237023</v>
      </c>
      <c r="G13" s="242" t="s">
        <v>142</v>
      </c>
      <c r="H13" s="449" t="s">
        <v>142</v>
      </c>
    </row>
    <row r="14" spans="1:8" x14ac:dyDescent="0.25">
      <c r="A14" s="677" t="s">
        <v>509</v>
      </c>
      <c r="B14" s="1" t="s">
        <v>667</v>
      </c>
      <c r="C14" s="242">
        <v>8.6282825199999991</v>
      </c>
      <c r="D14" s="449">
        <v>-5.3305949155175245</v>
      </c>
      <c r="E14" s="242">
        <v>6.7438285199999992</v>
      </c>
      <c r="F14" s="449">
        <v>-6.7200452557603256</v>
      </c>
      <c r="G14" s="242" t="s">
        <v>142</v>
      </c>
      <c r="H14" s="449" t="s">
        <v>142</v>
      </c>
    </row>
    <row r="15" spans="1:8" x14ac:dyDescent="0.25">
      <c r="A15" s="648">
        <v>2020</v>
      </c>
      <c r="B15" s="631" t="s">
        <v>509</v>
      </c>
      <c r="C15" s="637" t="s">
        <v>509</v>
      </c>
      <c r="D15" s="637" t="s">
        <v>509</v>
      </c>
      <c r="E15" s="637" t="s">
        <v>509</v>
      </c>
      <c r="F15" s="637" t="s">
        <v>509</v>
      </c>
      <c r="G15" s="637" t="s">
        <v>509</v>
      </c>
      <c r="H15" s="637" t="s">
        <v>509</v>
      </c>
    </row>
    <row r="16" spans="1:8" x14ac:dyDescent="0.25">
      <c r="A16" s="677" t="s">
        <v>509</v>
      </c>
      <c r="B16" s="1" t="s">
        <v>666</v>
      </c>
      <c r="C16" s="242">
        <v>8.3495372399999983</v>
      </c>
      <c r="D16" s="449">
        <v>-3.2305998250970669</v>
      </c>
      <c r="E16" s="242">
        <v>6.4662932399999997</v>
      </c>
      <c r="F16" s="449">
        <v>-4.1153964573227242</v>
      </c>
      <c r="G16" s="242" t="s">
        <v>142</v>
      </c>
      <c r="H16" s="449" t="s">
        <v>142</v>
      </c>
    </row>
    <row r="17" spans="1:8" x14ac:dyDescent="0.25">
      <c r="A17" s="677" t="s">
        <v>509</v>
      </c>
      <c r="B17" s="1" t="s">
        <v>669</v>
      </c>
      <c r="C17" s="242">
        <v>7.9797079999999987</v>
      </c>
      <c r="D17" s="449">
        <v>-4.4293381701235424</v>
      </c>
      <c r="E17" s="242">
        <v>6.0964640000000001</v>
      </c>
      <c r="F17" s="449">
        <v>-5.7193391371777569</v>
      </c>
      <c r="G17" s="242" t="s">
        <v>142</v>
      </c>
      <c r="H17" s="449" t="s">
        <v>142</v>
      </c>
    </row>
    <row r="18" spans="1:8" x14ac:dyDescent="0.25">
      <c r="A18" s="677" t="s">
        <v>509</v>
      </c>
      <c r="B18" s="1" t="s">
        <v>668</v>
      </c>
      <c r="C18" s="242">
        <v>7.7840267999999995</v>
      </c>
      <c r="D18" s="449">
        <v>-2.452235094316725</v>
      </c>
      <c r="E18" s="242">
        <v>5.7697397999999991</v>
      </c>
      <c r="F18" s="449">
        <v>-5.3592410288980794</v>
      </c>
      <c r="G18" s="242" t="s">
        <v>142</v>
      </c>
      <c r="H18" s="449" t="s">
        <v>142</v>
      </c>
    </row>
    <row r="19" spans="1:8" x14ac:dyDescent="0.25">
      <c r="A19" s="648">
        <v>2021</v>
      </c>
      <c r="B19" s="631" t="s">
        <v>509</v>
      </c>
      <c r="C19" s="637" t="s">
        <v>509</v>
      </c>
      <c r="D19" s="637" t="s">
        <v>509</v>
      </c>
      <c r="E19" s="637" t="s">
        <v>509</v>
      </c>
      <c r="F19" s="637" t="s">
        <v>509</v>
      </c>
      <c r="G19" s="637" t="s">
        <v>509</v>
      </c>
      <c r="H19" s="637" t="s">
        <v>509</v>
      </c>
    </row>
    <row r="20" spans="1:8" s="1" customFormat="1" x14ac:dyDescent="0.25">
      <c r="A20" s="677" t="s">
        <v>509</v>
      </c>
      <c r="B20" s="1" t="s">
        <v>666</v>
      </c>
      <c r="C20" s="242">
        <v>8.1517022399999988</v>
      </c>
      <c r="D20" s="449">
        <v>4.7234606129567709</v>
      </c>
      <c r="E20" s="242">
        <v>6.1374152400000002</v>
      </c>
      <c r="F20" s="449">
        <v>6.3724787034590564</v>
      </c>
      <c r="G20" s="242" t="s">
        <v>142</v>
      </c>
      <c r="H20" s="449" t="s">
        <v>142</v>
      </c>
    </row>
    <row r="21" spans="1:8" s="1" customFormat="1" x14ac:dyDescent="0.25">
      <c r="A21" s="677" t="s">
        <v>509</v>
      </c>
      <c r="B21" s="1" t="s">
        <v>669</v>
      </c>
      <c r="C21" s="242">
        <v>8.3919162799999985</v>
      </c>
      <c r="D21" s="449">
        <v>2.9467960547096692</v>
      </c>
      <c r="E21" s="242">
        <v>6.3776292799999998</v>
      </c>
      <c r="F21" s="449">
        <v>3.9139284308877831</v>
      </c>
      <c r="G21" s="242" t="s">
        <v>142</v>
      </c>
      <c r="H21" s="449" t="s">
        <v>142</v>
      </c>
    </row>
    <row r="22" spans="1:8" s="1" customFormat="1" x14ac:dyDescent="0.25">
      <c r="A22" s="677" t="s">
        <v>509</v>
      </c>
      <c r="B22" s="1" t="s">
        <v>668</v>
      </c>
      <c r="C22" s="242">
        <v>8.3238000000000003</v>
      </c>
      <c r="D22" s="449">
        <v>-0.81</v>
      </c>
      <c r="E22" s="242">
        <v>7.1341999999999999</v>
      </c>
      <c r="F22" s="449">
        <v>11.86</v>
      </c>
      <c r="G22" s="242">
        <v>6.7427999999999999</v>
      </c>
      <c r="H22" s="449" t="s">
        <v>142</v>
      </c>
    </row>
    <row r="23" spans="1:8" s="1" customFormat="1" x14ac:dyDescent="0.25">
      <c r="A23" s="648">
        <v>2022</v>
      </c>
      <c r="B23" s="631" t="s">
        <v>509</v>
      </c>
      <c r="C23" s="637" t="s">
        <v>509</v>
      </c>
      <c r="D23" s="637" t="s">
        <v>509</v>
      </c>
      <c r="E23" s="637" t="s">
        <v>509</v>
      </c>
      <c r="F23" s="637" t="s">
        <v>509</v>
      </c>
      <c r="G23" s="637" t="s">
        <v>509</v>
      </c>
      <c r="H23" s="637" t="s">
        <v>509</v>
      </c>
    </row>
    <row r="24" spans="1:8" s="1" customFormat="1" x14ac:dyDescent="0.25">
      <c r="A24" s="677" t="s">
        <v>509</v>
      </c>
      <c r="B24" s="1" t="s">
        <v>666</v>
      </c>
      <c r="C24" s="242">
        <v>8.7993390099999989</v>
      </c>
      <c r="D24" s="449">
        <v>5.712735698136596</v>
      </c>
      <c r="E24" s="242">
        <v>7.6110379399999983</v>
      </c>
      <c r="F24" s="449">
        <v>6.6834530348602481</v>
      </c>
      <c r="G24" s="242">
        <v>7.2198340499999993</v>
      </c>
      <c r="H24" s="449">
        <v>7.0746595149630291</v>
      </c>
    </row>
    <row r="25" spans="1:8" s="1" customFormat="1" x14ac:dyDescent="0.25">
      <c r="A25" s="677" t="s">
        <v>509</v>
      </c>
      <c r="B25" s="1" t="s">
        <v>667</v>
      </c>
      <c r="C25" s="242">
        <v>9.3430694499999998</v>
      </c>
      <c r="D25" s="449">
        <v>6.1792191365974087</v>
      </c>
      <c r="E25" s="242">
        <v>8.154769589999999</v>
      </c>
      <c r="F25" s="449">
        <v>7.1439881693718217</v>
      </c>
      <c r="G25" s="242">
        <v>7.7635644899999985</v>
      </c>
      <c r="H25" s="449">
        <v>7.5310656205456574</v>
      </c>
    </row>
    <row r="26" spans="1:8" s="1" customFormat="1" x14ac:dyDescent="0.25">
      <c r="A26" s="677" t="s">
        <v>509</v>
      </c>
      <c r="B26" s="1" t="s">
        <v>669</v>
      </c>
      <c r="C26" s="242">
        <v>9.9683611499999998</v>
      </c>
      <c r="D26" s="449">
        <v>6.692572535677769</v>
      </c>
      <c r="E26" s="242">
        <v>8.780061289999999</v>
      </c>
      <c r="F26" s="449">
        <v>7.6678034014201994</v>
      </c>
      <c r="G26" s="242">
        <v>8.3888561899999985</v>
      </c>
      <c r="H26" s="449">
        <v>8.0541831114485927</v>
      </c>
    </row>
    <row r="27" spans="1:8" s="1" customFormat="1" x14ac:dyDescent="0.25">
      <c r="A27" s="716" t="s">
        <v>509</v>
      </c>
      <c r="B27" s="212" t="s">
        <v>703</v>
      </c>
      <c r="C27" s="717">
        <v>9.0315361499999991</v>
      </c>
      <c r="D27" s="718">
        <v>-9.3979841410541258</v>
      </c>
      <c r="E27" s="717">
        <v>8.1181600500000002</v>
      </c>
      <c r="F27" s="718">
        <v>-7.5386858717474725</v>
      </c>
      <c r="G27" s="717">
        <v>7.8286649000000006</v>
      </c>
      <c r="H27" s="718">
        <v>-6.6778029961674434</v>
      </c>
    </row>
    <row r="28" spans="1:8" s="1" customFormat="1" x14ac:dyDescent="0.25">
      <c r="A28" s="80" t="s">
        <v>258</v>
      </c>
      <c r="H28" s="161" t="s">
        <v>570</v>
      </c>
    </row>
    <row r="29" spans="1:8" s="1" customFormat="1" x14ac:dyDescent="0.25">
      <c r="A29" s="80" t="s">
        <v>685</v>
      </c>
    </row>
    <row r="30" spans="1:8" s="1" customFormat="1" x14ac:dyDescent="0.25"/>
    <row r="31" spans="1:8" s="1" customFormat="1" x14ac:dyDescent="0.25"/>
    <row r="32" spans="1:8" s="1" customFormat="1" x14ac:dyDescent="0.25">
      <c r="B32" s="1" t="s">
        <v>695</v>
      </c>
    </row>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3.2" x14ac:dyDescent="0.25"/>
  <cols>
    <col min="1" max="1" width="32.19921875" style="69" customWidth="1"/>
    <col min="2" max="2" width="12.19921875" style="69" customWidth="1"/>
    <col min="3" max="3" width="12.69921875" style="69" customWidth="1"/>
    <col min="4" max="4" width="11" style="69"/>
    <col min="5" max="5" width="12.69921875" style="69" customWidth="1"/>
    <col min="6" max="6" width="13.5" style="69" customWidth="1"/>
    <col min="7" max="7" width="11" style="69"/>
    <col min="8" max="8" width="15.69921875" style="69" customWidth="1"/>
    <col min="9" max="9" width="11" style="69"/>
    <col min="10" max="10" width="10" style="69"/>
    <col min="11" max="12" width="10.09765625" style="69" bestFit="1" customWidth="1"/>
    <col min="13" max="256" width="10" style="69"/>
    <col min="257" max="257" width="28.19921875" style="69" customWidth="1"/>
    <col min="258" max="258" width="10.69921875" style="69" customWidth="1"/>
    <col min="259" max="259" width="11.19921875" style="69" customWidth="1"/>
    <col min="260" max="260" width="10" style="69"/>
    <col min="261" max="261" width="11.19921875" style="69" customWidth="1"/>
    <col min="262" max="262" width="11.69921875" style="69" customWidth="1"/>
    <col min="263" max="263" width="10" style="69"/>
    <col min="264" max="264" width="10.69921875" style="69" bestFit="1" customWidth="1"/>
    <col min="265" max="266" width="10" style="69"/>
    <col min="267" max="268" width="10.09765625" style="69" bestFit="1" customWidth="1"/>
    <col min="269" max="512" width="10" style="69"/>
    <col min="513" max="513" width="28.19921875" style="69" customWidth="1"/>
    <col min="514" max="514" width="10.69921875" style="69" customWidth="1"/>
    <col min="515" max="515" width="11.19921875" style="69" customWidth="1"/>
    <col min="516" max="516" width="10" style="69"/>
    <col min="517" max="517" width="11.19921875" style="69" customWidth="1"/>
    <col min="518" max="518" width="11.69921875" style="69" customWidth="1"/>
    <col min="519" max="519" width="10" style="69"/>
    <col min="520" max="520" width="10.69921875" style="69" bestFit="1" customWidth="1"/>
    <col min="521" max="522" width="10" style="69"/>
    <col min="523" max="524" width="10.09765625" style="69" bestFit="1" customWidth="1"/>
    <col min="525" max="768" width="10" style="69"/>
    <col min="769" max="769" width="28.19921875" style="69" customWidth="1"/>
    <col min="770" max="770" width="10.69921875" style="69" customWidth="1"/>
    <col min="771" max="771" width="11.19921875" style="69" customWidth="1"/>
    <col min="772" max="772" width="10" style="69"/>
    <col min="773" max="773" width="11.19921875" style="69" customWidth="1"/>
    <col min="774" max="774" width="11.69921875" style="69" customWidth="1"/>
    <col min="775" max="775" width="10" style="69"/>
    <col min="776" max="776" width="10.69921875" style="69" bestFit="1" customWidth="1"/>
    <col min="777" max="778" width="10" style="69"/>
    <col min="779" max="780" width="10.09765625" style="69" bestFit="1" customWidth="1"/>
    <col min="781" max="1024" width="11" style="69"/>
    <col min="1025" max="1025" width="28.19921875" style="69" customWidth="1"/>
    <col min="1026" max="1026" width="10.69921875" style="69" customWidth="1"/>
    <col min="1027" max="1027" width="11.19921875" style="69" customWidth="1"/>
    <col min="1028" max="1028" width="10" style="69"/>
    <col min="1029" max="1029" width="11.19921875" style="69" customWidth="1"/>
    <col min="1030" max="1030" width="11.69921875" style="69" customWidth="1"/>
    <col min="1031" max="1031" width="10" style="69"/>
    <col min="1032" max="1032" width="10.69921875" style="69" bestFit="1" customWidth="1"/>
    <col min="1033" max="1034" width="10" style="69"/>
    <col min="1035" max="1036" width="10.09765625" style="69" bestFit="1" customWidth="1"/>
    <col min="1037" max="1280" width="10" style="69"/>
    <col min="1281" max="1281" width="28.19921875" style="69" customWidth="1"/>
    <col min="1282" max="1282" width="10.69921875" style="69" customWidth="1"/>
    <col min="1283" max="1283" width="11.19921875" style="69" customWidth="1"/>
    <col min="1284" max="1284" width="10" style="69"/>
    <col min="1285" max="1285" width="11.19921875" style="69" customWidth="1"/>
    <col min="1286" max="1286" width="11.69921875" style="69" customWidth="1"/>
    <col min="1287" max="1287" width="10" style="69"/>
    <col min="1288" max="1288" width="10.69921875" style="69" bestFit="1" customWidth="1"/>
    <col min="1289" max="1290" width="10" style="69"/>
    <col min="1291" max="1292" width="10.09765625" style="69" bestFit="1" customWidth="1"/>
    <col min="1293" max="1536" width="10" style="69"/>
    <col min="1537" max="1537" width="28.19921875" style="69" customWidth="1"/>
    <col min="1538" max="1538" width="10.69921875" style="69" customWidth="1"/>
    <col min="1539" max="1539" width="11.19921875" style="69" customWidth="1"/>
    <col min="1540" max="1540" width="10" style="69"/>
    <col min="1541" max="1541" width="11.19921875" style="69" customWidth="1"/>
    <col min="1542" max="1542" width="11.69921875" style="69" customWidth="1"/>
    <col min="1543" max="1543" width="10" style="69"/>
    <col min="1544" max="1544" width="10.69921875" style="69" bestFit="1" customWidth="1"/>
    <col min="1545" max="1546" width="10" style="69"/>
    <col min="1547" max="1548" width="10.09765625" style="69" bestFit="1" customWidth="1"/>
    <col min="1549" max="1792" width="10" style="69"/>
    <col min="1793" max="1793" width="28.19921875" style="69" customWidth="1"/>
    <col min="1794" max="1794" width="10.69921875" style="69" customWidth="1"/>
    <col min="1795" max="1795" width="11.19921875" style="69" customWidth="1"/>
    <col min="1796" max="1796" width="10" style="69"/>
    <col min="1797" max="1797" width="11.19921875" style="69" customWidth="1"/>
    <col min="1798" max="1798" width="11.69921875" style="69" customWidth="1"/>
    <col min="1799" max="1799" width="10" style="69"/>
    <col min="1800" max="1800" width="10.69921875" style="69" bestFit="1" customWidth="1"/>
    <col min="1801" max="1802" width="10" style="69"/>
    <col min="1803" max="1804" width="10.09765625" style="69" bestFit="1" customWidth="1"/>
    <col min="1805" max="2048" width="11" style="69"/>
    <col min="2049" max="2049" width="28.19921875" style="69" customWidth="1"/>
    <col min="2050" max="2050" width="10.69921875" style="69" customWidth="1"/>
    <col min="2051" max="2051" width="11.19921875" style="69" customWidth="1"/>
    <col min="2052" max="2052" width="10" style="69"/>
    <col min="2053" max="2053" width="11.19921875" style="69" customWidth="1"/>
    <col min="2054" max="2054" width="11.69921875" style="69" customWidth="1"/>
    <col min="2055" max="2055" width="10" style="69"/>
    <col min="2056" max="2056" width="10.69921875" style="69" bestFit="1" customWidth="1"/>
    <col min="2057" max="2058" width="10" style="69"/>
    <col min="2059" max="2060" width="10.09765625" style="69" bestFit="1" customWidth="1"/>
    <col min="2061" max="2304" width="10" style="69"/>
    <col min="2305" max="2305" width="28.19921875" style="69" customWidth="1"/>
    <col min="2306" max="2306" width="10.69921875" style="69" customWidth="1"/>
    <col min="2307" max="2307" width="11.19921875" style="69" customWidth="1"/>
    <col min="2308" max="2308" width="10" style="69"/>
    <col min="2309" max="2309" width="11.19921875" style="69" customWidth="1"/>
    <col min="2310" max="2310" width="11.69921875" style="69" customWidth="1"/>
    <col min="2311" max="2311" width="10" style="69"/>
    <col min="2312" max="2312" width="10.69921875" style="69" bestFit="1" customWidth="1"/>
    <col min="2313" max="2314" width="10" style="69"/>
    <col min="2315" max="2316" width="10.09765625" style="69" bestFit="1" customWidth="1"/>
    <col min="2317" max="2560" width="10" style="69"/>
    <col min="2561" max="2561" width="28.19921875" style="69" customWidth="1"/>
    <col min="2562" max="2562" width="10.69921875" style="69" customWidth="1"/>
    <col min="2563" max="2563" width="11.19921875" style="69" customWidth="1"/>
    <col min="2564" max="2564" width="10" style="69"/>
    <col min="2565" max="2565" width="11.19921875" style="69" customWidth="1"/>
    <col min="2566" max="2566" width="11.69921875" style="69" customWidth="1"/>
    <col min="2567" max="2567" width="10" style="69"/>
    <col min="2568" max="2568" width="10.69921875" style="69" bestFit="1" customWidth="1"/>
    <col min="2569" max="2570" width="10" style="69"/>
    <col min="2571" max="2572" width="10.09765625" style="69" bestFit="1" customWidth="1"/>
    <col min="2573" max="2816" width="10" style="69"/>
    <col min="2817" max="2817" width="28.19921875" style="69" customWidth="1"/>
    <col min="2818" max="2818" width="10.69921875" style="69" customWidth="1"/>
    <col min="2819" max="2819" width="11.19921875" style="69" customWidth="1"/>
    <col min="2820" max="2820" width="10" style="69"/>
    <col min="2821" max="2821" width="11.19921875" style="69" customWidth="1"/>
    <col min="2822" max="2822" width="11.69921875" style="69" customWidth="1"/>
    <col min="2823" max="2823" width="10" style="69"/>
    <col min="2824" max="2824" width="10.69921875" style="69" bestFit="1" customWidth="1"/>
    <col min="2825" max="2826" width="10" style="69"/>
    <col min="2827" max="2828" width="10.09765625" style="69" bestFit="1" customWidth="1"/>
    <col min="2829" max="3072" width="11" style="69"/>
    <col min="3073" max="3073" width="28.19921875" style="69" customWidth="1"/>
    <col min="3074" max="3074" width="10.69921875" style="69" customWidth="1"/>
    <col min="3075" max="3075" width="11.19921875" style="69" customWidth="1"/>
    <col min="3076" max="3076" width="10" style="69"/>
    <col min="3077" max="3077" width="11.19921875" style="69" customWidth="1"/>
    <col min="3078" max="3078" width="11.69921875" style="69" customWidth="1"/>
    <col min="3079" max="3079" width="10" style="69"/>
    <col min="3080" max="3080" width="10.69921875" style="69" bestFit="1" customWidth="1"/>
    <col min="3081" max="3082" width="10" style="69"/>
    <col min="3083" max="3084" width="10.09765625" style="69" bestFit="1" customWidth="1"/>
    <col min="3085" max="3328" width="10" style="69"/>
    <col min="3329" max="3329" width="28.19921875" style="69" customWidth="1"/>
    <col min="3330" max="3330" width="10.69921875" style="69" customWidth="1"/>
    <col min="3331" max="3331" width="11.19921875" style="69" customWidth="1"/>
    <col min="3332" max="3332" width="10" style="69"/>
    <col min="3333" max="3333" width="11.19921875" style="69" customWidth="1"/>
    <col min="3334" max="3334" width="11.69921875" style="69" customWidth="1"/>
    <col min="3335" max="3335" width="10" style="69"/>
    <col min="3336" max="3336" width="10.69921875" style="69" bestFit="1" customWidth="1"/>
    <col min="3337" max="3338" width="10" style="69"/>
    <col min="3339" max="3340" width="10.09765625" style="69" bestFit="1" customWidth="1"/>
    <col min="3341" max="3584" width="10" style="69"/>
    <col min="3585" max="3585" width="28.19921875" style="69" customWidth="1"/>
    <col min="3586" max="3586" width="10.69921875" style="69" customWidth="1"/>
    <col min="3587" max="3587" width="11.19921875" style="69" customWidth="1"/>
    <col min="3588" max="3588" width="10" style="69"/>
    <col min="3589" max="3589" width="11.19921875" style="69" customWidth="1"/>
    <col min="3590" max="3590" width="11.69921875" style="69" customWidth="1"/>
    <col min="3591" max="3591" width="10" style="69"/>
    <col min="3592" max="3592" width="10.69921875" style="69" bestFit="1" customWidth="1"/>
    <col min="3593" max="3594" width="10" style="69"/>
    <col min="3595" max="3596" width="10.09765625" style="69" bestFit="1" customWidth="1"/>
    <col min="3597" max="3840" width="10" style="69"/>
    <col min="3841" max="3841" width="28.19921875" style="69" customWidth="1"/>
    <col min="3842" max="3842" width="10.69921875" style="69" customWidth="1"/>
    <col min="3843" max="3843" width="11.19921875" style="69" customWidth="1"/>
    <col min="3844" max="3844" width="10" style="69"/>
    <col min="3845" max="3845" width="11.19921875" style="69" customWidth="1"/>
    <col min="3846" max="3846" width="11.69921875" style="69" customWidth="1"/>
    <col min="3847" max="3847" width="10" style="69"/>
    <col min="3848" max="3848" width="10.69921875" style="69" bestFit="1" customWidth="1"/>
    <col min="3849" max="3850" width="10" style="69"/>
    <col min="3851" max="3852" width="10.09765625" style="69" bestFit="1" customWidth="1"/>
    <col min="3853" max="4096" width="11" style="69"/>
    <col min="4097" max="4097" width="28.19921875" style="69" customWidth="1"/>
    <col min="4098" max="4098" width="10.69921875" style="69" customWidth="1"/>
    <col min="4099" max="4099" width="11.19921875" style="69" customWidth="1"/>
    <col min="4100" max="4100" width="10" style="69"/>
    <col min="4101" max="4101" width="11.19921875" style="69" customWidth="1"/>
    <col min="4102" max="4102" width="11.69921875" style="69" customWidth="1"/>
    <col min="4103" max="4103" width="10" style="69"/>
    <col min="4104" max="4104" width="10.69921875" style="69" bestFit="1" customWidth="1"/>
    <col min="4105" max="4106" width="10" style="69"/>
    <col min="4107" max="4108" width="10.09765625" style="69" bestFit="1" customWidth="1"/>
    <col min="4109" max="4352" width="10" style="69"/>
    <col min="4353" max="4353" width="28.19921875" style="69" customWidth="1"/>
    <col min="4354" max="4354" width="10.69921875" style="69" customWidth="1"/>
    <col min="4355" max="4355" width="11.19921875" style="69" customWidth="1"/>
    <col min="4356" max="4356" width="10" style="69"/>
    <col min="4357" max="4357" width="11.19921875" style="69" customWidth="1"/>
    <col min="4358" max="4358" width="11.69921875" style="69" customWidth="1"/>
    <col min="4359" max="4359" width="10" style="69"/>
    <col min="4360" max="4360" width="10.69921875" style="69" bestFit="1" customWidth="1"/>
    <col min="4361" max="4362" width="10" style="69"/>
    <col min="4363" max="4364" width="10.09765625" style="69" bestFit="1" customWidth="1"/>
    <col min="4365" max="4608" width="10" style="69"/>
    <col min="4609" max="4609" width="28.19921875" style="69" customWidth="1"/>
    <col min="4610" max="4610" width="10.69921875" style="69" customWidth="1"/>
    <col min="4611" max="4611" width="11.19921875" style="69" customWidth="1"/>
    <col min="4612" max="4612" width="10" style="69"/>
    <col min="4613" max="4613" width="11.19921875" style="69" customWidth="1"/>
    <col min="4614" max="4614" width="11.69921875" style="69" customWidth="1"/>
    <col min="4615" max="4615" width="10" style="69"/>
    <col min="4616" max="4616" width="10.69921875" style="69" bestFit="1" customWidth="1"/>
    <col min="4617" max="4618" width="10" style="69"/>
    <col min="4619" max="4620" width="10.09765625" style="69" bestFit="1" customWidth="1"/>
    <col min="4621" max="4864" width="10" style="69"/>
    <col min="4865" max="4865" width="28.19921875" style="69" customWidth="1"/>
    <col min="4866" max="4866" width="10.69921875" style="69" customWidth="1"/>
    <col min="4867" max="4867" width="11.19921875" style="69" customWidth="1"/>
    <col min="4868" max="4868" width="10" style="69"/>
    <col min="4869" max="4869" width="11.19921875" style="69" customWidth="1"/>
    <col min="4870" max="4870" width="11.69921875" style="69" customWidth="1"/>
    <col min="4871" max="4871" width="10" style="69"/>
    <col min="4872" max="4872" width="10.69921875" style="69" bestFit="1" customWidth="1"/>
    <col min="4873" max="4874" width="10" style="69"/>
    <col min="4875" max="4876" width="10.09765625" style="69" bestFit="1" customWidth="1"/>
    <col min="4877" max="5120" width="11" style="69"/>
    <col min="5121" max="5121" width="28.19921875" style="69" customWidth="1"/>
    <col min="5122" max="5122" width="10.69921875" style="69" customWidth="1"/>
    <col min="5123" max="5123" width="11.19921875" style="69" customWidth="1"/>
    <col min="5124" max="5124" width="10" style="69"/>
    <col min="5125" max="5125" width="11.19921875" style="69" customWidth="1"/>
    <col min="5126" max="5126" width="11.69921875" style="69" customWidth="1"/>
    <col min="5127" max="5127" width="10" style="69"/>
    <col min="5128" max="5128" width="10.69921875" style="69" bestFit="1" customWidth="1"/>
    <col min="5129" max="5130" width="10" style="69"/>
    <col min="5131" max="5132" width="10.09765625" style="69" bestFit="1" customWidth="1"/>
    <col min="5133" max="5376" width="10" style="69"/>
    <col min="5377" max="5377" width="28.19921875" style="69" customWidth="1"/>
    <col min="5378" max="5378" width="10.69921875" style="69" customWidth="1"/>
    <col min="5379" max="5379" width="11.19921875" style="69" customWidth="1"/>
    <col min="5380" max="5380" width="10" style="69"/>
    <col min="5381" max="5381" width="11.19921875" style="69" customWidth="1"/>
    <col min="5382" max="5382" width="11.69921875" style="69" customWidth="1"/>
    <col min="5383" max="5383" width="10" style="69"/>
    <col min="5384" max="5384" width="10.69921875" style="69" bestFit="1" customWidth="1"/>
    <col min="5385" max="5386" width="10" style="69"/>
    <col min="5387" max="5388" width="10.09765625" style="69" bestFit="1" customWidth="1"/>
    <col min="5389" max="5632" width="10" style="69"/>
    <col min="5633" max="5633" width="28.19921875" style="69" customWidth="1"/>
    <col min="5634" max="5634" width="10.69921875" style="69" customWidth="1"/>
    <col min="5635" max="5635" width="11.19921875" style="69" customWidth="1"/>
    <col min="5636" max="5636" width="10" style="69"/>
    <col min="5637" max="5637" width="11.19921875" style="69" customWidth="1"/>
    <col min="5638" max="5638" width="11.69921875" style="69" customWidth="1"/>
    <col min="5639" max="5639" width="10" style="69"/>
    <col min="5640" max="5640" width="10.69921875" style="69" bestFit="1" customWidth="1"/>
    <col min="5641" max="5642" width="10" style="69"/>
    <col min="5643" max="5644" width="10.09765625" style="69" bestFit="1" customWidth="1"/>
    <col min="5645" max="5888" width="10" style="69"/>
    <col min="5889" max="5889" width="28.19921875" style="69" customWidth="1"/>
    <col min="5890" max="5890" width="10.69921875" style="69" customWidth="1"/>
    <col min="5891" max="5891" width="11.19921875" style="69" customWidth="1"/>
    <col min="5892" max="5892" width="10" style="69"/>
    <col min="5893" max="5893" width="11.19921875" style="69" customWidth="1"/>
    <col min="5894" max="5894" width="11.69921875" style="69" customWidth="1"/>
    <col min="5895" max="5895" width="10" style="69"/>
    <col min="5896" max="5896" width="10.69921875" style="69" bestFit="1" customWidth="1"/>
    <col min="5897" max="5898" width="10" style="69"/>
    <col min="5899" max="5900" width="10.09765625" style="69" bestFit="1" customWidth="1"/>
    <col min="5901" max="6144" width="11" style="69"/>
    <col min="6145" max="6145" width="28.19921875" style="69" customWidth="1"/>
    <col min="6146" max="6146" width="10.69921875" style="69" customWidth="1"/>
    <col min="6147" max="6147" width="11.19921875" style="69" customWidth="1"/>
    <col min="6148" max="6148" width="10" style="69"/>
    <col min="6149" max="6149" width="11.19921875" style="69" customWidth="1"/>
    <col min="6150" max="6150" width="11.69921875" style="69" customWidth="1"/>
    <col min="6151" max="6151" width="10" style="69"/>
    <col min="6152" max="6152" width="10.69921875" style="69" bestFit="1" customWidth="1"/>
    <col min="6153" max="6154" width="10" style="69"/>
    <col min="6155" max="6156" width="10.09765625" style="69" bestFit="1" customWidth="1"/>
    <col min="6157" max="6400" width="10" style="69"/>
    <col min="6401" max="6401" width="28.19921875" style="69" customWidth="1"/>
    <col min="6402" max="6402" width="10.69921875" style="69" customWidth="1"/>
    <col min="6403" max="6403" width="11.19921875" style="69" customWidth="1"/>
    <col min="6404" max="6404" width="10" style="69"/>
    <col min="6405" max="6405" width="11.19921875" style="69" customWidth="1"/>
    <col min="6406" max="6406" width="11.69921875" style="69" customWidth="1"/>
    <col min="6407" max="6407" width="10" style="69"/>
    <col min="6408" max="6408" width="10.69921875" style="69" bestFit="1" customWidth="1"/>
    <col min="6409" max="6410" width="10" style="69"/>
    <col min="6411" max="6412" width="10.09765625" style="69" bestFit="1" customWidth="1"/>
    <col min="6413" max="6656" width="10" style="69"/>
    <col min="6657" max="6657" width="28.19921875" style="69" customWidth="1"/>
    <col min="6658" max="6658" width="10.69921875" style="69" customWidth="1"/>
    <col min="6659" max="6659" width="11.19921875" style="69" customWidth="1"/>
    <col min="6660" max="6660" width="10" style="69"/>
    <col min="6661" max="6661" width="11.19921875" style="69" customWidth="1"/>
    <col min="6662" max="6662" width="11.69921875" style="69" customWidth="1"/>
    <col min="6663" max="6663" width="10" style="69"/>
    <col min="6664" max="6664" width="10.69921875" style="69" bestFit="1" customWidth="1"/>
    <col min="6665" max="6666" width="10" style="69"/>
    <col min="6667" max="6668" width="10.09765625" style="69" bestFit="1" customWidth="1"/>
    <col min="6669" max="6912" width="10" style="69"/>
    <col min="6913" max="6913" width="28.19921875" style="69" customWidth="1"/>
    <col min="6914" max="6914" width="10.69921875" style="69" customWidth="1"/>
    <col min="6915" max="6915" width="11.19921875" style="69" customWidth="1"/>
    <col min="6916" max="6916" width="10" style="69"/>
    <col min="6917" max="6917" width="11.19921875" style="69" customWidth="1"/>
    <col min="6918" max="6918" width="11.69921875" style="69" customWidth="1"/>
    <col min="6919" max="6919" width="10" style="69"/>
    <col min="6920" max="6920" width="10.69921875" style="69" bestFit="1" customWidth="1"/>
    <col min="6921" max="6922" width="10" style="69"/>
    <col min="6923" max="6924" width="10.09765625" style="69" bestFit="1" customWidth="1"/>
    <col min="6925" max="7168" width="11" style="69"/>
    <col min="7169" max="7169" width="28.19921875" style="69" customWidth="1"/>
    <col min="7170" max="7170" width="10.69921875" style="69" customWidth="1"/>
    <col min="7171" max="7171" width="11.19921875" style="69" customWidth="1"/>
    <col min="7172" max="7172" width="10" style="69"/>
    <col min="7173" max="7173" width="11.19921875" style="69" customWidth="1"/>
    <col min="7174" max="7174" width="11.69921875" style="69" customWidth="1"/>
    <col min="7175" max="7175" width="10" style="69"/>
    <col min="7176" max="7176" width="10.69921875" style="69" bestFit="1" customWidth="1"/>
    <col min="7177" max="7178" width="10" style="69"/>
    <col min="7179" max="7180" width="10.09765625" style="69" bestFit="1" customWidth="1"/>
    <col min="7181" max="7424" width="10" style="69"/>
    <col min="7425" max="7425" width="28.19921875" style="69" customWidth="1"/>
    <col min="7426" max="7426" width="10.69921875" style="69" customWidth="1"/>
    <col min="7427" max="7427" width="11.19921875" style="69" customWidth="1"/>
    <col min="7428" max="7428" width="10" style="69"/>
    <col min="7429" max="7429" width="11.19921875" style="69" customWidth="1"/>
    <col min="7430" max="7430" width="11.69921875" style="69" customWidth="1"/>
    <col min="7431" max="7431" width="10" style="69"/>
    <col min="7432" max="7432" width="10.69921875" style="69" bestFit="1" customWidth="1"/>
    <col min="7433" max="7434" width="10" style="69"/>
    <col min="7435" max="7436" width="10.09765625" style="69" bestFit="1" customWidth="1"/>
    <col min="7437" max="7680" width="10" style="69"/>
    <col min="7681" max="7681" width="28.19921875" style="69" customWidth="1"/>
    <col min="7682" max="7682" width="10.69921875" style="69" customWidth="1"/>
    <col min="7683" max="7683" width="11.19921875" style="69" customWidth="1"/>
    <col min="7684" max="7684" width="10" style="69"/>
    <col min="7685" max="7685" width="11.19921875" style="69" customWidth="1"/>
    <col min="7686" max="7686" width="11.69921875" style="69" customWidth="1"/>
    <col min="7687" max="7687" width="10" style="69"/>
    <col min="7688" max="7688" width="10.69921875" style="69" bestFit="1" customWidth="1"/>
    <col min="7689" max="7690" width="10" style="69"/>
    <col min="7691" max="7692" width="10.09765625" style="69" bestFit="1" customWidth="1"/>
    <col min="7693" max="7936" width="10" style="69"/>
    <col min="7937" max="7937" width="28.19921875" style="69" customWidth="1"/>
    <col min="7938" max="7938" width="10.69921875" style="69" customWidth="1"/>
    <col min="7939" max="7939" width="11.19921875" style="69" customWidth="1"/>
    <col min="7940" max="7940" width="10" style="69"/>
    <col min="7941" max="7941" width="11.19921875" style="69" customWidth="1"/>
    <col min="7942" max="7942" width="11.69921875" style="69" customWidth="1"/>
    <col min="7943" max="7943" width="10" style="69"/>
    <col min="7944" max="7944" width="10.69921875" style="69" bestFit="1" customWidth="1"/>
    <col min="7945" max="7946" width="10" style="69"/>
    <col min="7947" max="7948" width="10.09765625" style="69" bestFit="1" customWidth="1"/>
    <col min="7949" max="8192" width="11" style="69"/>
    <col min="8193" max="8193" width="28.19921875" style="69" customWidth="1"/>
    <col min="8194" max="8194" width="10.69921875" style="69" customWidth="1"/>
    <col min="8195" max="8195" width="11.19921875" style="69" customWidth="1"/>
    <col min="8196" max="8196" width="10" style="69"/>
    <col min="8197" max="8197" width="11.19921875" style="69" customWidth="1"/>
    <col min="8198" max="8198" width="11.69921875" style="69" customWidth="1"/>
    <col min="8199" max="8199" width="10" style="69"/>
    <col min="8200" max="8200" width="10.69921875" style="69" bestFit="1" customWidth="1"/>
    <col min="8201" max="8202" width="10" style="69"/>
    <col min="8203" max="8204" width="10.09765625" style="69" bestFit="1" customWidth="1"/>
    <col min="8205" max="8448" width="10" style="69"/>
    <col min="8449" max="8449" width="28.19921875" style="69" customWidth="1"/>
    <col min="8450" max="8450" width="10.69921875" style="69" customWidth="1"/>
    <col min="8451" max="8451" width="11.19921875" style="69" customWidth="1"/>
    <col min="8452" max="8452" width="10" style="69"/>
    <col min="8453" max="8453" width="11.19921875" style="69" customWidth="1"/>
    <col min="8454" max="8454" width="11.69921875" style="69" customWidth="1"/>
    <col min="8455" max="8455" width="10" style="69"/>
    <col min="8456" max="8456" width="10.69921875" style="69" bestFit="1" customWidth="1"/>
    <col min="8457" max="8458" width="10" style="69"/>
    <col min="8459" max="8460" width="10.09765625" style="69" bestFit="1" customWidth="1"/>
    <col min="8461" max="8704" width="10" style="69"/>
    <col min="8705" max="8705" width="28.19921875" style="69" customWidth="1"/>
    <col min="8706" max="8706" width="10.69921875" style="69" customWidth="1"/>
    <col min="8707" max="8707" width="11.19921875" style="69" customWidth="1"/>
    <col min="8708" max="8708" width="10" style="69"/>
    <col min="8709" max="8709" width="11.19921875" style="69" customWidth="1"/>
    <col min="8710" max="8710" width="11.69921875" style="69" customWidth="1"/>
    <col min="8711" max="8711" width="10" style="69"/>
    <col min="8712" max="8712" width="10.69921875" style="69" bestFit="1" customWidth="1"/>
    <col min="8713" max="8714" width="10" style="69"/>
    <col min="8715" max="8716" width="10.09765625" style="69" bestFit="1" customWidth="1"/>
    <col min="8717" max="8960" width="10" style="69"/>
    <col min="8961" max="8961" width="28.19921875" style="69" customWidth="1"/>
    <col min="8962" max="8962" width="10.69921875" style="69" customWidth="1"/>
    <col min="8963" max="8963" width="11.19921875" style="69" customWidth="1"/>
    <col min="8964" max="8964" width="10" style="69"/>
    <col min="8965" max="8965" width="11.19921875" style="69" customWidth="1"/>
    <col min="8966" max="8966" width="11.69921875" style="69" customWidth="1"/>
    <col min="8967" max="8967" width="10" style="69"/>
    <col min="8968" max="8968" width="10.69921875" style="69" bestFit="1" customWidth="1"/>
    <col min="8969" max="8970" width="10" style="69"/>
    <col min="8971" max="8972" width="10.09765625" style="69" bestFit="1" customWidth="1"/>
    <col min="8973" max="9216" width="11" style="69"/>
    <col min="9217" max="9217" width="28.19921875" style="69" customWidth="1"/>
    <col min="9218" max="9218" width="10.69921875" style="69" customWidth="1"/>
    <col min="9219" max="9219" width="11.19921875" style="69" customWidth="1"/>
    <col min="9220" max="9220" width="10" style="69"/>
    <col min="9221" max="9221" width="11.19921875" style="69" customWidth="1"/>
    <col min="9222" max="9222" width="11.69921875" style="69" customWidth="1"/>
    <col min="9223" max="9223" width="10" style="69"/>
    <col min="9224" max="9224" width="10.69921875" style="69" bestFit="1" customWidth="1"/>
    <col min="9225" max="9226" width="10" style="69"/>
    <col min="9227" max="9228" width="10.09765625" style="69" bestFit="1" customWidth="1"/>
    <col min="9229" max="9472" width="10" style="69"/>
    <col min="9473" max="9473" width="28.19921875" style="69" customWidth="1"/>
    <col min="9474" max="9474" width="10.69921875" style="69" customWidth="1"/>
    <col min="9475" max="9475" width="11.19921875" style="69" customWidth="1"/>
    <col min="9476" max="9476" width="10" style="69"/>
    <col min="9477" max="9477" width="11.19921875" style="69" customWidth="1"/>
    <col min="9478" max="9478" width="11.69921875" style="69" customWidth="1"/>
    <col min="9479" max="9479" width="10" style="69"/>
    <col min="9480" max="9480" width="10.69921875" style="69" bestFit="1" customWidth="1"/>
    <col min="9481" max="9482" width="10" style="69"/>
    <col min="9483" max="9484" width="10.09765625" style="69" bestFit="1" customWidth="1"/>
    <col min="9485" max="9728" width="10" style="69"/>
    <col min="9729" max="9729" width="28.19921875" style="69" customWidth="1"/>
    <col min="9730" max="9730" width="10.69921875" style="69" customWidth="1"/>
    <col min="9731" max="9731" width="11.19921875" style="69" customWidth="1"/>
    <col min="9732" max="9732" width="10" style="69"/>
    <col min="9733" max="9733" width="11.19921875" style="69" customWidth="1"/>
    <col min="9734" max="9734" width="11.69921875" style="69" customWidth="1"/>
    <col min="9735" max="9735" width="10" style="69"/>
    <col min="9736" max="9736" width="10.69921875" style="69" bestFit="1" customWidth="1"/>
    <col min="9737" max="9738" width="10" style="69"/>
    <col min="9739" max="9740" width="10.09765625" style="69" bestFit="1" customWidth="1"/>
    <col min="9741" max="9984" width="10" style="69"/>
    <col min="9985" max="9985" width="28.19921875" style="69" customWidth="1"/>
    <col min="9986" max="9986" width="10.69921875" style="69" customWidth="1"/>
    <col min="9987" max="9987" width="11.19921875" style="69" customWidth="1"/>
    <col min="9988" max="9988" width="10" style="69"/>
    <col min="9989" max="9989" width="11.19921875" style="69" customWidth="1"/>
    <col min="9990" max="9990" width="11.69921875" style="69" customWidth="1"/>
    <col min="9991" max="9991" width="10" style="69"/>
    <col min="9992" max="9992" width="10.69921875" style="69" bestFit="1" customWidth="1"/>
    <col min="9993" max="9994" width="10" style="69"/>
    <col min="9995" max="9996" width="10.09765625" style="69" bestFit="1" customWidth="1"/>
    <col min="9997" max="10240" width="11" style="69"/>
    <col min="10241" max="10241" width="28.19921875" style="69" customWidth="1"/>
    <col min="10242" max="10242" width="10.69921875" style="69" customWidth="1"/>
    <col min="10243" max="10243" width="11.19921875" style="69" customWidth="1"/>
    <col min="10244" max="10244" width="10" style="69"/>
    <col min="10245" max="10245" width="11.19921875" style="69" customWidth="1"/>
    <col min="10246" max="10246" width="11.69921875" style="69" customWidth="1"/>
    <col min="10247" max="10247" width="10" style="69"/>
    <col min="10248" max="10248" width="10.69921875" style="69" bestFit="1" customWidth="1"/>
    <col min="10249" max="10250" width="10" style="69"/>
    <col min="10251" max="10252" width="10.09765625" style="69" bestFit="1" customWidth="1"/>
    <col min="10253" max="10496" width="10" style="69"/>
    <col min="10497" max="10497" width="28.19921875" style="69" customWidth="1"/>
    <col min="10498" max="10498" width="10.69921875" style="69" customWidth="1"/>
    <col min="10499" max="10499" width="11.19921875" style="69" customWidth="1"/>
    <col min="10500" max="10500" width="10" style="69"/>
    <col min="10501" max="10501" width="11.19921875" style="69" customWidth="1"/>
    <col min="10502" max="10502" width="11.69921875" style="69" customWidth="1"/>
    <col min="10503" max="10503" width="10" style="69"/>
    <col min="10504" max="10504" width="10.69921875" style="69" bestFit="1" customWidth="1"/>
    <col min="10505" max="10506" width="10" style="69"/>
    <col min="10507" max="10508" width="10.09765625" style="69" bestFit="1" customWidth="1"/>
    <col min="10509" max="10752" width="10" style="69"/>
    <col min="10753" max="10753" width="28.19921875" style="69" customWidth="1"/>
    <col min="10754" max="10754" width="10.69921875" style="69" customWidth="1"/>
    <col min="10755" max="10755" width="11.19921875" style="69" customWidth="1"/>
    <col min="10756" max="10756" width="10" style="69"/>
    <col min="10757" max="10757" width="11.19921875" style="69" customWidth="1"/>
    <col min="10758" max="10758" width="11.69921875" style="69" customWidth="1"/>
    <col min="10759" max="10759" width="10" style="69"/>
    <col min="10760" max="10760" width="10.69921875" style="69" bestFit="1" customWidth="1"/>
    <col min="10761" max="10762" width="10" style="69"/>
    <col min="10763" max="10764" width="10.09765625" style="69" bestFit="1" customWidth="1"/>
    <col min="10765" max="11008" width="10" style="69"/>
    <col min="11009" max="11009" width="28.19921875" style="69" customWidth="1"/>
    <col min="11010" max="11010" width="10.69921875" style="69" customWidth="1"/>
    <col min="11011" max="11011" width="11.19921875" style="69" customWidth="1"/>
    <col min="11012" max="11012" width="10" style="69"/>
    <col min="11013" max="11013" width="11.19921875" style="69" customWidth="1"/>
    <col min="11014" max="11014" width="11.69921875" style="69" customWidth="1"/>
    <col min="11015" max="11015" width="10" style="69"/>
    <col min="11016" max="11016" width="10.69921875" style="69" bestFit="1" customWidth="1"/>
    <col min="11017" max="11018" width="10" style="69"/>
    <col min="11019" max="11020" width="10.09765625" style="69" bestFit="1" customWidth="1"/>
    <col min="11021" max="11264" width="11" style="69"/>
    <col min="11265" max="11265" width="28.19921875" style="69" customWidth="1"/>
    <col min="11266" max="11266" width="10.69921875" style="69" customWidth="1"/>
    <col min="11267" max="11267" width="11.19921875" style="69" customWidth="1"/>
    <col min="11268" max="11268" width="10" style="69"/>
    <col min="11269" max="11269" width="11.19921875" style="69" customWidth="1"/>
    <col min="11270" max="11270" width="11.69921875" style="69" customWidth="1"/>
    <col min="11271" max="11271" width="10" style="69"/>
    <col min="11272" max="11272" width="10.69921875" style="69" bestFit="1" customWidth="1"/>
    <col min="11273" max="11274" width="10" style="69"/>
    <col min="11275" max="11276" width="10.09765625" style="69" bestFit="1" customWidth="1"/>
    <col min="11277" max="11520" width="10" style="69"/>
    <col min="11521" max="11521" width="28.19921875" style="69" customWidth="1"/>
    <col min="11522" max="11522" width="10.69921875" style="69" customWidth="1"/>
    <col min="11523" max="11523" width="11.19921875" style="69" customWidth="1"/>
    <col min="11524" max="11524" width="10" style="69"/>
    <col min="11525" max="11525" width="11.19921875" style="69" customWidth="1"/>
    <col min="11526" max="11526" width="11.69921875" style="69" customWidth="1"/>
    <col min="11527" max="11527" width="10" style="69"/>
    <col min="11528" max="11528" width="10.69921875" style="69" bestFit="1" customWidth="1"/>
    <col min="11529" max="11530" width="10" style="69"/>
    <col min="11531" max="11532" width="10.09765625" style="69" bestFit="1" customWidth="1"/>
    <col min="11533" max="11776" width="10" style="69"/>
    <col min="11777" max="11777" width="28.19921875" style="69" customWidth="1"/>
    <col min="11778" max="11778" width="10.69921875" style="69" customWidth="1"/>
    <col min="11779" max="11779" width="11.19921875" style="69" customWidth="1"/>
    <col min="11780" max="11780" width="10" style="69"/>
    <col min="11781" max="11781" width="11.19921875" style="69" customWidth="1"/>
    <col min="11782" max="11782" width="11.69921875" style="69" customWidth="1"/>
    <col min="11783" max="11783" width="10" style="69"/>
    <col min="11784" max="11784" width="10.69921875" style="69" bestFit="1" customWidth="1"/>
    <col min="11785" max="11786" width="10" style="69"/>
    <col min="11787" max="11788" width="10.09765625" style="69" bestFit="1" customWidth="1"/>
    <col min="11789" max="12032" width="10" style="69"/>
    <col min="12033" max="12033" width="28.19921875" style="69" customWidth="1"/>
    <col min="12034" max="12034" width="10.69921875" style="69" customWidth="1"/>
    <col min="12035" max="12035" width="11.19921875" style="69" customWidth="1"/>
    <col min="12036" max="12036" width="10" style="69"/>
    <col min="12037" max="12037" width="11.19921875" style="69" customWidth="1"/>
    <col min="12038" max="12038" width="11.69921875" style="69" customWidth="1"/>
    <col min="12039" max="12039" width="10" style="69"/>
    <col min="12040" max="12040" width="10.69921875" style="69" bestFit="1" customWidth="1"/>
    <col min="12041" max="12042" width="10" style="69"/>
    <col min="12043" max="12044" width="10.09765625" style="69" bestFit="1" customWidth="1"/>
    <col min="12045" max="12288" width="11" style="69"/>
    <col min="12289" max="12289" width="28.19921875" style="69" customWidth="1"/>
    <col min="12290" max="12290" width="10.69921875" style="69" customWidth="1"/>
    <col min="12291" max="12291" width="11.19921875" style="69" customWidth="1"/>
    <col min="12292" max="12292" width="10" style="69"/>
    <col min="12293" max="12293" width="11.19921875" style="69" customWidth="1"/>
    <col min="12294" max="12294" width="11.69921875" style="69" customWidth="1"/>
    <col min="12295" max="12295" width="10" style="69"/>
    <col min="12296" max="12296" width="10.69921875" style="69" bestFit="1" customWidth="1"/>
    <col min="12297" max="12298" width="10" style="69"/>
    <col min="12299" max="12300" width="10.09765625" style="69" bestFit="1" customWidth="1"/>
    <col min="12301" max="12544" width="10" style="69"/>
    <col min="12545" max="12545" width="28.19921875" style="69" customWidth="1"/>
    <col min="12546" max="12546" width="10.69921875" style="69" customWidth="1"/>
    <col min="12547" max="12547" width="11.19921875" style="69" customWidth="1"/>
    <col min="12548" max="12548" width="10" style="69"/>
    <col min="12549" max="12549" width="11.19921875" style="69" customWidth="1"/>
    <col min="12550" max="12550" width="11.69921875" style="69" customWidth="1"/>
    <col min="12551" max="12551" width="10" style="69"/>
    <col min="12552" max="12552" width="10.69921875" style="69" bestFit="1" customWidth="1"/>
    <col min="12553" max="12554" width="10" style="69"/>
    <col min="12555" max="12556" width="10.09765625" style="69" bestFit="1" customWidth="1"/>
    <col min="12557" max="12800" width="10" style="69"/>
    <col min="12801" max="12801" width="28.19921875" style="69" customWidth="1"/>
    <col min="12802" max="12802" width="10.69921875" style="69" customWidth="1"/>
    <col min="12803" max="12803" width="11.19921875" style="69" customWidth="1"/>
    <col min="12804" max="12804" width="10" style="69"/>
    <col min="12805" max="12805" width="11.19921875" style="69" customWidth="1"/>
    <col min="12806" max="12806" width="11.69921875" style="69" customWidth="1"/>
    <col min="12807" max="12807" width="10" style="69"/>
    <col min="12808" max="12808" width="10.69921875" style="69" bestFit="1" customWidth="1"/>
    <col min="12809" max="12810" width="10" style="69"/>
    <col min="12811" max="12812" width="10.09765625" style="69" bestFit="1" customWidth="1"/>
    <col min="12813" max="13056" width="10" style="69"/>
    <col min="13057" max="13057" width="28.19921875" style="69" customWidth="1"/>
    <col min="13058" max="13058" width="10.69921875" style="69" customWidth="1"/>
    <col min="13059" max="13059" width="11.19921875" style="69" customWidth="1"/>
    <col min="13060" max="13060" width="10" style="69"/>
    <col min="13061" max="13061" width="11.19921875" style="69" customWidth="1"/>
    <col min="13062" max="13062" width="11.69921875" style="69" customWidth="1"/>
    <col min="13063" max="13063" width="10" style="69"/>
    <col min="13064" max="13064" width="10.69921875" style="69" bestFit="1" customWidth="1"/>
    <col min="13065" max="13066" width="10" style="69"/>
    <col min="13067" max="13068" width="10.09765625" style="69" bestFit="1" customWidth="1"/>
    <col min="13069" max="13312" width="11" style="69"/>
    <col min="13313" max="13313" width="28.19921875" style="69" customWidth="1"/>
    <col min="13314" max="13314" width="10.69921875" style="69" customWidth="1"/>
    <col min="13315" max="13315" width="11.19921875" style="69" customWidth="1"/>
    <col min="13316" max="13316" width="10" style="69"/>
    <col min="13317" max="13317" width="11.19921875" style="69" customWidth="1"/>
    <col min="13318" max="13318" width="11.69921875" style="69" customWidth="1"/>
    <col min="13319" max="13319" width="10" style="69"/>
    <col min="13320" max="13320" width="10.69921875" style="69" bestFit="1" customWidth="1"/>
    <col min="13321" max="13322" width="10" style="69"/>
    <col min="13323" max="13324" width="10.09765625" style="69" bestFit="1" customWidth="1"/>
    <col min="13325" max="13568" width="10" style="69"/>
    <col min="13569" max="13569" width="28.19921875" style="69" customWidth="1"/>
    <col min="13570" max="13570" width="10.69921875" style="69" customWidth="1"/>
    <col min="13571" max="13571" width="11.19921875" style="69" customWidth="1"/>
    <col min="13572" max="13572" width="10" style="69"/>
    <col min="13573" max="13573" width="11.19921875" style="69" customWidth="1"/>
    <col min="13574" max="13574" width="11.69921875" style="69" customWidth="1"/>
    <col min="13575" max="13575" width="10" style="69"/>
    <col min="13576" max="13576" width="10.69921875" style="69" bestFit="1" customWidth="1"/>
    <col min="13577" max="13578" width="10" style="69"/>
    <col min="13579" max="13580" width="10.09765625" style="69" bestFit="1" customWidth="1"/>
    <col min="13581" max="13824" width="10" style="69"/>
    <col min="13825" max="13825" width="28.19921875" style="69" customWidth="1"/>
    <col min="13826" max="13826" width="10.69921875" style="69" customWidth="1"/>
    <col min="13827" max="13827" width="11.19921875" style="69" customWidth="1"/>
    <col min="13828" max="13828" width="10" style="69"/>
    <col min="13829" max="13829" width="11.19921875" style="69" customWidth="1"/>
    <col min="13830" max="13830" width="11.69921875" style="69" customWidth="1"/>
    <col min="13831" max="13831" width="10" style="69"/>
    <col min="13832" max="13832" width="10.69921875" style="69" bestFit="1" customWidth="1"/>
    <col min="13833" max="13834" width="10" style="69"/>
    <col min="13835" max="13836" width="10.09765625" style="69" bestFit="1" customWidth="1"/>
    <col min="13837" max="14080" width="10" style="69"/>
    <col min="14081" max="14081" width="28.19921875" style="69" customWidth="1"/>
    <col min="14082" max="14082" width="10.69921875" style="69" customWidth="1"/>
    <col min="14083" max="14083" width="11.19921875" style="69" customWidth="1"/>
    <col min="14084" max="14084" width="10" style="69"/>
    <col min="14085" max="14085" width="11.19921875" style="69" customWidth="1"/>
    <col min="14086" max="14086" width="11.69921875" style="69" customWidth="1"/>
    <col min="14087" max="14087" width="10" style="69"/>
    <col min="14088" max="14088" width="10.69921875" style="69" bestFit="1" customWidth="1"/>
    <col min="14089" max="14090" width="10" style="69"/>
    <col min="14091" max="14092" width="10.09765625" style="69" bestFit="1" customWidth="1"/>
    <col min="14093" max="14336" width="11" style="69"/>
    <col min="14337" max="14337" width="28.19921875" style="69" customWidth="1"/>
    <col min="14338" max="14338" width="10.69921875" style="69" customWidth="1"/>
    <col min="14339" max="14339" width="11.19921875" style="69" customWidth="1"/>
    <col min="14340" max="14340" width="10" style="69"/>
    <col min="14341" max="14341" width="11.19921875" style="69" customWidth="1"/>
    <col min="14342" max="14342" width="11.69921875" style="69" customWidth="1"/>
    <col min="14343" max="14343" width="10" style="69"/>
    <col min="14344" max="14344" width="10.69921875" style="69" bestFit="1" customWidth="1"/>
    <col min="14345" max="14346" width="10" style="69"/>
    <col min="14347" max="14348" width="10.09765625" style="69" bestFit="1" customWidth="1"/>
    <col min="14349" max="14592" width="10" style="69"/>
    <col min="14593" max="14593" width="28.19921875" style="69" customWidth="1"/>
    <col min="14594" max="14594" width="10.69921875" style="69" customWidth="1"/>
    <col min="14595" max="14595" width="11.19921875" style="69" customWidth="1"/>
    <col min="14596" max="14596" width="10" style="69"/>
    <col min="14597" max="14597" width="11.19921875" style="69" customWidth="1"/>
    <col min="14598" max="14598" width="11.69921875" style="69" customWidth="1"/>
    <col min="14599" max="14599" width="10" style="69"/>
    <col min="14600" max="14600" width="10.69921875" style="69" bestFit="1" customWidth="1"/>
    <col min="14601" max="14602" width="10" style="69"/>
    <col min="14603" max="14604" width="10.09765625" style="69" bestFit="1" customWidth="1"/>
    <col min="14605" max="14848" width="10" style="69"/>
    <col min="14849" max="14849" width="28.19921875" style="69" customWidth="1"/>
    <col min="14850" max="14850" width="10.69921875" style="69" customWidth="1"/>
    <col min="14851" max="14851" width="11.19921875" style="69" customWidth="1"/>
    <col min="14852" max="14852" width="10" style="69"/>
    <col min="14853" max="14853" width="11.19921875" style="69" customWidth="1"/>
    <col min="14854" max="14854" width="11.69921875" style="69" customWidth="1"/>
    <col min="14855" max="14855" width="10" style="69"/>
    <col min="14856" max="14856" width="10.69921875" style="69" bestFit="1" customWidth="1"/>
    <col min="14857" max="14858" width="10" style="69"/>
    <col min="14859" max="14860" width="10.09765625" style="69" bestFit="1" customWidth="1"/>
    <col min="14861" max="15104" width="10" style="69"/>
    <col min="15105" max="15105" width="28.19921875" style="69" customWidth="1"/>
    <col min="15106" max="15106" width="10.69921875" style="69" customWidth="1"/>
    <col min="15107" max="15107" width="11.19921875" style="69" customWidth="1"/>
    <col min="15108" max="15108" width="10" style="69"/>
    <col min="15109" max="15109" width="11.19921875" style="69" customWidth="1"/>
    <col min="15110" max="15110" width="11.69921875" style="69" customWidth="1"/>
    <col min="15111" max="15111" width="10" style="69"/>
    <col min="15112" max="15112" width="10.69921875" style="69" bestFit="1" customWidth="1"/>
    <col min="15113" max="15114" width="10" style="69"/>
    <col min="15115" max="15116" width="10.09765625" style="69" bestFit="1" customWidth="1"/>
    <col min="15117" max="15360" width="11" style="69"/>
    <col min="15361" max="15361" width="28.19921875" style="69" customWidth="1"/>
    <col min="15362" max="15362" width="10.69921875" style="69" customWidth="1"/>
    <col min="15363" max="15363" width="11.19921875" style="69" customWidth="1"/>
    <col min="15364" max="15364" width="10" style="69"/>
    <col min="15365" max="15365" width="11.19921875" style="69" customWidth="1"/>
    <col min="15366" max="15366" width="11.69921875" style="69" customWidth="1"/>
    <col min="15367" max="15367" width="10" style="69"/>
    <col min="15368" max="15368" width="10.69921875" style="69" bestFit="1" customWidth="1"/>
    <col min="15369" max="15370" width="10" style="69"/>
    <col min="15371" max="15372" width="10.09765625" style="69" bestFit="1" customWidth="1"/>
    <col min="15373" max="15616" width="10" style="69"/>
    <col min="15617" max="15617" width="28.19921875" style="69" customWidth="1"/>
    <col min="15618" max="15618" width="10.69921875" style="69" customWidth="1"/>
    <col min="15619" max="15619" width="11.19921875" style="69" customWidth="1"/>
    <col min="15620" max="15620" width="10" style="69"/>
    <col min="15621" max="15621" width="11.19921875" style="69" customWidth="1"/>
    <col min="15622" max="15622" width="11.69921875" style="69" customWidth="1"/>
    <col min="15623" max="15623" width="10" style="69"/>
    <col min="15624" max="15624" width="10.69921875" style="69" bestFit="1" customWidth="1"/>
    <col min="15625" max="15626" width="10" style="69"/>
    <col min="15627" max="15628" width="10.09765625" style="69" bestFit="1" customWidth="1"/>
    <col min="15629" max="15872" width="10" style="69"/>
    <col min="15873" max="15873" width="28.19921875" style="69" customWidth="1"/>
    <col min="15874" max="15874" width="10.69921875" style="69" customWidth="1"/>
    <col min="15875" max="15875" width="11.19921875" style="69" customWidth="1"/>
    <col min="15876" max="15876" width="10" style="69"/>
    <col min="15877" max="15877" width="11.19921875" style="69" customWidth="1"/>
    <col min="15878" max="15878" width="11.69921875" style="69" customWidth="1"/>
    <col min="15879" max="15879" width="10" style="69"/>
    <col min="15880" max="15880" width="10.69921875" style="69" bestFit="1" customWidth="1"/>
    <col min="15881" max="15882" width="10" style="69"/>
    <col min="15883" max="15884" width="10.09765625" style="69" bestFit="1" customWidth="1"/>
    <col min="15885" max="16128" width="10" style="69"/>
    <col min="16129" max="16129" width="28.19921875" style="69" customWidth="1"/>
    <col min="16130" max="16130" width="10.69921875" style="69" customWidth="1"/>
    <col min="16131" max="16131" width="11.19921875" style="69" customWidth="1"/>
    <col min="16132" max="16132" width="10" style="69"/>
    <col min="16133" max="16133" width="11.19921875" style="69" customWidth="1"/>
    <col min="16134" max="16134" width="11.69921875" style="69" customWidth="1"/>
    <col min="16135" max="16135" width="10" style="69"/>
    <col min="16136" max="16136" width="10.69921875" style="69" bestFit="1" customWidth="1"/>
    <col min="16137" max="16138" width="10" style="69"/>
    <col min="16139" max="16140" width="10.09765625" style="69" bestFit="1" customWidth="1"/>
    <col min="16141" max="16384" width="11" style="69"/>
  </cols>
  <sheetData>
    <row r="1" spans="1:9" ht="13.8" x14ac:dyDescent="0.25">
      <c r="A1" s="6" t="s">
        <v>5</v>
      </c>
      <c r="B1" s="3"/>
      <c r="C1" s="3"/>
      <c r="D1" s="3"/>
      <c r="E1" s="3"/>
      <c r="F1" s="3"/>
      <c r="G1" s="3"/>
      <c r="H1" s="3"/>
      <c r="I1"/>
    </row>
    <row r="2" spans="1:9" ht="15.6" x14ac:dyDescent="0.3">
      <c r="A2" s="2"/>
      <c r="B2" s="89"/>
      <c r="C2" s="3"/>
      <c r="D2" s="3"/>
      <c r="E2" s="3"/>
      <c r="F2" s="3"/>
      <c r="G2" s="3"/>
      <c r="H2" s="55" t="s">
        <v>151</v>
      </c>
      <c r="I2"/>
    </row>
    <row r="3" spans="1:9" ht="13.8" x14ac:dyDescent="0.25">
      <c r="A3" s="56"/>
      <c r="B3" s="769">
        <f>INDICE!A3</f>
        <v>44835</v>
      </c>
      <c r="C3" s="770"/>
      <c r="D3" s="770" t="s">
        <v>115</v>
      </c>
      <c r="E3" s="770"/>
      <c r="F3" s="770" t="s">
        <v>116</v>
      </c>
      <c r="G3" s="770"/>
      <c r="H3" s="770"/>
      <c r="I3"/>
    </row>
    <row r="4" spans="1:9" ht="13.8" x14ac:dyDescent="0.25">
      <c r="A4" s="66"/>
      <c r="B4" s="63" t="s">
        <v>47</v>
      </c>
      <c r="C4" s="63" t="s">
        <v>421</v>
      </c>
      <c r="D4" s="63" t="s">
        <v>47</v>
      </c>
      <c r="E4" s="63" t="s">
        <v>421</v>
      </c>
      <c r="F4" s="63" t="s">
        <v>47</v>
      </c>
      <c r="G4" s="64" t="s">
        <v>421</v>
      </c>
      <c r="H4" s="64" t="s">
        <v>121</v>
      </c>
      <c r="I4"/>
    </row>
    <row r="5" spans="1:9" ht="13.8" x14ac:dyDescent="0.25">
      <c r="A5" s="3" t="s">
        <v>511</v>
      </c>
      <c r="B5" s="307">
        <v>171.26832999999996</v>
      </c>
      <c r="C5" s="72">
        <v>29.399992066834997</v>
      </c>
      <c r="D5" s="71">
        <v>1592.86392</v>
      </c>
      <c r="E5" s="72">
        <v>13.491109712764082</v>
      </c>
      <c r="F5" s="71">
        <v>1994.0381999999997</v>
      </c>
      <c r="G5" s="72">
        <v>13.040672632405197</v>
      </c>
      <c r="H5" s="310">
        <v>3.4721705722377245</v>
      </c>
      <c r="I5"/>
    </row>
    <row r="6" spans="1:9" ht="13.8" x14ac:dyDescent="0.25">
      <c r="A6" s="3" t="s">
        <v>48</v>
      </c>
      <c r="B6" s="308">
        <v>480.22013999999967</v>
      </c>
      <c r="C6" s="59">
        <v>-0.69463895753841798</v>
      </c>
      <c r="D6" s="58">
        <v>4775.1103600000006</v>
      </c>
      <c r="E6" s="59">
        <v>9.8317396625541562</v>
      </c>
      <c r="F6" s="58">
        <v>5675.4179700000004</v>
      </c>
      <c r="G6" s="59">
        <v>12.294701844353623</v>
      </c>
      <c r="H6" s="311">
        <v>9.8824682799873997</v>
      </c>
      <c r="I6"/>
    </row>
    <row r="7" spans="1:9" ht="13.8" x14ac:dyDescent="0.25">
      <c r="A7" s="3" t="s">
        <v>49</v>
      </c>
      <c r="B7" s="308">
        <v>546.22281000000021</v>
      </c>
      <c r="C7" s="59">
        <v>26.368435269674041</v>
      </c>
      <c r="D7" s="58">
        <v>4959.214570000001</v>
      </c>
      <c r="E7" s="59">
        <v>92.903442320151669</v>
      </c>
      <c r="F7" s="58">
        <v>5729.7484300000006</v>
      </c>
      <c r="G7" s="59">
        <v>100.39958108283116</v>
      </c>
      <c r="H7" s="311">
        <v>9.9770725981936099</v>
      </c>
      <c r="I7"/>
    </row>
    <row r="8" spans="1:9" ht="13.8" x14ac:dyDescent="0.25">
      <c r="A8" s="3" t="s">
        <v>122</v>
      </c>
      <c r="B8" s="308">
        <v>2554.990860000004</v>
      </c>
      <c r="C8" s="59">
        <v>-6.7069081802561605</v>
      </c>
      <c r="D8" s="58">
        <v>26145.652190000004</v>
      </c>
      <c r="E8" s="59">
        <v>2.0279549162603208</v>
      </c>
      <c r="F8" s="58">
        <v>31824.511350000001</v>
      </c>
      <c r="G8" s="59">
        <v>3.797088137093517</v>
      </c>
      <c r="H8" s="311">
        <v>55.41525322098417</v>
      </c>
      <c r="I8"/>
    </row>
    <row r="9" spans="1:9" ht="13.8" x14ac:dyDescent="0.25">
      <c r="A9" s="3" t="s">
        <v>123</v>
      </c>
      <c r="B9" s="308">
        <v>570.76734999999996</v>
      </c>
      <c r="C9" s="59">
        <v>10.541619848089137</v>
      </c>
      <c r="D9" s="58">
        <v>6375.8762699999997</v>
      </c>
      <c r="E9" s="59">
        <v>23.874739931826817</v>
      </c>
      <c r="F9" s="58">
        <v>7501.9856899999995</v>
      </c>
      <c r="G9" s="73">
        <v>22.337426744047669</v>
      </c>
      <c r="H9" s="311">
        <v>13.063026548922949</v>
      </c>
      <c r="I9"/>
    </row>
    <row r="10" spans="1:9" ht="13.8" x14ac:dyDescent="0.25">
      <c r="A10" s="3" t="s">
        <v>604</v>
      </c>
      <c r="B10" s="308">
        <v>348.02699999999999</v>
      </c>
      <c r="C10" s="336">
        <v>5.1816055270458952</v>
      </c>
      <c r="D10" s="58">
        <v>4070.7447899015565</v>
      </c>
      <c r="E10" s="336">
        <v>-15.339720100235313</v>
      </c>
      <c r="F10" s="58">
        <v>4703.4527899015566</v>
      </c>
      <c r="G10" s="59">
        <v>-19.694954038760944</v>
      </c>
      <c r="H10" s="311">
        <v>8.1900087796741374</v>
      </c>
      <c r="I10"/>
    </row>
    <row r="11" spans="1:9" ht="13.8" x14ac:dyDescent="0.25">
      <c r="A11" s="60" t="s">
        <v>605</v>
      </c>
      <c r="B11" s="61">
        <v>4671.4964900000041</v>
      </c>
      <c r="C11" s="62">
        <v>0.80760863040072683</v>
      </c>
      <c r="D11" s="61">
        <v>47919.462099901561</v>
      </c>
      <c r="E11" s="62">
        <v>9.147659416583565</v>
      </c>
      <c r="F11" s="61">
        <v>57429.154429901559</v>
      </c>
      <c r="G11" s="62">
        <v>9.751138818420479</v>
      </c>
      <c r="H11" s="62">
        <v>100</v>
      </c>
      <c r="I11"/>
    </row>
    <row r="12" spans="1:9" ht="13.8" x14ac:dyDescent="0.25">
      <c r="A12" s="3"/>
      <c r="B12" s="3"/>
      <c r="C12" s="3"/>
      <c r="D12" s="3"/>
      <c r="E12" s="3"/>
      <c r="F12" s="3"/>
      <c r="G12" s="3"/>
      <c r="H12" s="79" t="s">
        <v>220</v>
      </c>
      <c r="I12"/>
    </row>
    <row r="13" spans="1:9" ht="13.8" x14ac:dyDescent="0.25">
      <c r="A13" s="80" t="s">
        <v>479</v>
      </c>
      <c r="B13" s="3"/>
      <c r="C13" s="3"/>
      <c r="D13" s="3"/>
      <c r="E13" s="3"/>
      <c r="F13" s="3"/>
      <c r="G13" s="3"/>
      <c r="H13" s="3"/>
      <c r="I13"/>
    </row>
    <row r="14" spans="1:9" ht="13.8" x14ac:dyDescent="0.25">
      <c r="A14" s="80" t="s">
        <v>422</v>
      </c>
      <c r="B14" s="58"/>
      <c r="C14" s="3"/>
      <c r="D14" s="3"/>
      <c r="E14" s="3"/>
      <c r="F14" s="3"/>
      <c r="G14" s="3"/>
      <c r="H14" s="3"/>
      <c r="I14"/>
    </row>
    <row r="15" spans="1:9" ht="13.8" x14ac:dyDescent="0.25">
      <c r="A15" s="80" t="s">
        <v>423</v>
      </c>
      <c r="B15" s="3"/>
      <c r="C15" s="3"/>
      <c r="D15" s="3"/>
      <c r="E15" s="3"/>
      <c r="F15" s="3"/>
      <c r="G15" s="3"/>
      <c r="H15" s="3"/>
      <c r="I15"/>
    </row>
    <row r="16" spans="1:9" ht="13.8" x14ac:dyDescent="0.25">
      <c r="A16" s="133" t="s">
        <v>532</v>
      </c>
      <c r="B16" s="3"/>
      <c r="C16" s="3"/>
      <c r="D16" s="3"/>
      <c r="E16" s="3"/>
      <c r="F16" s="3"/>
      <c r="G16" s="3"/>
      <c r="H16" s="3"/>
      <c r="I16"/>
    </row>
    <row r="17" spans="2:9" ht="13.8" x14ac:dyDescent="0.25">
      <c r="B17" s="3"/>
      <c r="C17" s="3"/>
      <c r="D17" s="3"/>
      <c r="E17" s="3"/>
      <c r="F17" s="3"/>
      <c r="G17" s="3"/>
      <c r="H17" s="3"/>
      <c r="I17"/>
    </row>
  </sheetData>
  <mergeCells count="3">
    <mergeCell ref="B3:C3"/>
    <mergeCell ref="D3:E3"/>
    <mergeCell ref="F3:H3"/>
  </mergeCells>
  <conditionalFormatting sqref="E10">
    <cfRule type="cellIs" dxfId="278" priority="8" operator="equal">
      <formula>0</formula>
    </cfRule>
  </conditionalFormatting>
  <conditionalFormatting sqref="E10">
    <cfRule type="cellIs" dxfId="277" priority="9" operator="between">
      <formula>0</formula>
      <formula>0.5</formula>
    </cfRule>
  </conditionalFormatting>
  <conditionalFormatting sqref="C10">
    <cfRule type="cellIs" dxfId="276" priority="7" operator="between">
      <formula>0</formula>
      <formula>0.5</formula>
    </cfRule>
  </conditionalFormatting>
  <conditionalFormatting sqref="C10">
    <cfRule type="cellIs" dxfId="275" priority="6"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3.8" x14ac:dyDescent="0.25"/>
  <cols>
    <col min="1" max="1" width="26.69921875" style="1" customWidth="1"/>
    <col min="2" max="13" width="8.59765625" style="1" customWidth="1"/>
    <col min="14" max="16384" width="11" style="1"/>
  </cols>
  <sheetData>
    <row r="1" spans="1:13" x14ac:dyDescent="0.25">
      <c r="A1" s="158" t="s">
        <v>363</v>
      </c>
    </row>
    <row r="2" spans="1:13" x14ac:dyDescent="0.25">
      <c r="A2" s="158"/>
      <c r="M2" s="161"/>
    </row>
    <row r="3" spans="1:13" x14ac:dyDescent="0.25">
      <c r="A3" s="191"/>
      <c r="B3" s="145">
        <v>2021</v>
      </c>
      <c r="C3" s="145" t="s">
        <v>509</v>
      </c>
      <c r="D3" s="145">
        <v>2022</v>
      </c>
      <c r="E3" s="145" t="s">
        <v>509</v>
      </c>
      <c r="F3" s="145" t="s">
        <v>509</v>
      </c>
      <c r="G3" s="145" t="s">
        <v>509</v>
      </c>
      <c r="H3" s="145" t="s">
        <v>509</v>
      </c>
      <c r="I3" s="145" t="s">
        <v>509</v>
      </c>
      <c r="J3" s="145" t="s">
        <v>509</v>
      </c>
      <c r="K3" s="145" t="s">
        <v>509</v>
      </c>
      <c r="L3" s="145" t="s">
        <v>509</v>
      </c>
      <c r="M3" s="145" t="s">
        <v>509</v>
      </c>
    </row>
    <row r="4" spans="1:13" x14ac:dyDescent="0.25">
      <c r="B4" s="546">
        <v>44501</v>
      </c>
      <c r="C4" s="546">
        <v>44531</v>
      </c>
      <c r="D4" s="546">
        <v>44562</v>
      </c>
      <c r="E4" s="546">
        <v>44593</v>
      </c>
      <c r="F4" s="546">
        <v>44621</v>
      </c>
      <c r="G4" s="546">
        <v>44652</v>
      </c>
      <c r="H4" s="546">
        <v>44682</v>
      </c>
      <c r="I4" s="546">
        <v>44713</v>
      </c>
      <c r="J4" s="546">
        <v>44743</v>
      </c>
      <c r="K4" s="546">
        <v>44774</v>
      </c>
      <c r="L4" s="546">
        <v>44805</v>
      </c>
      <c r="M4" s="546">
        <v>44835</v>
      </c>
    </row>
    <row r="5" spans="1:13" x14ac:dyDescent="0.25">
      <c r="A5" s="561" t="s">
        <v>540</v>
      </c>
      <c r="B5" s="548">
        <v>5.0506500000000001</v>
      </c>
      <c r="C5" s="548">
        <v>3.7578181818181817</v>
      </c>
      <c r="D5" s="548">
        <v>4.3823999999999996</v>
      </c>
      <c r="E5" s="548">
        <v>4.6904210526315779</v>
      </c>
      <c r="F5" s="548">
        <v>4.8973478260869561</v>
      </c>
      <c r="G5" s="548">
        <v>6.5949</v>
      </c>
      <c r="H5" s="548">
        <v>8.1437619047619041</v>
      </c>
      <c r="I5" s="548">
        <v>7.7029047619047617</v>
      </c>
      <c r="J5" s="548">
        <v>7.2839</v>
      </c>
      <c r="K5" s="548">
        <v>8.8045652173913052</v>
      </c>
      <c r="L5" s="548">
        <v>7.8799047619047622</v>
      </c>
      <c r="M5" s="548">
        <v>5.6883333333333326</v>
      </c>
    </row>
    <row r="6" spans="1:13" x14ac:dyDescent="0.25">
      <c r="A6" s="18" t="s">
        <v>541</v>
      </c>
      <c r="B6" s="548">
        <v>200.98863636363637</v>
      </c>
      <c r="C6" s="548">
        <v>276.63809523809522</v>
      </c>
      <c r="D6" s="548">
        <v>202.77249999999998</v>
      </c>
      <c r="E6" s="548">
        <v>189.36250000000001</v>
      </c>
      <c r="F6" s="548">
        <v>299.10869565217394</v>
      </c>
      <c r="G6" s="548">
        <v>172.56736842105263</v>
      </c>
      <c r="H6" s="548">
        <v>94.19047619047619</v>
      </c>
      <c r="I6" s="548">
        <v>141.57142857142858</v>
      </c>
      <c r="J6" s="548">
        <v>243.64285714285714</v>
      </c>
      <c r="K6" s="548">
        <v>373.36956521739131</v>
      </c>
      <c r="L6" s="548">
        <v>258.18181818181819</v>
      </c>
      <c r="M6" s="548">
        <v>102.12142857142855</v>
      </c>
    </row>
    <row r="7" spans="1:13" x14ac:dyDescent="0.25">
      <c r="A7" s="523" t="s">
        <v>542</v>
      </c>
      <c r="B7" s="548">
        <v>81.949090909090913</v>
      </c>
      <c r="C7" s="548">
        <v>113.03428571428573</v>
      </c>
      <c r="D7" s="548">
        <v>85.078000000000003</v>
      </c>
      <c r="E7" s="548">
        <v>80.030999999999992</v>
      </c>
      <c r="F7" s="548">
        <v>129.28086956521739</v>
      </c>
      <c r="G7" s="548">
        <v>101.24299999999999</v>
      </c>
      <c r="H7" s="548">
        <v>88.359523809523822</v>
      </c>
      <c r="I7" s="548">
        <v>107.96809523809523</v>
      </c>
      <c r="J7" s="548">
        <v>171.82380952380956</v>
      </c>
      <c r="K7" s="548">
        <v>235.55347826086958</v>
      </c>
      <c r="L7" s="548">
        <v>191.25545454545457</v>
      </c>
      <c r="M7" s="588">
        <v>72.65761904761905</v>
      </c>
    </row>
    <row r="8" spans="1:13" x14ac:dyDescent="0.25">
      <c r="A8" s="447" t="s">
        <v>543</v>
      </c>
      <c r="B8" s="589">
        <v>84.291000000000011</v>
      </c>
      <c r="C8" s="589">
        <v>111.13838709677421</v>
      </c>
      <c r="D8" s="589">
        <v>83.622580645161264</v>
      </c>
      <c r="E8" s="589">
        <v>81.350714285714275</v>
      </c>
      <c r="F8" s="589">
        <v>124.35516129032258</v>
      </c>
      <c r="G8" s="589">
        <v>87.852333333333334</v>
      </c>
      <c r="H8" s="589">
        <v>77.260645161290327</v>
      </c>
      <c r="I8" s="589">
        <v>96.655333333333346</v>
      </c>
      <c r="J8" s="589">
        <v>126.1383870967742</v>
      </c>
      <c r="K8" s="589">
        <v>165.85419354838709</v>
      </c>
      <c r="L8" s="589">
        <v>115.69566666666665</v>
      </c>
      <c r="M8" s="589">
        <v>64.837096774193554</v>
      </c>
    </row>
    <row r="9" spans="1:13" x14ac:dyDescent="0.25">
      <c r="M9" s="161" t="s">
        <v>544</v>
      </c>
    </row>
    <row r="10" spans="1:13" x14ac:dyDescent="0.25">
      <c r="A10" s="450"/>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3.8" x14ac:dyDescent="0.25"/>
  <cols>
    <col min="1" max="1" width="19.69921875" style="1" customWidth="1"/>
    <col min="2" max="2" width="11" style="1"/>
    <col min="3" max="3" width="12.09765625" style="1" customWidth="1"/>
    <col min="4" max="4" width="11" style="1"/>
    <col min="5" max="5" width="12.09765625" style="1" customWidth="1"/>
    <col min="6" max="6" width="11" style="1"/>
    <col min="7" max="7" width="12.09765625" style="1" customWidth="1"/>
    <col min="8" max="9" width="10.59765625" style="1" customWidth="1"/>
    <col min="10" max="16384" width="11" style="1"/>
  </cols>
  <sheetData>
    <row r="1" spans="1:71" s="16" customFormat="1" ht="13.2" x14ac:dyDescent="0.25">
      <c r="A1" s="15" t="s">
        <v>39</v>
      </c>
    </row>
    <row r="2" spans="1:71" s="13" customFormat="1" ht="15.6" x14ac:dyDescent="0.3">
      <c r="A2" s="12"/>
      <c r="B2" s="249"/>
      <c r="H2" s="251"/>
      <c r="I2" s="250" t="s">
        <v>151</v>
      </c>
    </row>
    <row r="3" spans="1:71" s="69" customFormat="1" ht="13.2" x14ac:dyDescent="0.25">
      <c r="A3" s="70"/>
      <c r="B3" s="811">
        <f>INDICE!A3</f>
        <v>44835</v>
      </c>
      <c r="C3" s="812">
        <v>41671</v>
      </c>
      <c r="D3" s="811">
        <f>DATE(YEAR(B3),MONTH(B3)-1,1)</f>
        <v>44805</v>
      </c>
      <c r="E3" s="812"/>
      <c r="F3" s="811">
        <f>DATE(YEAR(B3)-1,MONTH(B3),1)</f>
        <v>44470</v>
      </c>
      <c r="G3" s="812"/>
      <c r="H3" s="762" t="s">
        <v>421</v>
      </c>
      <c r="I3" s="76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3.2" x14ac:dyDescent="0.25">
      <c r="A4" s="66"/>
      <c r="B4" s="184" t="s">
        <v>47</v>
      </c>
      <c r="C4" s="184" t="s">
        <v>106</v>
      </c>
      <c r="D4" s="184" t="s">
        <v>47</v>
      </c>
      <c r="E4" s="184" t="s">
        <v>106</v>
      </c>
      <c r="F4" s="184" t="s">
        <v>47</v>
      </c>
      <c r="G4" s="184" t="s">
        <v>106</v>
      </c>
      <c r="H4" s="636">
        <f>D3</f>
        <v>44805</v>
      </c>
      <c r="I4" s="287">
        <f>F3</f>
        <v>44470</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5">
      <c r="A5" s="248" t="s">
        <v>365</v>
      </c>
      <c r="B5" s="241">
        <v>5648.8220000000001</v>
      </c>
      <c r="C5" s="452">
        <v>38.15332880215913</v>
      </c>
      <c r="D5" s="241">
        <v>5546.4480000000003</v>
      </c>
      <c r="E5" s="452">
        <v>36.742008861091051</v>
      </c>
      <c r="F5" s="241">
        <v>5373.8190000000004</v>
      </c>
      <c r="G5" s="452">
        <v>35.851196378840491</v>
      </c>
      <c r="H5" s="638">
        <v>1.8457578616080019</v>
      </c>
      <c r="I5" s="247">
        <v>5.1174592966380086</v>
      </c>
      <c r="K5" s="246"/>
    </row>
    <row r="6" spans="1:71" s="13" customFormat="1" ht="15" x14ac:dyDescent="0.25">
      <c r="A6" s="16" t="s">
        <v>117</v>
      </c>
      <c r="B6" s="241">
        <v>9156.759</v>
      </c>
      <c r="C6" s="452">
        <v>61.846671197840863</v>
      </c>
      <c r="D6" s="241">
        <v>9549.2099999999991</v>
      </c>
      <c r="E6" s="452">
        <v>63.257991138908942</v>
      </c>
      <c r="F6" s="241">
        <v>9615.4130000000005</v>
      </c>
      <c r="G6" s="452">
        <v>64.148803621159516</v>
      </c>
      <c r="H6" s="247">
        <v>-4.1097745258508205</v>
      </c>
      <c r="I6" s="247">
        <v>-4.7699875189968477</v>
      </c>
      <c r="K6" s="246"/>
    </row>
    <row r="7" spans="1:71" s="69" customFormat="1" ht="13.2" x14ac:dyDescent="0.25">
      <c r="A7" s="76" t="s">
        <v>114</v>
      </c>
      <c r="B7" s="77">
        <v>14805.581</v>
      </c>
      <c r="C7" s="78">
        <v>100</v>
      </c>
      <c r="D7" s="77">
        <v>15095.657999999999</v>
      </c>
      <c r="E7" s="78">
        <v>100</v>
      </c>
      <c r="F7" s="77">
        <v>14989.232</v>
      </c>
      <c r="G7" s="78">
        <v>100</v>
      </c>
      <c r="H7" s="78">
        <v>-1.9215922883255525</v>
      </c>
      <c r="I7" s="639">
        <v>-1.225219544270179</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5">
      <c r="A8" s="244"/>
      <c r="I8" s="161" t="s">
        <v>220</v>
      </c>
      <c r="J8" s="13"/>
      <c r="K8" s="246"/>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3" customFormat="1" ht="13.2" x14ac:dyDescent="0.25">
      <c r="A9" s="450" t="s">
        <v>493</v>
      </c>
      <c r="B9" s="244"/>
      <c r="C9" s="245"/>
      <c r="D9" s="244"/>
      <c r="E9" s="244"/>
      <c r="F9" s="244"/>
      <c r="G9" s="244"/>
      <c r="H9" s="244"/>
      <c r="I9" s="244"/>
      <c r="J9" s="244"/>
      <c r="K9" s="244"/>
      <c r="L9" s="244"/>
    </row>
    <row r="10" spans="1:71" x14ac:dyDescent="0.25">
      <c r="A10" s="451" t="s">
        <v>464</v>
      </c>
    </row>
    <row r="11" spans="1:71" x14ac:dyDescent="0.25">
      <c r="A11" s="450" t="s">
        <v>532</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3.8" x14ac:dyDescent="0.25"/>
  <cols>
    <col min="1" max="1" width="26.5" style="1" customWidth="1"/>
    <col min="2" max="2" width="9.59765625" style="1" customWidth="1"/>
    <col min="3" max="3" width="12.09765625" style="1" customWidth="1"/>
    <col min="4" max="4" width="9.59765625" style="1" customWidth="1"/>
    <col min="5" max="5" width="12.09765625" style="1" customWidth="1"/>
    <col min="6" max="6" width="9.59765625" style="1" customWidth="1"/>
    <col min="7" max="7" width="12.09765625" style="1" customWidth="1"/>
    <col min="8" max="9" width="11" style="1" customWidth="1"/>
    <col min="10" max="16384" width="11" style="1"/>
  </cols>
  <sheetData>
    <row r="1" spans="1:71" s="16" customFormat="1" ht="13.2" x14ac:dyDescent="0.25">
      <c r="A1" s="15" t="s">
        <v>41</v>
      </c>
    </row>
    <row r="2" spans="1:71" s="13" customFormat="1" ht="15.6" x14ac:dyDescent="0.3">
      <c r="A2" s="12"/>
      <c r="B2" s="249"/>
      <c r="H2" s="251"/>
      <c r="I2" s="250" t="s">
        <v>151</v>
      </c>
    </row>
    <row r="3" spans="1:71" s="69" customFormat="1" ht="13.2" x14ac:dyDescent="0.25">
      <c r="A3" s="70"/>
      <c r="B3" s="811">
        <f>INDICE!A3</f>
        <v>44835</v>
      </c>
      <c r="C3" s="812">
        <v>41671</v>
      </c>
      <c r="D3" s="811">
        <f>DATE(YEAR(B3),MONTH(B3)-1,1)</f>
        <v>44805</v>
      </c>
      <c r="E3" s="812"/>
      <c r="F3" s="811">
        <f>DATE(YEAR(B3)-1,MONTH(B3),1)</f>
        <v>44470</v>
      </c>
      <c r="G3" s="812"/>
      <c r="H3" s="762" t="s">
        <v>421</v>
      </c>
      <c r="I3" s="76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3.2" x14ac:dyDescent="0.25">
      <c r="A4" s="66"/>
      <c r="B4" s="184" t="s">
        <v>47</v>
      </c>
      <c r="C4" s="184" t="s">
        <v>106</v>
      </c>
      <c r="D4" s="184" t="s">
        <v>47</v>
      </c>
      <c r="E4" s="184" t="s">
        <v>106</v>
      </c>
      <c r="F4" s="184" t="s">
        <v>47</v>
      </c>
      <c r="G4" s="184" t="s">
        <v>106</v>
      </c>
      <c r="H4" s="287">
        <f>D3</f>
        <v>44805</v>
      </c>
      <c r="I4" s="287">
        <f>F3</f>
        <v>44470</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5">
      <c r="A5" s="248" t="s">
        <v>466</v>
      </c>
      <c r="B5" s="241">
        <v>5579.5450000000001</v>
      </c>
      <c r="C5" s="452">
        <v>38.951954344564342</v>
      </c>
      <c r="D5" s="241">
        <v>5579.5450000000001</v>
      </c>
      <c r="E5" s="452">
        <v>38.019896762561018</v>
      </c>
      <c r="F5" s="241">
        <v>5697.3620000000001</v>
      </c>
      <c r="G5" s="452">
        <v>38.74828707339352</v>
      </c>
      <c r="H5" s="437">
        <v>0</v>
      </c>
      <c r="I5" s="73">
        <v>-2.0679219610760211</v>
      </c>
      <c r="K5" s="246"/>
    </row>
    <row r="6" spans="1:71" s="13" customFormat="1" ht="15" x14ac:dyDescent="0.25">
      <c r="A6" s="16" t="s">
        <v>515</v>
      </c>
      <c r="B6" s="241">
        <v>8744.6271600000109</v>
      </c>
      <c r="C6" s="452">
        <v>61.048045655435658</v>
      </c>
      <c r="D6" s="241">
        <v>9095.7841699999935</v>
      </c>
      <c r="E6" s="452">
        <v>61.980103237438989</v>
      </c>
      <c r="F6" s="241">
        <v>9006.1576400000049</v>
      </c>
      <c r="G6" s="452">
        <v>61.251712926606473</v>
      </c>
      <c r="H6" s="401">
        <v>-3.8606567992035248</v>
      </c>
      <c r="I6" s="401">
        <v>-2.9039074203901434</v>
      </c>
      <c r="K6" s="246"/>
    </row>
    <row r="7" spans="1:71" s="69" customFormat="1" ht="13.2" x14ac:dyDescent="0.25">
      <c r="A7" s="76" t="s">
        <v>114</v>
      </c>
      <c r="B7" s="77">
        <v>14324.172160000011</v>
      </c>
      <c r="C7" s="78">
        <v>100</v>
      </c>
      <c r="D7" s="77">
        <v>14675.329169999994</v>
      </c>
      <c r="E7" s="78">
        <v>100</v>
      </c>
      <c r="F7" s="77">
        <v>14703.519640000006</v>
      </c>
      <c r="G7" s="78">
        <v>100</v>
      </c>
      <c r="H7" s="78">
        <v>-2.3928390697895519</v>
      </c>
      <c r="I7" s="78">
        <v>-2.5799773747232861</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5">
      <c r="A8" s="244"/>
      <c r="I8" s="161" t="s">
        <v>124</v>
      </c>
      <c r="J8" s="13"/>
      <c r="K8" s="246"/>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5">
      <c r="A9" s="450" t="s">
        <v>493</v>
      </c>
    </row>
    <row r="10" spans="1:71" x14ac:dyDescent="0.25">
      <c r="A10" s="450" t="s">
        <v>464</v>
      </c>
    </row>
    <row r="11" spans="1:71" x14ac:dyDescent="0.25">
      <c r="A11" s="436" t="s">
        <v>532</v>
      </c>
    </row>
    <row r="12" spans="1:71" x14ac:dyDescent="0.25">
      <c r="C12" s="1" t="s">
        <v>369</v>
      </c>
    </row>
  </sheetData>
  <mergeCells count="4">
    <mergeCell ref="B3:C3"/>
    <mergeCell ref="D3:E3"/>
    <mergeCell ref="F3:G3"/>
    <mergeCell ref="H3:I3"/>
  </mergeCells>
  <conditionalFormatting sqref="I5">
    <cfRule type="cellIs" dxfId="8" priority="3" operator="between">
      <formula>-0.5</formula>
      <formula>0.5</formula>
    </cfRule>
    <cfRule type="cellIs" dxfId="7" priority="4" operator="between">
      <formula>0</formula>
      <formula>0.49</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3.8" x14ac:dyDescent="0.25"/>
  <cols>
    <col min="1" max="1" width="11" style="1" customWidth="1"/>
    <col min="2" max="2" width="11" style="1"/>
    <col min="3" max="3" width="10.59765625" style="1" customWidth="1"/>
    <col min="4" max="4" width="11" style="1"/>
    <col min="5" max="5" width="13.19921875" style="1" customWidth="1"/>
    <col min="6" max="6" width="11" style="1"/>
    <col min="7" max="7" width="11.69921875" style="1" customWidth="1"/>
    <col min="8" max="8" width="11" style="1"/>
    <col min="9" max="9" width="11.69921875" style="1" customWidth="1"/>
    <col min="10" max="16384" width="11" style="1"/>
  </cols>
  <sheetData>
    <row r="1" spans="1:9" x14ac:dyDescent="0.25">
      <c r="A1" s="801" t="s">
        <v>502</v>
      </c>
      <c r="B1" s="801"/>
      <c r="C1" s="801"/>
      <c r="D1" s="801"/>
      <c r="E1" s="801"/>
      <c r="F1" s="801"/>
    </row>
    <row r="2" spans="1:9" x14ac:dyDescent="0.25">
      <c r="A2" s="802"/>
      <c r="B2" s="802"/>
      <c r="C2" s="802"/>
      <c r="D2" s="802"/>
      <c r="E2" s="802"/>
      <c r="F2" s="802"/>
      <c r="I2" s="161" t="s">
        <v>465</v>
      </c>
    </row>
    <row r="3" spans="1:9" x14ac:dyDescent="0.25">
      <c r="A3" s="255"/>
      <c r="B3" s="257"/>
      <c r="C3" s="257"/>
      <c r="D3" s="769">
        <f>INDICE!A3</f>
        <v>44835</v>
      </c>
      <c r="E3" s="769">
        <v>41671</v>
      </c>
      <c r="F3" s="769">
        <f>DATE(YEAR(D3),MONTH(D3)-1,1)</f>
        <v>44805</v>
      </c>
      <c r="G3" s="769"/>
      <c r="H3" s="772">
        <f>DATE(YEAR(D3)-1,MONTH(D3),1)</f>
        <v>44470</v>
      </c>
      <c r="I3" s="772"/>
    </row>
    <row r="4" spans="1:9" x14ac:dyDescent="0.25">
      <c r="A4" s="221"/>
      <c r="B4" s="222"/>
      <c r="C4" s="222"/>
      <c r="D4" s="82" t="s">
        <v>368</v>
      </c>
      <c r="E4" s="184" t="s">
        <v>106</v>
      </c>
      <c r="F4" s="82" t="s">
        <v>368</v>
      </c>
      <c r="G4" s="184" t="s">
        <v>106</v>
      </c>
      <c r="H4" s="82" t="s">
        <v>368</v>
      </c>
      <c r="I4" s="184" t="s">
        <v>106</v>
      </c>
    </row>
    <row r="5" spans="1:9" x14ac:dyDescent="0.25">
      <c r="A5" s="549" t="s">
        <v>367</v>
      </c>
      <c r="B5" s="166"/>
      <c r="C5" s="166"/>
      <c r="D5" s="401">
        <v>109.8152204292786</v>
      </c>
      <c r="E5" s="455">
        <v>100</v>
      </c>
      <c r="F5" s="401">
        <v>112.26422954231924</v>
      </c>
      <c r="G5" s="455">
        <v>100</v>
      </c>
      <c r="H5" s="401">
        <v>120.8108362903932</v>
      </c>
      <c r="I5" s="455">
        <v>100</v>
      </c>
    </row>
    <row r="6" spans="1:9" x14ac:dyDescent="0.25">
      <c r="A6" s="590" t="s">
        <v>462</v>
      </c>
      <c r="B6" s="166"/>
      <c r="C6" s="166"/>
      <c r="D6" s="401">
        <v>67.63688975898728</v>
      </c>
      <c r="E6" s="455">
        <v>61.591543954096672</v>
      </c>
      <c r="F6" s="401">
        <v>70.085898872027911</v>
      </c>
      <c r="G6" s="455">
        <v>62.429412429725225</v>
      </c>
      <c r="H6" s="401">
        <v>74.305033632542248</v>
      </c>
      <c r="I6" s="455">
        <v>61.505272137952197</v>
      </c>
    </row>
    <row r="7" spans="1:9" x14ac:dyDescent="0.25">
      <c r="A7" s="590" t="s">
        <v>463</v>
      </c>
      <c r="B7" s="166"/>
      <c r="C7" s="166"/>
      <c r="D7" s="401">
        <v>42.178330670291331</v>
      </c>
      <c r="E7" s="455">
        <v>38.408456045903336</v>
      </c>
      <c r="F7" s="401">
        <v>42.178330670291331</v>
      </c>
      <c r="G7" s="455">
        <v>37.570587570274775</v>
      </c>
      <c r="H7" s="401">
        <v>46.50580265785095</v>
      </c>
      <c r="I7" s="455">
        <v>38.494727862047803</v>
      </c>
    </row>
    <row r="8" spans="1:9" x14ac:dyDescent="0.25">
      <c r="A8" s="550" t="s">
        <v>611</v>
      </c>
      <c r="B8" s="254"/>
      <c r="C8" s="254"/>
      <c r="D8" s="448">
        <v>90</v>
      </c>
      <c r="E8" s="456"/>
      <c r="F8" s="448">
        <v>90</v>
      </c>
      <c r="G8" s="456"/>
      <c r="H8" s="448">
        <v>90</v>
      </c>
      <c r="I8" s="456"/>
    </row>
    <row r="9" spans="1:9" x14ac:dyDescent="0.25">
      <c r="B9" s="133"/>
      <c r="C9" s="133"/>
      <c r="D9" s="133"/>
      <c r="E9" s="226"/>
      <c r="I9" s="161" t="s">
        <v>220</v>
      </c>
    </row>
    <row r="10" spans="1:9" x14ac:dyDescent="0.25">
      <c r="A10" s="408" t="s">
        <v>575</v>
      </c>
      <c r="B10" s="252"/>
      <c r="C10" s="252"/>
      <c r="D10" s="252"/>
      <c r="E10" s="252"/>
      <c r="F10" s="252"/>
      <c r="G10" s="252"/>
      <c r="H10" s="252"/>
      <c r="I10" s="252"/>
    </row>
    <row r="11" spans="1:9" x14ac:dyDescent="0.25">
      <c r="A11" s="408" t="s">
        <v>553</v>
      </c>
      <c r="B11" s="252"/>
      <c r="C11" s="252"/>
      <c r="D11" s="252"/>
      <c r="E11" s="252"/>
      <c r="F11" s="252"/>
      <c r="G11" s="252"/>
      <c r="H11" s="252"/>
      <c r="I11" s="252"/>
    </row>
    <row r="12" spans="1:9" x14ac:dyDescent="0.25">
      <c r="A12" s="252"/>
      <c r="B12" s="252"/>
      <c r="C12" s="252"/>
      <c r="D12" s="252"/>
      <c r="E12" s="252"/>
      <c r="F12" s="252"/>
      <c r="G12" s="252"/>
      <c r="H12" s="252"/>
      <c r="I12" s="252"/>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3.8" x14ac:dyDescent="0.25"/>
  <cols>
    <col min="1" max="1" width="14.19921875" customWidth="1"/>
    <col min="2" max="3" width="11.69921875" customWidth="1"/>
    <col min="4" max="5" width="12.5" customWidth="1"/>
    <col min="6" max="7" width="15.09765625" customWidth="1"/>
    <col min="8" max="9" width="10.19921875" customWidth="1"/>
    <col min="10" max="38" width="11" style="1"/>
  </cols>
  <sheetData>
    <row r="1" spans="1:40" x14ac:dyDescent="0.25">
      <c r="A1" s="801" t="s">
        <v>466</v>
      </c>
      <c r="B1" s="801"/>
      <c r="C1" s="801"/>
      <c r="D1" s="801"/>
      <c r="E1" s="256"/>
      <c r="F1" s="1"/>
      <c r="G1" s="1"/>
      <c r="H1" s="1"/>
      <c r="I1" s="1"/>
    </row>
    <row r="2" spans="1:40" ht="15" x14ac:dyDescent="0.25">
      <c r="A2" s="801"/>
      <c r="B2" s="801"/>
      <c r="C2" s="801"/>
      <c r="D2" s="801"/>
      <c r="E2" s="256"/>
      <c r="F2" s="1"/>
      <c r="G2" s="212"/>
      <c r="H2" s="251"/>
      <c r="I2" s="250" t="s">
        <v>151</v>
      </c>
    </row>
    <row r="3" spans="1:40" x14ac:dyDescent="0.25">
      <c r="A3" s="255"/>
      <c r="B3" s="811">
        <f>INDICE!A3</f>
        <v>44835</v>
      </c>
      <c r="C3" s="812">
        <v>41671</v>
      </c>
      <c r="D3" s="811">
        <f>DATE(YEAR(B3),MONTH(B3)-1,1)</f>
        <v>44805</v>
      </c>
      <c r="E3" s="812"/>
      <c r="F3" s="811">
        <f>DATE(YEAR(B3)-1,MONTH(B3),1)</f>
        <v>44470</v>
      </c>
      <c r="G3" s="812"/>
      <c r="H3" s="762" t="s">
        <v>421</v>
      </c>
      <c r="I3" s="762"/>
    </row>
    <row r="4" spans="1:40" x14ac:dyDescent="0.25">
      <c r="A4" s="221"/>
      <c r="B4" s="184" t="s">
        <v>47</v>
      </c>
      <c r="C4" s="184" t="s">
        <v>106</v>
      </c>
      <c r="D4" s="184" t="s">
        <v>47</v>
      </c>
      <c r="E4" s="184" t="s">
        <v>106</v>
      </c>
      <c r="F4" s="184" t="s">
        <v>47</v>
      </c>
      <c r="G4" s="184" t="s">
        <v>106</v>
      </c>
      <c r="H4" s="695">
        <f>D3</f>
        <v>44805</v>
      </c>
      <c r="I4" s="695">
        <f>F3</f>
        <v>44470</v>
      </c>
    </row>
    <row r="5" spans="1:40" x14ac:dyDescent="0.25">
      <c r="A5" s="549" t="s">
        <v>48</v>
      </c>
      <c r="B5" s="240">
        <v>441.37799999999999</v>
      </c>
      <c r="C5" s="247">
        <v>7.9106450436370697</v>
      </c>
      <c r="D5" s="240">
        <v>441.37799999999999</v>
      </c>
      <c r="E5" s="247">
        <v>7.9106450436370697</v>
      </c>
      <c r="F5" s="240">
        <v>435.53</v>
      </c>
      <c r="G5" s="247">
        <v>7.6444150819273897</v>
      </c>
      <c r="H5" s="437">
        <v>0</v>
      </c>
      <c r="I5" s="401">
        <v>1.3427318439602354</v>
      </c>
    </row>
    <row r="6" spans="1:40" x14ac:dyDescent="0.25">
      <c r="A6" s="590" t="s">
        <v>49</v>
      </c>
      <c r="B6" s="240">
        <v>333.65899999999999</v>
      </c>
      <c r="C6" s="247">
        <v>5.9800395910419217</v>
      </c>
      <c r="D6" s="240">
        <v>333.65899999999999</v>
      </c>
      <c r="E6" s="247">
        <v>5.9800395910419217</v>
      </c>
      <c r="F6" s="240">
        <v>336.11700000000002</v>
      </c>
      <c r="G6" s="247">
        <v>5.8995198128537387</v>
      </c>
      <c r="H6" s="445">
        <v>0</v>
      </c>
      <c r="I6" s="401">
        <v>-0.73129297238759916</v>
      </c>
    </row>
    <row r="7" spans="1:40" x14ac:dyDescent="0.25">
      <c r="A7" s="590" t="s">
        <v>122</v>
      </c>
      <c r="B7" s="240">
        <v>3178.4160000000002</v>
      </c>
      <c r="C7" s="247">
        <v>56.965505251772321</v>
      </c>
      <c r="D7" s="240">
        <v>3178.4160000000002</v>
      </c>
      <c r="E7" s="247">
        <v>56.965505251772321</v>
      </c>
      <c r="F7" s="240">
        <v>3285.6770000000001</v>
      </c>
      <c r="G7" s="247">
        <v>57.670146288756094</v>
      </c>
      <c r="H7" s="445">
        <v>0</v>
      </c>
      <c r="I7" s="73">
        <v>-3.2645022623952373</v>
      </c>
    </row>
    <row r="8" spans="1:40" x14ac:dyDescent="0.25">
      <c r="A8" s="590" t="s">
        <v>123</v>
      </c>
      <c r="B8" s="240">
        <v>35</v>
      </c>
      <c r="C8" s="247">
        <v>0.6272912934656858</v>
      </c>
      <c r="D8" s="240">
        <v>35</v>
      </c>
      <c r="E8" s="247">
        <v>0.6272912934656858</v>
      </c>
      <c r="F8" s="240">
        <v>48.250999999999998</v>
      </c>
      <c r="G8" s="247">
        <v>0.84690072352783619</v>
      </c>
      <c r="H8" s="437">
        <v>0</v>
      </c>
      <c r="I8" s="401">
        <v>-27.462643261279553</v>
      </c>
    </row>
    <row r="9" spans="1:40" x14ac:dyDescent="0.25">
      <c r="A9" s="550" t="s">
        <v>366</v>
      </c>
      <c r="B9" s="448">
        <v>1591.0920000000001</v>
      </c>
      <c r="C9" s="453">
        <v>28.516518820083004</v>
      </c>
      <c r="D9" s="448">
        <v>1591.0920000000001</v>
      </c>
      <c r="E9" s="453">
        <v>28.516518820083004</v>
      </c>
      <c r="F9" s="448">
        <v>1591.787</v>
      </c>
      <c r="G9" s="453">
        <v>27.939018092934941</v>
      </c>
      <c r="H9" s="437">
        <v>0</v>
      </c>
      <c r="I9" s="96">
        <v>-4.3661620556012602E-2</v>
      </c>
    </row>
    <row r="10" spans="1:40" s="69" customFormat="1" x14ac:dyDescent="0.25">
      <c r="A10" s="76" t="s">
        <v>114</v>
      </c>
      <c r="B10" s="77">
        <v>5579.5450000000001</v>
      </c>
      <c r="C10" s="253">
        <v>100</v>
      </c>
      <c r="D10" s="77">
        <v>5579.5450000000001</v>
      </c>
      <c r="E10" s="253">
        <v>100</v>
      </c>
      <c r="F10" s="77">
        <v>5697.3620000000001</v>
      </c>
      <c r="G10" s="253">
        <v>100</v>
      </c>
      <c r="H10" s="639">
        <v>0</v>
      </c>
      <c r="I10" s="78">
        <v>-2.0679219610760211</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5">
      <c r="A11" s="1"/>
      <c r="B11" s="133"/>
      <c r="C11" s="133"/>
      <c r="D11" s="133"/>
      <c r="E11" s="133"/>
      <c r="F11" s="1"/>
      <c r="G11" s="1"/>
      <c r="H11" s="1"/>
      <c r="I11" s="161" t="s">
        <v>220</v>
      </c>
    </row>
    <row r="12" spans="1:40" s="243" customFormat="1" ht="13.2" x14ac:dyDescent="0.25">
      <c r="A12" s="451" t="s">
        <v>493</v>
      </c>
      <c r="B12" s="244"/>
      <c r="C12" s="244"/>
      <c r="D12" s="245"/>
      <c r="E12" s="245"/>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row>
    <row r="13" spans="1:40" x14ac:dyDescent="0.25">
      <c r="A13" s="133" t="s">
        <v>464</v>
      </c>
      <c r="B13" s="252"/>
      <c r="C13" s="252"/>
      <c r="D13" s="252"/>
      <c r="E13" s="252"/>
      <c r="F13" s="252"/>
      <c r="G13" s="252"/>
      <c r="H13" s="252"/>
      <c r="I13" s="252"/>
    </row>
    <row r="14" spans="1:40" x14ac:dyDescent="0.25">
      <c r="A14" s="436" t="s">
        <v>531</v>
      </c>
      <c r="B14" s="252"/>
      <c r="C14" s="252"/>
      <c r="D14" s="252"/>
      <c r="E14" s="252"/>
      <c r="F14" s="252"/>
      <c r="G14" s="252"/>
      <c r="H14" s="252"/>
      <c r="I14" s="252"/>
    </row>
    <row r="15" spans="1:40" s="1" customFormat="1" x14ac:dyDescent="0.25"/>
    <row r="16" spans="1:40"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sheetData>
  <mergeCells count="5">
    <mergeCell ref="A1:D2"/>
    <mergeCell ref="H3:I3"/>
    <mergeCell ref="B3:C3"/>
    <mergeCell ref="D3:E3"/>
    <mergeCell ref="F3:G3"/>
  </mergeCells>
  <conditionalFormatting sqref="I5:I6 I8">
    <cfRule type="cellIs" dxfId="6" priority="26" operator="equal">
      <formula>0</formula>
    </cfRule>
  </conditionalFormatting>
  <conditionalFormatting sqref="I7">
    <cfRule type="cellIs" dxfId="5" priority="7" operator="between">
      <formula>-0.5</formula>
      <formula>0.5</formula>
    </cfRule>
    <cfRule type="cellIs" dxfId="4" priority="8" operator="between">
      <formula>0</formula>
      <formula>0.49</formula>
    </cfRule>
  </conditionalFormatting>
  <conditionalFormatting sqref="I9">
    <cfRule type="cellIs" dxfId="3" priority="1" operator="between">
      <formula>-0.5</formula>
      <formula>0.5</formula>
    </cfRule>
    <cfRule type="cellIs" dxfId="2" priority="2" operator="between">
      <formula>0</formula>
      <formula>0.49</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3.2" x14ac:dyDescent="0.25"/>
  <cols>
    <col min="1" max="1" width="30.09765625" style="227" customWidth="1"/>
    <col min="2" max="2" width="11" style="227"/>
    <col min="3" max="3" width="11.59765625" style="227" customWidth="1"/>
    <col min="4" max="4" width="11" style="227"/>
    <col min="5" max="5" width="11.59765625" style="227" customWidth="1"/>
    <col min="6" max="6" width="11" style="227"/>
    <col min="7" max="7" width="11.59765625" style="227" customWidth="1"/>
    <col min="8" max="9" width="10.5" style="227" customWidth="1"/>
    <col min="10" max="12" width="11" style="227"/>
    <col min="13" max="47" width="11" style="11"/>
    <col min="48" max="16384" width="11" style="227"/>
  </cols>
  <sheetData>
    <row r="1" spans="1:47" x14ac:dyDescent="0.25">
      <c r="A1" s="801" t="s">
        <v>40</v>
      </c>
      <c r="B1" s="801"/>
      <c r="C1" s="801"/>
      <c r="D1" s="11"/>
      <c r="E1" s="11"/>
      <c r="F1" s="11"/>
      <c r="G1" s="11"/>
      <c r="H1" s="11"/>
      <c r="I1" s="11"/>
      <c r="J1" s="11"/>
      <c r="K1" s="11"/>
      <c r="L1" s="11"/>
    </row>
    <row r="2" spans="1:47" x14ac:dyDescent="0.25">
      <c r="A2" s="801"/>
      <c r="B2" s="801"/>
      <c r="C2" s="801"/>
      <c r="D2" s="261"/>
      <c r="E2" s="11"/>
      <c r="F2" s="11"/>
      <c r="H2" s="11"/>
      <c r="I2" s="11"/>
      <c r="J2" s="11"/>
      <c r="K2" s="11"/>
    </row>
    <row r="3" spans="1:47" x14ac:dyDescent="0.25">
      <c r="A3" s="260"/>
      <c r="B3" s="11"/>
      <c r="C3" s="11"/>
      <c r="D3" s="11"/>
      <c r="E3" s="11"/>
      <c r="F3" s="11"/>
      <c r="G3" s="11"/>
      <c r="H3" s="228"/>
      <c r="I3" s="250" t="s">
        <v>495</v>
      </c>
      <c r="J3" s="11"/>
      <c r="K3" s="11"/>
      <c r="L3" s="11"/>
    </row>
    <row r="4" spans="1:47" x14ac:dyDescent="0.25">
      <c r="A4" s="11"/>
      <c r="B4" s="811">
        <f>INDICE!A3</f>
        <v>44835</v>
      </c>
      <c r="C4" s="812">
        <v>41671</v>
      </c>
      <c r="D4" s="811">
        <f>DATE(YEAR(B4),MONTH(B4)-1,1)</f>
        <v>44805</v>
      </c>
      <c r="E4" s="812"/>
      <c r="F4" s="811">
        <f>DATE(YEAR(B4)-1,MONTH(B4),1)</f>
        <v>44470</v>
      </c>
      <c r="G4" s="812"/>
      <c r="H4" s="762" t="s">
        <v>421</v>
      </c>
      <c r="I4" s="762"/>
      <c r="J4" s="11"/>
      <c r="K4" s="11"/>
      <c r="L4" s="11"/>
    </row>
    <row r="5" spans="1:47" x14ac:dyDescent="0.25">
      <c r="A5" s="260"/>
      <c r="B5" s="184" t="s">
        <v>54</v>
      </c>
      <c r="C5" s="184" t="s">
        <v>106</v>
      </c>
      <c r="D5" s="184" t="s">
        <v>54</v>
      </c>
      <c r="E5" s="184" t="s">
        <v>106</v>
      </c>
      <c r="F5" s="184" t="s">
        <v>54</v>
      </c>
      <c r="G5" s="184" t="s">
        <v>106</v>
      </c>
      <c r="H5" s="287">
        <f>D4</f>
        <v>44805</v>
      </c>
      <c r="I5" s="287">
        <f>F4</f>
        <v>44470</v>
      </c>
      <c r="J5" s="11"/>
      <c r="K5" s="11"/>
      <c r="L5" s="11"/>
    </row>
    <row r="6" spans="1:47" ht="15" customHeight="1" x14ac:dyDescent="0.25">
      <c r="A6" s="11" t="s">
        <v>371</v>
      </c>
      <c r="B6" s="230">
        <v>17397.020539999998</v>
      </c>
      <c r="C6" s="229">
        <v>34.190473545997506</v>
      </c>
      <c r="D6" s="230">
        <v>17328.501049999999</v>
      </c>
      <c r="E6" s="229">
        <v>35.240955982494896</v>
      </c>
      <c r="F6" s="230">
        <v>17590.247169999999</v>
      </c>
      <c r="G6" s="229">
        <v>38.271512013394684</v>
      </c>
      <c r="H6" s="229">
        <v>0.39541498599498759</v>
      </c>
      <c r="I6" s="229">
        <v>-1.0984872931720211</v>
      </c>
      <c r="J6" s="11"/>
      <c r="K6" s="11"/>
      <c r="L6" s="11"/>
    </row>
    <row r="7" spans="1:47" x14ac:dyDescent="0.25">
      <c r="A7" s="259" t="s">
        <v>370</v>
      </c>
      <c r="B7" s="230">
        <v>33485.633999999998</v>
      </c>
      <c r="C7" s="229">
        <v>65.809526454002494</v>
      </c>
      <c r="D7" s="230">
        <v>31842.983</v>
      </c>
      <c r="E7" s="229">
        <v>64.759044017505104</v>
      </c>
      <c r="F7" s="230">
        <v>28371.478000000003</v>
      </c>
      <c r="G7" s="229">
        <v>61.728487986605309</v>
      </c>
      <c r="H7" s="724">
        <v>5.1585964794818313</v>
      </c>
      <c r="I7" s="666">
        <v>18.025694678296261</v>
      </c>
      <c r="J7" s="11"/>
      <c r="K7" s="11"/>
      <c r="L7" s="11"/>
    </row>
    <row r="8" spans="1:47" x14ac:dyDescent="0.25">
      <c r="A8" s="173" t="s">
        <v>114</v>
      </c>
      <c r="B8" s="174">
        <v>50882.654539999996</v>
      </c>
      <c r="C8" s="175">
        <v>100</v>
      </c>
      <c r="D8" s="174">
        <v>49171.484049999999</v>
      </c>
      <c r="E8" s="175">
        <v>100</v>
      </c>
      <c r="F8" s="174">
        <v>45961.725170000005</v>
      </c>
      <c r="G8" s="175">
        <v>100</v>
      </c>
      <c r="H8" s="78">
        <v>3.48000578599579</v>
      </c>
      <c r="I8" s="78">
        <v>10.70658107762231</v>
      </c>
      <c r="J8" s="230"/>
      <c r="K8" s="11"/>
    </row>
    <row r="9" spans="1:47" s="243" customFormat="1" x14ac:dyDescent="0.25">
      <c r="A9" s="11"/>
      <c r="B9" s="11"/>
      <c r="C9" s="11"/>
      <c r="D9" s="11"/>
      <c r="E9" s="11"/>
      <c r="F9" s="11"/>
      <c r="H9" s="11"/>
      <c r="I9" s="161" t="s">
        <v>220</v>
      </c>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row>
    <row r="10" spans="1:47" x14ac:dyDescent="0.25">
      <c r="A10" s="451" t="s">
        <v>493</v>
      </c>
      <c r="B10" s="244"/>
      <c r="C10" s="245"/>
      <c r="D10" s="244"/>
      <c r="E10" s="244"/>
      <c r="F10" s="244"/>
      <c r="G10" s="244"/>
      <c r="H10" s="11"/>
      <c r="I10" s="11"/>
      <c r="J10" s="11"/>
      <c r="K10" s="11"/>
      <c r="L10" s="11"/>
    </row>
    <row r="11" spans="1:47" x14ac:dyDescent="0.25">
      <c r="A11" s="133" t="s">
        <v>494</v>
      </c>
      <c r="B11" s="11"/>
      <c r="C11" s="258"/>
      <c r="D11" s="11"/>
      <c r="E11" s="11"/>
      <c r="F11" s="11"/>
      <c r="G11" s="11"/>
      <c r="H11" s="11"/>
      <c r="I11" s="11"/>
      <c r="J11" s="11"/>
      <c r="K11" s="11"/>
      <c r="L11" s="11"/>
    </row>
    <row r="12" spans="1:47" x14ac:dyDescent="0.25">
      <c r="A12" s="133" t="s">
        <v>464</v>
      </c>
      <c r="B12" s="11"/>
      <c r="C12" s="11"/>
      <c r="D12" s="11"/>
      <c r="E12" s="11"/>
      <c r="F12" s="11"/>
      <c r="G12" s="11"/>
      <c r="H12" s="11"/>
      <c r="I12" s="11"/>
      <c r="J12" s="11"/>
      <c r="K12" s="11"/>
      <c r="L12" s="11"/>
    </row>
    <row r="13" spans="1:47" x14ac:dyDescent="0.25">
      <c r="A13" s="11"/>
      <c r="B13" s="11"/>
      <c r="C13" s="11"/>
      <c r="D13" s="230"/>
      <c r="E13" s="11"/>
      <c r="F13" s="11"/>
      <c r="G13" s="11"/>
      <c r="H13" s="11"/>
      <c r="I13" s="11"/>
      <c r="J13" s="11"/>
      <c r="K13" s="11"/>
      <c r="L13" s="11"/>
    </row>
    <row r="14" spans="1:47" x14ac:dyDescent="0.25">
      <c r="A14" s="11"/>
      <c r="B14" s="230"/>
      <c r="C14" s="11"/>
      <c r="D14" s="230"/>
      <c r="E14" s="230"/>
      <c r="F14" s="630"/>
      <c r="G14" s="11"/>
      <c r="H14" s="11"/>
      <c r="I14" s="11"/>
      <c r="J14" s="11"/>
      <c r="K14" s="11"/>
      <c r="L14" s="11"/>
    </row>
    <row r="15" spans="1:47" x14ac:dyDescent="0.25">
      <c r="A15" s="11"/>
      <c r="B15" s="230"/>
      <c r="C15" s="11"/>
      <c r="D15" s="11"/>
      <c r="E15" s="11"/>
      <c r="F15" s="11"/>
      <c r="G15" s="11"/>
      <c r="H15" s="11"/>
      <c r="I15" s="11"/>
      <c r="J15" s="11"/>
      <c r="K15" s="11"/>
      <c r="L15" s="11"/>
    </row>
    <row r="16" spans="1:47" s="11" customFormat="1" x14ac:dyDescent="0.25"/>
    <row r="17" spans="2:13" s="11" customFormat="1" x14ac:dyDescent="0.25">
      <c r="B17" s="230"/>
    </row>
    <row r="18" spans="2:13" s="11" customFormat="1" x14ac:dyDescent="0.25">
      <c r="B18" s="230"/>
    </row>
    <row r="19" spans="2:13" s="11" customFormat="1" x14ac:dyDescent="0.25">
      <c r="M19" s="11" t="s">
        <v>369</v>
      </c>
    </row>
    <row r="20" spans="2:13" s="11" customFormat="1" x14ac:dyDescent="0.25"/>
    <row r="21" spans="2:13" s="11" customFormat="1" x14ac:dyDescent="0.25">
      <c r="C21" s="230"/>
    </row>
    <row r="22" spans="2:13" s="11" customFormat="1" x14ac:dyDescent="0.25"/>
    <row r="23" spans="2:13" s="11" customFormat="1" x14ac:dyDescent="0.25"/>
    <row r="24" spans="2:13" s="11" customFormat="1" x14ac:dyDescent="0.25"/>
    <row r="25" spans="2:13" s="11" customFormat="1" x14ac:dyDescent="0.25"/>
    <row r="26" spans="2:13" s="11" customFormat="1" x14ac:dyDescent="0.25"/>
    <row r="27" spans="2:13" s="11" customFormat="1" x14ac:dyDescent="0.25"/>
    <row r="28" spans="2:13" s="11" customFormat="1" x14ac:dyDescent="0.25"/>
    <row r="29" spans="2:13" s="11" customFormat="1" x14ac:dyDescent="0.25"/>
    <row r="30" spans="2:13" s="11" customFormat="1" x14ac:dyDescent="0.25"/>
    <row r="31" spans="2:13" s="11" customFormat="1" x14ac:dyDescent="0.25"/>
    <row r="32" spans="2:13" s="11" customFormat="1" x14ac:dyDescent="0.25"/>
    <row r="33" s="11" customFormat="1" x14ac:dyDescent="0.25"/>
    <row r="34" s="11" customFormat="1" x14ac:dyDescent="0.25"/>
    <row r="35" s="11" customFormat="1" x14ac:dyDescent="0.25"/>
    <row r="36" s="11" customFormat="1" x14ac:dyDescent="0.25"/>
    <row r="37" s="11" customFormat="1" x14ac:dyDescent="0.25"/>
    <row r="38" s="11" customFormat="1" x14ac:dyDescent="0.25"/>
    <row r="39" s="11" customFormat="1" x14ac:dyDescent="0.25"/>
    <row r="40" s="11" customFormat="1" x14ac:dyDescent="0.25"/>
    <row r="41" s="11" customFormat="1" x14ac:dyDescent="0.25"/>
    <row r="42" s="11" customFormat="1" x14ac:dyDescent="0.25"/>
    <row r="43" s="11" customFormat="1" x14ac:dyDescent="0.25"/>
    <row r="44" s="11" customFormat="1" x14ac:dyDescent="0.25"/>
    <row r="45" s="11" customFormat="1" x14ac:dyDescent="0.25"/>
    <row r="46" s="11" customFormat="1" x14ac:dyDescent="0.25"/>
    <row r="47" s="11" customFormat="1" x14ac:dyDescent="0.25"/>
    <row r="48" s="11" customFormat="1" x14ac:dyDescent="0.25"/>
    <row r="49" s="11" customFormat="1" x14ac:dyDescent="0.25"/>
    <row r="50" s="11" customFormat="1" x14ac:dyDescent="0.25"/>
    <row r="51" s="11" customFormat="1" x14ac:dyDescent="0.25"/>
    <row r="52" s="11" customFormat="1" x14ac:dyDescent="0.25"/>
    <row r="53" s="11" customFormat="1" x14ac:dyDescent="0.25"/>
    <row r="54" s="11" customFormat="1" x14ac:dyDescent="0.25"/>
    <row r="55" s="11" customFormat="1" x14ac:dyDescent="0.25"/>
    <row r="56" s="11" customFormat="1" x14ac:dyDescent="0.25"/>
    <row r="57" s="11" customFormat="1" x14ac:dyDescent="0.25"/>
    <row r="58" s="11" customFormat="1" x14ac:dyDescent="0.25"/>
    <row r="59" s="11" customFormat="1" x14ac:dyDescent="0.25"/>
    <row r="60" s="11" customFormat="1" x14ac:dyDescent="0.25"/>
    <row r="61" s="11" customFormat="1" x14ac:dyDescent="0.25"/>
    <row r="62" s="11" customFormat="1" x14ac:dyDescent="0.25"/>
    <row r="63" s="11" customFormat="1" x14ac:dyDescent="0.25"/>
    <row r="64" s="11" customFormat="1" x14ac:dyDescent="0.25"/>
    <row r="65" s="11" customFormat="1" x14ac:dyDescent="0.25"/>
    <row r="66" s="11" customFormat="1" x14ac:dyDescent="0.25"/>
    <row r="67" s="11" customFormat="1" x14ac:dyDescent="0.25"/>
    <row r="68" s="11" customFormat="1" x14ac:dyDescent="0.25"/>
    <row r="69" s="11" customFormat="1" x14ac:dyDescent="0.25"/>
    <row r="70" s="11" customFormat="1" x14ac:dyDescent="0.25"/>
    <row r="71" s="11" customFormat="1" x14ac:dyDescent="0.25"/>
    <row r="72" s="11" customFormat="1" x14ac:dyDescent="0.25"/>
    <row r="73" s="11" customFormat="1" x14ac:dyDescent="0.25"/>
    <row r="74" s="11" customFormat="1" x14ac:dyDescent="0.25"/>
    <row r="75" s="11" customFormat="1" x14ac:dyDescent="0.25"/>
    <row r="76" s="11" customFormat="1" x14ac:dyDescent="0.25"/>
    <row r="77" s="11" customFormat="1" x14ac:dyDescent="0.25"/>
    <row r="78" s="11" customFormat="1" x14ac:dyDescent="0.25"/>
    <row r="79" s="11" customFormat="1" x14ac:dyDescent="0.25"/>
    <row r="80" s="11" customFormat="1" x14ac:dyDescent="0.25"/>
    <row r="81" s="11" customFormat="1" x14ac:dyDescent="0.25"/>
    <row r="82" s="11" customFormat="1" x14ac:dyDescent="0.25"/>
    <row r="83" s="11" customFormat="1" x14ac:dyDescent="0.25"/>
    <row r="84" s="11" customFormat="1" x14ac:dyDescent="0.25"/>
    <row r="85" s="11" customFormat="1" x14ac:dyDescent="0.25"/>
    <row r="86" s="11" customFormat="1" x14ac:dyDescent="0.25"/>
    <row r="87" s="11" customFormat="1" x14ac:dyDescent="0.25"/>
    <row r="88" s="11" customFormat="1" x14ac:dyDescent="0.25"/>
    <row r="89" s="11" customFormat="1" x14ac:dyDescent="0.25"/>
    <row r="90" s="11" customFormat="1" x14ac:dyDescent="0.25"/>
    <row r="91" s="11" customFormat="1" x14ac:dyDescent="0.25"/>
    <row r="92" s="11" customFormat="1" x14ac:dyDescent="0.25"/>
    <row r="93" s="11" customFormat="1" x14ac:dyDescent="0.25"/>
    <row r="94" s="11" customFormat="1" x14ac:dyDescent="0.25"/>
    <row r="95" s="11" customFormat="1" x14ac:dyDescent="0.25"/>
    <row r="96" s="11" customFormat="1" x14ac:dyDescent="0.25"/>
    <row r="97" s="11" customFormat="1" x14ac:dyDescent="0.25"/>
    <row r="98" s="11" customFormat="1" x14ac:dyDescent="0.25"/>
    <row r="99" s="11" customFormat="1" x14ac:dyDescent="0.25"/>
    <row r="100" s="11" customFormat="1" x14ac:dyDescent="0.25"/>
    <row r="101" s="11" customFormat="1" x14ac:dyDescent="0.25"/>
    <row r="102" s="11" customFormat="1" x14ac:dyDescent="0.25"/>
    <row r="103" s="11" customFormat="1" x14ac:dyDescent="0.25"/>
    <row r="104" s="11" customFormat="1" x14ac:dyDescent="0.25"/>
    <row r="105" s="11" customFormat="1" x14ac:dyDescent="0.25"/>
    <row r="106" s="11" customFormat="1" x14ac:dyDescent="0.25"/>
    <row r="107" s="11" customFormat="1" x14ac:dyDescent="0.25"/>
    <row r="108" s="11" customFormat="1" x14ac:dyDescent="0.25"/>
    <row r="109" s="11" customFormat="1" x14ac:dyDescent="0.25"/>
    <row r="110" s="11" customFormat="1" x14ac:dyDescent="0.25"/>
    <row r="111" s="11" customFormat="1" x14ac:dyDescent="0.25"/>
    <row r="112" s="11" customFormat="1" x14ac:dyDescent="0.25"/>
    <row r="113" s="11" customFormat="1" x14ac:dyDescent="0.25"/>
    <row r="114" s="11" customFormat="1" x14ac:dyDescent="0.25"/>
    <row r="115" s="11" customFormat="1" x14ac:dyDescent="0.25"/>
    <row r="116" s="11" customFormat="1" x14ac:dyDescent="0.25"/>
    <row r="117" s="11" customFormat="1" x14ac:dyDescent="0.25"/>
    <row r="118" s="11" customFormat="1" x14ac:dyDescent="0.25"/>
    <row r="119" s="11" customFormat="1" x14ac:dyDescent="0.25"/>
    <row r="120" s="11" customFormat="1" x14ac:dyDescent="0.25"/>
    <row r="121" s="11" customFormat="1" x14ac:dyDescent="0.25"/>
    <row r="122" s="11" customFormat="1" x14ac:dyDescent="0.25"/>
    <row r="123" s="11" customFormat="1" x14ac:dyDescent="0.25"/>
    <row r="124" s="11" customFormat="1" x14ac:dyDescent="0.25"/>
    <row r="125" s="11" customFormat="1" x14ac:dyDescent="0.25"/>
    <row r="126" s="11" customFormat="1" x14ac:dyDescent="0.25"/>
    <row r="127" s="11" customFormat="1" x14ac:dyDescent="0.25"/>
    <row r="128" s="11" customFormat="1" x14ac:dyDescent="0.25"/>
    <row r="129" s="11" customFormat="1" x14ac:dyDescent="0.25"/>
    <row r="130" s="11" customFormat="1" x14ac:dyDescent="0.25"/>
    <row r="131" s="11" customFormat="1" x14ac:dyDescent="0.25"/>
    <row r="132" s="11" customFormat="1" x14ac:dyDescent="0.25"/>
    <row r="133" s="11" customFormat="1" x14ac:dyDescent="0.25"/>
    <row r="134" s="11" customFormat="1" x14ac:dyDescent="0.25"/>
    <row r="135" s="11" customFormat="1" x14ac:dyDescent="0.25"/>
    <row r="136" s="11" customFormat="1" x14ac:dyDescent="0.25"/>
    <row r="137" s="11" customFormat="1" x14ac:dyDescent="0.25"/>
    <row r="138" s="11" customFormat="1" x14ac:dyDescent="0.25"/>
    <row r="139" s="11" customFormat="1" x14ac:dyDescent="0.25"/>
    <row r="140" s="11" customFormat="1" x14ac:dyDescent="0.25"/>
    <row r="141" s="11" customFormat="1" x14ac:dyDescent="0.25"/>
    <row r="142" s="11" customFormat="1" x14ac:dyDescent="0.25"/>
    <row r="143" s="11" customFormat="1" x14ac:dyDescent="0.25"/>
    <row r="144" s="11" customFormat="1" x14ac:dyDescent="0.25"/>
    <row r="145" s="11" customFormat="1" x14ac:dyDescent="0.25"/>
    <row r="146" s="11" customFormat="1" x14ac:dyDescent="0.25"/>
    <row r="147" s="11" customFormat="1" x14ac:dyDescent="0.25"/>
    <row r="148" s="11" customFormat="1" x14ac:dyDescent="0.25"/>
    <row r="149" s="11" customFormat="1" x14ac:dyDescent="0.25"/>
    <row r="150" s="11" customFormat="1" x14ac:dyDescent="0.25"/>
    <row r="151" s="11" customFormat="1" x14ac:dyDescent="0.25"/>
    <row r="152" s="11" customFormat="1" x14ac:dyDescent="0.25"/>
    <row r="153" s="11" customFormat="1" x14ac:dyDescent="0.25"/>
    <row r="154" s="11" customFormat="1" x14ac:dyDescent="0.25"/>
    <row r="155" s="11" customFormat="1" x14ac:dyDescent="0.25"/>
    <row r="156" s="11" customFormat="1" x14ac:dyDescent="0.25"/>
    <row r="157" s="11" customFormat="1" x14ac:dyDescent="0.25"/>
    <row r="158" s="11" customFormat="1" x14ac:dyDescent="0.25"/>
    <row r="159" s="11" customFormat="1" x14ac:dyDescent="0.25"/>
    <row r="160" s="11" customFormat="1" x14ac:dyDescent="0.25"/>
    <row r="161" s="11" customFormat="1" x14ac:dyDescent="0.25"/>
    <row r="162" s="11" customFormat="1" x14ac:dyDescent="0.25"/>
    <row r="163" s="11" customFormat="1" x14ac:dyDescent="0.25"/>
    <row r="164" s="11" customFormat="1" x14ac:dyDescent="0.25"/>
    <row r="165" s="11" customFormat="1" x14ac:dyDescent="0.25"/>
    <row r="166" s="11" customFormat="1" x14ac:dyDescent="0.25"/>
    <row r="167" s="11" customFormat="1" x14ac:dyDescent="0.25"/>
    <row r="168" s="11" customFormat="1" x14ac:dyDescent="0.25"/>
    <row r="169" s="11" customFormat="1" x14ac:dyDescent="0.25"/>
    <row r="170" s="11" customFormat="1" x14ac:dyDescent="0.25"/>
    <row r="171" s="11" customFormat="1" x14ac:dyDescent="0.25"/>
    <row r="172" s="11" customFormat="1" x14ac:dyDescent="0.25"/>
    <row r="173" s="11" customFormat="1" x14ac:dyDescent="0.25"/>
    <row r="174" s="11" customFormat="1" x14ac:dyDescent="0.25"/>
    <row r="175" s="11" customFormat="1" x14ac:dyDescent="0.25"/>
    <row r="176" s="11" customFormat="1" x14ac:dyDescent="0.25"/>
    <row r="177" s="11" customFormat="1" x14ac:dyDescent="0.25"/>
    <row r="178" s="11" customFormat="1" x14ac:dyDescent="0.25"/>
    <row r="179" s="11" customFormat="1" x14ac:dyDescent="0.25"/>
    <row r="180" s="11" customFormat="1" x14ac:dyDescent="0.25"/>
    <row r="181" s="11" customFormat="1" x14ac:dyDescent="0.25"/>
    <row r="182" s="11" customFormat="1" x14ac:dyDescent="0.25"/>
    <row r="183" s="11" customFormat="1" x14ac:dyDescent="0.25"/>
    <row r="184" s="11" customFormat="1" x14ac:dyDescent="0.25"/>
    <row r="185" s="11" customFormat="1" x14ac:dyDescent="0.25"/>
    <row r="186" s="11" customFormat="1" x14ac:dyDescent="0.25"/>
    <row r="187" s="11" customFormat="1" x14ac:dyDescent="0.25"/>
    <row r="188" s="11" customFormat="1" x14ac:dyDescent="0.25"/>
    <row r="189" s="11" customFormat="1" x14ac:dyDescent="0.25"/>
    <row r="190" s="11" customFormat="1" x14ac:dyDescent="0.25"/>
    <row r="191" s="11" customFormat="1" x14ac:dyDescent="0.25"/>
    <row r="192" s="11" customFormat="1" x14ac:dyDescent="0.25"/>
    <row r="193" s="11" customFormat="1" x14ac:dyDescent="0.25"/>
    <row r="194" s="11" customFormat="1" x14ac:dyDescent="0.25"/>
    <row r="195" s="11" customFormat="1" x14ac:dyDescent="0.25"/>
    <row r="196" s="11" customFormat="1" x14ac:dyDescent="0.25"/>
    <row r="197" s="11" customFormat="1" x14ac:dyDescent="0.25"/>
    <row r="198" s="11" customFormat="1" x14ac:dyDescent="0.25"/>
    <row r="199" s="11" customFormat="1" x14ac:dyDescent="0.25"/>
    <row r="200" s="11" customFormat="1" x14ac:dyDescent="0.25"/>
    <row r="201" s="11" customFormat="1" x14ac:dyDescent="0.25"/>
    <row r="202" s="11" customFormat="1" x14ac:dyDescent="0.25"/>
    <row r="203" s="11" customFormat="1" x14ac:dyDescent="0.25"/>
    <row r="204" s="11" customFormat="1" x14ac:dyDescent="0.25"/>
    <row r="205" s="11" customFormat="1" x14ac:dyDescent="0.25"/>
    <row r="206" s="11" customFormat="1" x14ac:dyDescent="0.25"/>
    <row r="207" s="11" customFormat="1" x14ac:dyDescent="0.25"/>
    <row r="208" s="11" customFormat="1" x14ac:dyDescent="0.25"/>
    <row r="209" s="11" customFormat="1" x14ac:dyDescent="0.25"/>
    <row r="210" s="11" customFormat="1" x14ac:dyDescent="0.25"/>
    <row r="211" s="11" customFormat="1" x14ac:dyDescent="0.25"/>
    <row r="212" s="11" customFormat="1" x14ac:dyDescent="0.25"/>
    <row r="213" s="11" customFormat="1" x14ac:dyDescent="0.25"/>
    <row r="214" s="11" customFormat="1" x14ac:dyDescent="0.25"/>
    <row r="215" s="11" customFormat="1" x14ac:dyDescent="0.25"/>
    <row r="216" s="11" customFormat="1" x14ac:dyDescent="0.25"/>
    <row r="217" s="11" customFormat="1" x14ac:dyDescent="0.25"/>
    <row r="218" s="11" customFormat="1" x14ac:dyDescent="0.25"/>
    <row r="219" s="11" customFormat="1" x14ac:dyDescent="0.25"/>
    <row r="220" s="11" customFormat="1" x14ac:dyDescent="0.25"/>
    <row r="221" s="11" customFormat="1" x14ac:dyDescent="0.25"/>
    <row r="222" s="11" customFormat="1" x14ac:dyDescent="0.25"/>
    <row r="223" s="11" customFormat="1" x14ac:dyDescent="0.25"/>
    <row r="224" s="11" customFormat="1" x14ac:dyDescent="0.25"/>
    <row r="225" s="11" customFormat="1" x14ac:dyDescent="0.25"/>
    <row r="226" s="11" customFormat="1" x14ac:dyDescent="0.25"/>
    <row r="227" s="11" customFormat="1" x14ac:dyDescent="0.25"/>
    <row r="228" s="11" customFormat="1" x14ac:dyDescent="0.25"/>
    <row r="229" s="11" customFormat="1" x14ac:dyDescent="0.25"/>
    <row r="230" s="11" customFormat="1" x14ac:dyDescent="0.25"/>
    <row r="231" s="11" customFormat="1" x14ac:dyDescent="0.25"/>
    <row r="232" s="11" customFormat="1" x14ac:dyDescent="0.25"/>
    <row r="233" s="11" customFormat="1" x14ac:dyDescent="0.25"/>
    <row r="234" s="11" customFormat="1" x14ac:dyDescent="0.25"/>
    <row r="235" s="11" customFormat="1" x14ac:dyDescent="0.25"/>
    <row r="236" s="11" customFormat="1" x14ac:dyDescent="0.25"/>
    <row r="237" s="11" customFormat="1" x14ac:dyDescent="0.25"/>
    <row r="238" s="11" customFormat="1" x14ac:dyDescent="0.25"/>
    <row r="239" s="11" customFormat="1" x14ac:dyDescent="0.25"/>
    <row r="240" s="11" customFormat="1" x14ac:dyDescent="0.25"/>
    <row r="241" s="11" customFormat="1" x14ac:dyDescent="0.25"/>
    <row r="242" s="11" customFormat="1" x14ac:dyDescent="0.25"/>
    <row r="243" s="11" customFormat="1" x14ac:dyDescent="0.25"/>
    <row r="244" s="11" customFormat="1" x14ac:dyDescent="0.25"/>
    <row r="245" s="11" customFormat="1" x14ac:dyDescent="0.25"/>
    <row r="246" s="11" customFormat="1" x14ac:dyDescent="0.25"/>
    <row r="247" s="11" customFormat="1" x14ac:dyDescent="0.25"/>
    <row r="248" s="11" customFormat="1" x14ac:dyDescent="0.25"/>
    <row r="249" s="11" customFormat="1" x14ac:dyDescent="0.25"/>
    <row r="250" s="11" customFormat="1" x14ac:dyDescent="0.25"/>
    <row r="251" s="11" customFormat="1" x14ac:dyDescent="0.25"/>
    <row r="252" s="11" customFormat="1" x14ac:dyDescent="0.25"/>
    <row r="253" s="11" customFormat="1" x14ac:dyDescent="0.25"/>
    <row r="254" s="11" customFormat="1" x14ac:dyDescent="0.25"/>
    <row r="255" s="11" customFormat="1" x14ac:dyDescent="0.25"/>
    <row r="256" s="11" customFormat="1" x14ac:dyDescent="0.25"/>
    <row r="257" s="11" customFormat="1" x14ac:dyDescent="0.25"/>
    <row r="258" s="11" customFormat="1" x14ac:dyDescent="0.25"/>
    <row r="259" s="11" customFormat="1" x14ac:dyDescent="0.25"/>
    <row r="260" s="11" customFormat="1" x14ac:dyDescent="0.25"/>
    <row r="261" s="11" customFormat="1" x14ac:dyDescent="0.25"/>
    <row r="262" s="11" customFormat="1" x14ac:dyDescent="0.25"/>
    <row r="263" s="11" customFormat="1" x14ac:dyDescent="0.25"/>
    <row r="264" s="11" customFormat="1" x14ac:dyDescent="0.25"/>
    <row r="265" s="11" customFormat="1" x14ac:dyDescent="0.25"/>
    <row r="266" s="11" customFormat="1" x14ac:dyDescent="0.25"/>
    <row r="267" s="11" customFormat="1" x14ac:dyDescent="0.25"/>
    <row r="268" s="11" customFormat="1" x14ac:dyDescent="0.25"/>
    <row r="269" s="11" customFormat="1" x14ac:dyDescent="0.25"/>
    <row r="270" s="11" customFormat="1" x14ac:dyDescent="0.25"/>
    <row r="271" s="11" customFormat="1" x14ac:dyDescent="0.25"/>
    <row r="272" s="11" customFormat="1" x14ac:dyDescent="0.25"/>
    <row r="273" s="11" customFormat="1" x14ac:dyDescent="0.25"/>
    <row r="274" s="11" customFormat="1" x14ac:dyDescent="0.25"/>
    <row r="275" s="11" customFormat="1" x14ac:dyDescent="0.25"/>
    <row r="276" s="11" customFormat="1" x14ac:dyDescent="0.25"/>
    <row r="277" s="11" customFormat="1" x14ac:dyDescent="0.25"/>
    <row r="278" s="11" customFormat="1" x14ac:dyDescent="0.25"/>
    <row r="279" s="11" customFormat="1" x14ac:dyDescent="0.25"/>
    <row r="280" s="11" customFormat="1" x14ac:dyDescent="0.25"/>
    <row r="281" s="11" customFormat="1" x14ac:dyDescent="0.25"/>
    <row r="282" s="11" customFormat="1" x14ac:dyDescent="0.25"/>
    <row r="283" s="11" customFormat="1" x14ac:dyDescent="0.25"/>
    <row r="284" s="11" customFormat="1" x14ac:dyDescent="0.25"/>
    <row r="285" s="11" customFormat="1" x14ac:dyDescent="0.25"/>
    <row r="286" s="11" customFormat="1" x14ac:dyDescent="0.25"/>
    <row r="287" s="11" customFormat="1" x14ac:dyDescent="0.25"/>
    <row r="288" s="11" customFormat="1" x14ac:dyDescent="0.25"/>
    <row r="289" s="11" customFormat="1" x14ac:dyDescent="0.25"/>
    <row r="290" s="11" customFormat="1" x14ac:dyDescent="0.25"/>
    <row r="291" s="11" customFormat="1" x14ac:dyDescent="0.25"/>
    <row r="292" s="11" customFormat="1" x14ac:dyDescent="0.25"/>
    <row r="293" s="11" customFormat="1" x14ac:dyDescent="0.25"/>
    <row r="294" s="11" customFormat="1" x14ac:dyDescent="0.25"/>
    <row r="295" s="11" customFormat="1" x14ac:dyDescent="0.25"/>
    <row r="296" s="11" customFormat="1" x14ac:dyDescent="0.25"/>
    <row r="297" s="11" customFormat="1" x14ac:dyDescent="0.25"/>
    <row r="298" s="11" customFormat="1" x14ac:dyDescent="0.25"/>
    <row r="299" s="11" customFormat="1" x14ac:dyDescent="0.25"/>
    <row r="300" s="11" customFormat="1" x14ac:dyDescent="0.25"/>
    <row r="301" s="11" customFormat="1" x14ac:dyDescent="0.25"/>
    <row r="302" s="11" customFormat="1" x14ac:dyDescent="0.25"/>
    <row r="303" s="11" customFormat="1" x14ac:dyDescent="0.25"/>
    <row r="304" s="11" customFormat="1" x14ac:dyDescent="0.25"/>
    <row r="305" s="11" customFormat="1" x14ac:dyDescent="0.25"/>
    <row r="306" s="11" customFormat="1" x14ac:dyDescent="0.25"/>
    <row r="307" s="11" customFormat="1" x14ac:dyDescent="0.25"/>
    <row r="308" s="11" customFormat="1" x14ac:dyDescent="0.25"/>
    <row r="309" s="11" customFormat="1" x14ac:dyDescent="0.25"/>
    <row r="310" s="11" customFormat="1" x14ac:dyDescent="0.25"/>
  </sheetData>
  <mergeCells count="5">
    <mergeCell ref="F4:G4"/>
    <mergeCell ref="D4:E4"/>
    <mergeCell ref="B4:C4"/>
    <mergeCell ref="A1:C2"/>
    <mergeCell ref="H4:I4"/>
  </mergeCells>
  <conditionalFormatting sqref="H7">
    <cfRule type="cellIs" dxfId="1" priority="1" operator="between">
      <formula>-0.5</formula>
      <formula>0.5</formula>
    </cfRule>
    <cfRule type="cellIs" dxfId="0" priority="2" operator="between">
      <formula>0</formula>
      <formula>0.49</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3.8" x14ac:dyDescent="0.25"/>
  <cols>
    <col min="1" max="1" width="22" customWidth="1"/>
    <col min="2" max="2" width="14.09765625" customWidth="1"/>
    <col min="5" max="5" width="18.69921875" customWidth="1"/>
    <col min="6" max="6" width="12.69921875" customWidth="1"/>
    <col min="8" max="47" width="11" style="1"/>
  </cols>
  <sheetData>
    <row r="1" spans="1:7" x14ac:dyDescent="0.25">
      <c r="A1" s="813" t="s">
        <v>1</v>
      </c>
      <c r="B1" s="813"/>
      <c r="C1" s="813"/>
      <c r="D1" s="813"/>
      <c r="E1" s="262"/>
      <c r="F1" s="262"/>
      <c r="G1" s="263"/>
    </row>
    <row r="2" spans="1:7" x14ac:dyDescent="0.25">
      <c r="A2" s="813"/>
      <c r="B2" s="813"/>
      <c r="C2" s="813"/>
      <c r="D2" s="813"/>
      <c r="E2" s="263"/>
      <c r="F2" s="263"/>
      <c r="G2" s="263"/>
    </row>
    <row r="3" spans="1:7" x14ac:dyDescent="0.25">
      <c r="A3" s="407"/>
      <c r="B3" s="407"/>
      <c r="C3" s="407"/>
      <c r="D3" s="263"/>
      <c r="E3" s="263"/>
      <c r="F3" s="263"/>
      <c r="G3" s="263"/>
    </row>
    <row r="4" spans="1:7" x14ac:dyDescent="0.25">
      <c r="A4" s="262" t="s">
        <v>372</v>
      </c>
      <c r="B4" s="263"/>
      <c r="C4" s="263"/>
      <c r="D4" s="263"/>
      <c r="E4" s="263"/>
      <c r="F4" s="263"/>
      <c r="G4" s="263"/>
    </row>
    <row r="5" spans="1:7" x14ac:dyDescent="0.25">
      <c r="A5" s="264"/>
      <c r="B5" s="264" t="s">
        <v>373</v>
      </c>
      <c r="C5" s="264" t="s">
        <v>374</v>
      </c>
      <c r="D5" s="264" t="s">
        <v>375</v>
      </c>
      <c r="E5" s="264" t="s">
        <v>376</v>
      </c>
      <c r="F5" s="264" t="s">
        <v>54</v>
      </c>
      <c r="G5" s="263"/>
    </row>
    <row r="6" spans="1:7" ht="15.6" x14ac:dyDescent="0.25">
      <c r="A6" s="265" t="s">
        <v>373</v>
      </c>
      <c r="B6" s="266">
        <v>1</v>
      </c>
      <c r="C6" s="266">
        <v>238.8</v>
      </c>
      <c r="D6" s="266">
        <v>0.23880000000000001</v>
      </c>
      <c r="E6" s="267" t="s">
        <v>377</v>
      </c>
      <c r="F6" s="267">
        <v>0.27779999999999999</v>
      </c>
      <c r="G6" s="263"/>
    </row>
    <row r="7" spans="1:7" ht="15.6" x14ac:dyDescent="0.25">
      <c r="A7" s="262" t="s">
        <v>374</v>
      </c>
      <c r="B7" s="268" t="s">
        <v>378</v>
      </c>
      <c r="C7" s="263">
        <v>1</v>
      </c>
      <c r="D7" s="269" t="s">
        <v>379</v>
      </c>
      <c r="E7" s="269" t="s">
        <v>380</v>
      </c>
      <c r="F7" s="268" t="s">
        <v>381</v>
      </c>
      <c r="G7" s="263"/>
    </row>
    <row r="8" spans="1:7" ht="15.6" x14ac:dyDescent="0.25">
      <c r="A8" s="262" t="s">
        <v>375</v>
      </c>
      <c r="B8" s="268">
        <v>4.1867999999999999</v>
      </c>
      <c r="C8" s="269" t="s">
        <v>382</v>
      </c>
      <c r="D8" s="263">
        <v>1</v>
      </c>
      <c r="E8" s="269" t="s">
        <v>383</v>
      </c>
      <c r="F8" s="268">
        <v>1.163</v>
      </c>
      <c r="G8" s="263"/>
    </row>
    <row r="9" spans="1:7" ht="15.6" x14ac:dyDescent="0.25">
      <c r="A9" s="262" t="s">
        <v>376</v>
      </c>
      <c r="B9" s="268" t="s">
        <v>384</v>
      </c>
      <c r="C9" s="269" t="s">
        <v>385</v>
      </c>
      <c r="D9" s="269" t="s">
        <v>386</v>
      </c>
      <c r="E9" s="268">
        <v>1</v>
      </c>
      <c r="F9" s="270">
        <v>11630</v>
      </c>
      <c r="G9" s="263"/>
    </row>
    <row r="10" spans="1:7" ht="15.6" x14ac:dyDescent="0.25">
      <c r="A10" s="271" t="s">
        <v>54</v>
      </c>
      <c r="B10" s="272">
        <v>3.6</v>
      </c>
      <c r="C10" s="272">
        <v>860</v>
      </c>
      <c r="D10" s="272">
        <v>0.86</v>
      </c>
      <c r="E10" s="273" t="s">
        <v>387</v>
      </c>
      <c r="F10" s="272">
        <v>1</v>
      </c>
      <c r="G10" s="263"/>
    </row>
    <row r="11" spans="1:7" x14ac:dyDescent="0.25">
      <c r="A11" s="262"/>
      <c r="B11" s="263"/>
      <c r="C11" s="263"/>
      <c r="D11" s="263"/>
      <c r="E11" s="268"/>
      <c r="F11" s="263"/>
      <c r="G11" s="263"/>
    </row>
    <row r="12" spans="1:7" x14ac:dyDescent="0.25">
      <c r="A12" s="262"/>
      <c r="B12" s="263"/>
      <c r="C12" s="263"/>
      <c r="D12" s="263"/>
      <c r="E12" s="268"/>
      <c r="F12" s="263"/>
      <c r="G12" s="263"/>
    </row>
    <row r="13" spans="1:7" x14ac:dyDescent="0.25">
      <c r="A13" s="262" t="s">
        <v>388</v>
      </c>
      <c r="B13" s="263"/>
      <c r="C13" s="263"/>
      <c r="D13" s="263"/>
      <c r="E13" s="263"/>
      <c r="F13" s="263"/>
      <c r="G13" s="263"/>
    </row>
    <row r="14" spans="1:7" x14ac:dyDescent="0.25">
      <c r="A14" s="264"/>
      <c r="B14" s="274" t="s">
        <v>389</v>
      </c>
      <c r="C14" s="264" t="s">
        <v>390</v>
      </c>
      <c r="D14" s="264" t="s">
        <v>391</v>
      </c>
      <c r="E14" s="264" t="s">
        <v>392</v>
      </c>
      <c r="F14" s="264" t="s">
        <v>393</v>
      </c>
      <c r="G14" s="263"/>
    </row>
    <row r="15" spans="1:7" x14ac:dyDescent="0.25">
      <c r="A15" s="265" t="s">
        <v>389</v>
      </c>
      <c r="B15" s="266">
        <v>1</v>
      </c>
      <c r="C15" s="266">
        <v>2.3810000000000001E-2</v>
      </c>
      <c r="D15" s="266">
        <v>0.13370000000000001</v>
      </c>
      <c r="E15" s="266">
        <v>3.7850000000000001</v>
      </c>
      <c r="F15" s="266">
        <v>3.8E-3</v>
      </c>
      <c r="G15" s="263"/>
    </row>
    <row r="16" spans="1:7" x14ac:dyDescent="0.25">
      <c r="A16" s="262" t="s">
        <v>390</v>
      </c>
      <c r="B16" s="263">
        <v>42</v>
      </c>
      <c r="C16" s="263">
        <v>1</v>
      </c>
      <c r="D16" s="263">
        <v>5.6150000000000002</v>
      </c>
      <c r="E16" s="263">
        <v>159</v>
      </c>
      <c r="F16" s="263">
        <v>0.159</v>
      </c>
      <c r="G16" s="263"/>
    </row>
    <row r="17" spans="1:7" x14ac:dyDescent="0.25">
      <c r="A17" s="262" t="s">
        <v>391</v>
      </c>
      <c r="B17" s="263">
        <v>7.48</v>
      </c>
      <c r="C17" s="263">
        <v>0.17810000000000001</v>
      </c>
      <c r="D17" s="263">
        <v>1</v>
      </c>
      <c r="E17" s="263">
        <v>28.3</v>
      </c>
      <c r="F17" s="263">
        <v>2.8299999999999999E-2</v>
      </c>
      <c r="G17" s="263"/>
    </row>
    <row r="18" spans="1:7" x14ac:dyDescent="0.25">
      <c r="A18" s="262" t="s">
        <v>392</v>
      </c>
      <c r="B18" s="263">
        <v>0.26419999999999999</v>
      </c>
      <c r="C18" s="263">
        <v>6.3E-3</v>
      </c>
      <c r="D18" s="263">
        <v>3.5299999999999998E-2</v>
      </c>
      <c r="E18" s="263">
        <v>1</v>
      </c>
      <c r="F18" s="263">
        <v>1E-3</v>
      </c>
      <c r="G18" s="263"/>
    </row>
    <row r="19" spans="1:7" x14ac:dyDescent="0.25">
      <c r="A19" s="271" t="s">
        <v>393</v>
      </c>
      <c r="B19" s="272">
        <v>264.2</v>
      </c>
      <c r="C19" s="272">
        <v>6.2889999999999997</v>
      </c>
      <c r="D19" s="272">
        <v>35.314700000000002</v>
      </c>
      <c r="E19" s="275">
        <v>1000</v>
      </c>
      <c r="F19" s="272">
        <v>1</v>
      </c>
      <c r="G19" s="263"/>
    </row>
    <row r="20" spans="1:7" x14ac:dyDescent="0.25">
      <c r="A20" s="263"/>
      <c r="B20" s="263"/>
      <c r="C20" s="263"/>
      <c r="D20" s="263"/>
      <c r="E20" s="263"/>
      <c r="F20" s="263"/>
      <c r="G20" s="263"/>
    </row>
    <row r="21" spans="1:7" x14ac:dyDescent="0.25">
      <c r="A21" s="263"/>
      <c r="B21" s="263"/>
      <c r="C21" s="263"/>
      <c r="D21" s="263"/>
      <c r="E21" s="263"/>
      <c r="F21" s="263"/>
      <c r="G21" s="263"/>
    </row>
    <row r="22" spans="1:7" x14ac:dyDescent="0.25">
      <c r="A22" s="262" t="s">
        <v>394</v>
      </c>
      <c r="B22" s="263"/>
      <c r="C22" s="263"/>
      <c r="D22" s="263"/>
      <c r="E22" s="263"/>
      <c r="F22" s="263"/>
      <c r="G22" s="263"/>
    </row>
    <row r="23" spans="1:7" x14ac:dyDescent="0.25">
      <c r="A23" s="276" t="s">
        <v>268</v>
      </c>
      <c r="B23" s="276"/>
      <c r="C23" s="276"/>
      <c r="D23" s="276"/>
      <c r="E23" s="276"/>
      <c r="F23" s="276"/>
      <c r="G23" s="263"/>
    </row>
    <row r="24" spans="1:7" x14ac:dyDescent="0.25">
      <c r="A24" s="814" t="s">
        <v>395</v>
      </c>
      <c r="B24" s="814"/>
      <c r="C24" s="814"/>
      <c r="D24" s="815" t="s">
        <v>396</v>
      </c>
      <c r="E24" s="815"/>
      <c r="F24" s="815"/>
      <c r="G24" s="263"/>
    </row>
    <row r="25" spans="1:7" x14ac:dyDescent="0.25">
      <c r="A25" s="263"/>
      <c r="B25" s="263"/>
      <c r="C25" s="263"/>
      <c r="D25" s="263"/>
      <c r="E25" s="263"/>
      <c r="F25" s="263"/>
      <c r="G25" s="263"/>
    </row>
    <row r="26" spans="1:7" x14ac:dyDescent="0.25">
      <c r="A26" s="263"/>
      <c r="B26" s="263"/>
      <c r="C26" s="263"/>
      <c r="D26" s="263"/>
      <c r="E26" s="263"/>
      <c r="F26" s="263"/>
      <c r="G26" s="263"/>
    </row>
    <row r="27" spans="1:7" x14ac:dyDescent="0.25">
      <c r="A27" s="6" t="s">
        <v>397</v>
      </c>
      <c r="B27" s="263"/>
      <c r="C27" s="6"/>
      <c r="D27" s="262" t="s">
        <v>398</v>
      </c>
      <c r="E27" s="263"/>
      <c r="F27" s="263"/>
      <c r="G27" s="263"/>
    </row>
    <row r="28" spans="1:7" ht="15.6" x14ac:dyDescent="0.25">
      <c r="A28" s="274" t="s">
        <v>268</v>
      </c>
      <c r="B28" s="264" t="s">
        <v>400</v>
      </c>
      <c r="C28" s="3"/>
      <c r="D28" s="265" t="s">
        <v>109</v>
      </c>
      <c r="E28" s="266"/>
      <c r="F28" s="267" t="s">
        <v>401</v>
      </c>
      <c r="G28" s="263"/>
    </row>
    <row r="29" spans="1:7" x14ac:dyDescent="0.25">
      <c r="A29" s="277" t="s">
        <v>554</v>
      </c>
      <c r="B29" s="278" t="s">
        <v>405</v>
      </c>
      <c r="C29" s="3"/>
      <c r="D29" s="271" t="s">
        <v>366</v>
      </c>
      <c r="E29" s="272"/>
      <c r="F29" s="273" t="s">
        <v>406</v>
      </c>
      <c r="G29" s="263"/>
    </row>
    <row r="30" spans="1:7" x14ac:dyDescent="0.25">
      <c r="A30" s="6" t="s">
        <v>657</v>
      </c>
      <c r="B30" s="707" t="s">
        <v>407</v>
      </c>
      <c r="C30" s="3"/>
      <c r="D30" s="262"/>
      <c r="E30" s="263"/>
      <c r="F30" s="268"/>
      <c r="G30" s="263"/>
    </row>
    <row r="31" spans="1:7" x14ac:dyDescent="0.25">
      <c r="A31" s="6" t="s">
        <v>658</v>
      </c>
      <c r="B31" s="707" t="s">
        <v>659</v>
      </c>
      <c r="C31" s="3"/>
      <c r="D31" s="262"/>
      <c r="E31" s="263"/>
      <c r="F31" s="268"/>
      <c r="G31" s="263"/>
    </row>
    <row r="32" spans="1:7" x14ac:dyDescent="0.25">
      <c r="A32" s="65" t="s">
        <v>656</v>
      </c>
      <c r="B32" s="279" t="s">
        <v>660</v>
      </c>
      <c r="C32" s="263"/>
      <c r="D32" s="263"/>
      <c r="E32" s="263"/>
      <c r="F32" s="263"/>
      <c r="G32" s="263"/>
    </row>
    <row r="33" spans="1:7" x14ac:dyDescent="0.25">
      <c r="A33" s="263" t="s">
        <v>654</v>
      </c>
      <c r="B33" s="707"/>
      <c r="C33" s="263"/>
      <c r="D33" s="263"/>
      <c r="E33" s="263"/>
      <c r="F33" s="263"/>
      <c r="G33" s="263"/>
    </row>
    <row r="34" spans="1:7" x14ac:dyDescent="0.25">
      <c r="A34" s="263" t="s">
        <v>655</v>
      </c>
      <c r="B34" s="263"/>
      <c r="C34" s="263"/>
      <c r="D34" s="263"/>
      <c r="E34" s="263"/>
      <c r="F34" s="263"/>
      <c r="G34" s="263"/>
    </row>
    <row r="35" spans="1:7" x14ac:dyDescent="0.25">
      <c r="A35" s="263"/>
      <c r="B35" s="263"/>
      <c r="C35" s="263"/>
      <c r="D35" s="263"/>
      <c r="E35" s="263"/>
      <c r="F35" s="263"/>
      <c r="G35" s="263"/>
    </row>
    <row r="36" spans="1:7" x14ac:dyDescent="0.25">
      <c r="A36" s="262" t="s">
        <v>399</v>
      </c>
      <c r="B36" s="263"/>
      <c r="C36" s="263"/>
      <c r="D36" s="263"/>
      <c r="E36" s="262" t="s">
        <v>408</v>
      </c>
      <c r="F36" s="263"/>
      <c r="G36" s="263"/>
    </row>
    <row r="37" spans="1:7" ht="15.6" x14ac:dyDescent="0.25">
      <c r="A37" s="276" t="s">
        <v>402</v>
      </c>
      <c r="B37" s="276" t="s">
        <v>403</v>
      </c>
      <c r="C37" s="276" t="s">
        <v>404</v>
      </c>
      <c r="D37" s="263"/>
      <c r="E37" s="264"/>
      <c r="F37" s="264" t="s">
        <v>409</v>
      </c>
      <c r="G37" s="263"/>
    </row>
    <row r="38" spans="1:7" x14ac:dyDescent="0.25">
      <c r="A38" s="1"/>
      <c r="B38" s="1"/>
      <c r="C38" s="1"/>
      <c r="D38" s="1"/>
      <c r="E38" s="265" t="s">
        <v>410</v>
      </c>
      <c r="F38" s="280">
        <v>11.6</v>
      </c>
      <c r="G38" s="263"/>
    </row>
    <row r="39" spans="1:7" x14ac:dyDescent="0.25">
      <c r="A39" s="1"/>
      <c r="B39" s="1"/>
      <c r="C39" s="1"/>
      <c r="D39" s="1"/>
      <c r="E39" s="262" t="s">
        <v>48</v>
      </c>
      <c r="F39" s="280">
        <v>8.5299999999999994</v>
      </c>
      <c r="G39" s="263"/>
    </row>
    <row r="40" spans="1:7" ht="14.25" customHeight="1" x14ac:dyDescent="0.25">
      <c r="A40" s="1"/>
      <c r="B40" s="1"/>
      <c r="C40" s="1"/>
      <c r="D40" s="1"/>
      <c r="E40" s="262" t="s">
        <v>49</v>
      </c>
      <c r="F40" s="280">
        <v>7.88</v>
      </c>
      <c r="G40" s="263"/>
    </row>
    <row r="41" spans="1:7" ht="14.25" customHeight="1" x14ac:dyDescent="0.25">
      <c r="A41" s="1"/>
      <c r="B41" s="1"/>
      <c r="C41" s="1"/>
      <c r="D41" s="1"/>
      <c r="E41" s="595" t="s">
        <v>411</v>
      </c>
      <c r="F41" s="280">
        <v>7.93</v>
      </c>
      <c r="G41" s="263"/>
    </row>
    <row r="42" spans="1:7" x14ac:dyDescent="0.25">
      <c r="A42" s="1"/>
      <c r="B42" s="1"/>
      <c r="C42" s="1"/>
      <c r="D42" s="1"/>
      <c r="E42" s="262" t="s">
        <v>122</v>
      </c>
      <c r="F42" s="280">
        <v>7.46</v>
      </c>
      <c r="G42" s="263"/>
    </row>
    <row r="43" spans="1:7" x14ac:dyDescent="0.25">
      <c r="A43" s="1"/>
      <c r="B43" s="1"/>
      <c r="C43" s="1"/>
      <c r="D43" s="1"/>
      <c r="E43" s="262" t="s">
        <v>123</v>
      </c>
      <c r="F43" s="280">
        <v>6.66</v>
      </c>
      <c r="G43" s="263"/>
    </row>
    <row r="44" spans="1:7" x14ac:dyDescent="0.25">
      <c r="A44" s="1"/>
      <c r="B44" s="1"/>
      <c r="C44" s="1"/>
      <c r="D44" s="1"/>
      <c r="E44" s="271" t="s">
        <v>412</v>
      </c>
      <c r="F44" s="281">
        <v>8</v>
      </c>
      <c r="G44" s="263"/>
    </row>
    <row r="45" spans="1:7" x14ac:dyDescent="0.25">
      <c r="A45" s="263"/>
      <c r="B45" s="263"/>
      <c r="C45" s="263"/>
      <c r="D45" s="263"/>
      <c r="E45" s="263"/>
      <c r="F45" s="263"/>
      <c r="G45" s="263"/>
    </row>
    <row r="46" spans="1:7" x14ac:dyDescent="0.25">
      <c r="A46" s="282" t="s">
        <v>564</v>
      </c>
      <c r="B46" s="263"/>
      <c r="C46" s="263"/>
      <c r="D46" s="263"/>
      <c r="E46" s="263"/>
      <c r="F46" s="263"/>
      <c r="G46" s="263"/>
    </row>
    <row r="47" spans="1:7" x14ac:dyDescent="0.25">
      <c r="A47" s="1" t="s">
        <v>565</v>
      </c>
      <c r="B47" s="263"/>
      <c r="C47" s="263"/>
      <c r="D47" s="263"/>
      <c r="E47" s="263"/>
      <c r="F47" s="263"/>
      <c r="G47" s="263"/>
    </row>
    <row r="48" spans="1:7" x14ac:dyDescent="0.25">
      <c r="A48" s="263"/>
      <c r="B48" s="263"/>
      <c r="C48" s="263"/>
      <c r="D48" s="263"/>
      <c r="E48" s="263"/>
      <c r="F48" s="263"/>
      <c r="G48" s="263"/>
    </row>
    <row r="49" spans="1:200" x14ac:dyDescent="0.25">
      <c r="A49" s="282" t="s">
        <v>413</v>
      </c>
      <c r="B49" s="1"/>
      <c r="C49" s="1"/>
      <c r="D49" s="1"/>
      <c r="E49" s="1"/>
      <c r="F49" s="1"/>
      <c r="G49" s="1"/>
    </row>
    <row r="50" spans="1:200" ht="14.25" customHeight="1" x14ac:dyDescent="0.25">
      <c r="A50" s="816" t="s">
        <v>602</v>
      </c>
      <c r="B50" s="816"/>
      <c r="C50" s="816"/>
      <c r="D50" s="816"/>
      <c r="E50" s="816"/>
      <c r="F50" s="816"/>
      <c r="G50" s="816"/>
    </row>
    <row r="51" spans="1:200" x14ac:dyDescent="0.25">
      <c r="A51" s="816"/>
      <c r="B51" s="816"/>
      <c r="C51" s="816"/>
      <c r="D51" s="816"/>
      <c r="E51" s="816"/>
      <c r="F51" s="816"/>
      <c r="G51" s="816"/>
    </row>
    <row r="52" spans="1:200" x14ac:dyDescent="0.25">
      <c r="A52" s="816"/>
      <c r="B52" s="816"/>
      <c r="C52" s="816"/>
      <c r="D52" s="816"/>
      <c r="E52" s="816"/>
      <c r="F52" s="816"/>
      <c r="G52" s="816"/>
    </row>
    <row r="53" spans="1:200" x14ac:dyDescent="0.25">
      <c r="A53" s="282" t="s">
        <v>414</v>
      </c>
      <c r="B53" s="1"/>
      <c r="C53" s="1"/>
      <c r="D53" s="1"/>
      <c r="E53" s="1"/>
      <c r="F53" s="1"/>
      <c r="G53" s="1"/>
    </row>
    <row r="54" spans="1:200" x14ac:dyDescent="0.25">
      <c r="A54" s="1" t="s">
        <v>559</v>
      </c>
      <c r="B54" s="1"/>
      <c r="C54" s="1"/>
      <c r="D54" s="1"/>
      <c r="E54" s="1"/>
      <c r="F54" s="1"/>
      <c r="G54" s="1"/>
    </row>
    <row r="55" spans="1:200" x14ac:dyDescent="0.25">
      <c r="A55" s="1" t="s">
        <v>675</v>
      </c>
      <c r="B55" s="1"/>
      <c r="C55" s="1"/>
      <c r="D55" s="1"/>
      <c r="E55" s="1"/>
      <c r="F55" s="1"/>
      <c r="G55" s="1"/>
    </row>
    <row r="56" spans="1:200" x14ac:dyDescent="0.25">
      <c r="A56" s="1" t="s">
        <v>560</v>
      </c>
      <c r="B56" s="1"/>
      <c r="C56" s="1"/>
      <c r="D56" s="1"/>
      <c r="E56" s="1"/>
      <c r="F56" s="1"/>
      <c r="G56" s="1"/>
    </row>
    <row r="57" spans="1:200" x14ac:dyDescent="0.25">
      <c r="A57" s="1"/>
      <c r="B57" s="1"/>
      <c r="C57" s="1"/>
      <c r="D57" s="1"/>
      <c r="E57" s="1"/>
      <c r="F57" s="1"/>
      <c r="G57" s="1"/>
    </row>
    <row r="58" spans="1:200" x14ac:dyDescent="0.25">
      <c r="A58" s="282" t="s">
        <v>415</v>
      </c>
      <c r="B58" s="1"/>
      <c r="C58" s="1"/>
      <c r="D58" s="1"/>
      <c r="E58" s="1"/>
      <c r="F58" s="1"/>
      <c r="G58" s="1"/>
    </row>
    <row r="59" spans="1:200" ht="14.25" customHeight="1" x14ac:dyDescent="0.25">
      <c r="A59" s="816" t="s">
        <v>634</v>
      </c>
      <c r="B59" s="816"/>
      <c r="C59" s="816"/>
      <c r="D59" s="816"/>
      <c r="E59" s="816"/>
      <c r="F59" s="816"/>
      <c r="G59" s="816"/>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5">
      <c r="A60" s="816"/>
      <c r="B60" s="816"/>
      <c r="C60" s="816"/>
      <c r="D60" s="816"/>
      <c r="E60" s="816"/>
      <c r="F60" s="816"/>
      <c r="G60" s="816"/>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5">
      <c r="A61" s="816"/>
      <c r="B61" s="816"/>
      <c r="C61" s="816"/>
      <c r="D61" s="816"/>
      <c r="E61" s="816"/>
      <c r="F61" s="816"/>
      <c r="G61" s="816"/>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5">
      <c r="A62" s="816"/>
      <c r="B62" s="816"/>
      <c r="C62" s="816"/>
      <c r="D62" s="816"/>
      <c r="E62" s="816"/>
      <c r="F62" s="816"/>
      <c r="G62" s="816"/>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5">
      <c r="A63" s="816"/>
      <c r="B63" s="816"/>
      <c r="C63" s="816"/>
      <c r="D63" s="816"/>
      <c r="E63" s="816"/>
      <c r="F63" s="816"/>
      <c r="G63" s="816"/>
    </row>
    <row r="64" spans="1:200" x14ac:dyDescent="0.25">
      <c r="A64" s="282" t="s">
        <v>530</v>
      </c>
      <c r="B64" s="1"/>
      <c r="C64" s="1"/>
      <c r="D64" s="1"/>
      <c r="E64" s="1"/>
      <c r="F64" s="1"/>
      <c r="G64" s="1"/>
    </row>
    <row r="65" spans="1:7" x14ac:dyDescent="0.25">
      <c r="A65" s="1" t="s">
        <v>556</v>
      </c>
      <c r="B65" s="1"/>
      <c r="C65" s="1"/>
      <c r="D65" s="1"/>
      <c r="E65" s="1"/>
      <c r="F65" s="1"/>
      <c r="G65" s="1"/>
    </row>
    <row r="66" spans="1:7" x14ac:dyDescent="0.25">
      <c r="A66" s="1" t="s">
        <v>555</v>
      </c>
      <c r="B66" s="1"/>
      <c r="C66" s="1"/>
      <c r="D66" s="1"/>
      <c r="E66" s="1"/>
      <c r="F66" s="1"/>
      <c r="G66" s="1"/>
    </row>
    <row r="67" spans="1:7" x14ac:dyDescent="0.25">
      <c r="A67" s="1"/>
      <c r="B67" s="1"/>
      <c r="C67" s="1"/>
      <c r="D67" s="1"/>
      <c r="E67" s="1"/>
      <c r="F67" s="1"/>
      <c r="G67" s="1"/>
    </row>
    <row r="68" spans="1:7" x14ac:dyDescent="0.25">
      <c r="A68" s="282" t="s">
        <v>618</v>
      </c>
      <c r="B68" s="1"/>
      <c r="C68" s="1"/>
      <c r="D68" s="1"/>
      <c r="E68" s="1"/>
      <c r="F68" s="1"/>
      <c r="G68" s="1"/>
    </row>
    <row r="69" spans="1:7" x14ac:dyDescent="0.25">
      <c r="A69" s="1" t="s">
        <v>557</v>
      </c>
      <c r="B69" s="1"/>
      <c r="C69" s="1"/>
      <c r="D69" s="1"/>
      <c r="E69" s="1"/>
      <c r="F69" s="1"/>
      <c r="G69" s="1"/>
    </row>
    <row r="70" spans="1:7" x14ac:dyDescent="0.25">
      <c r="A70" s="1" t="s">
        <v>558</v>
      </c>
      <c r="B70" s="1"/>
      <c r="C70" s="1"/>
      <c r="D70" s="1"/>
      <c r="E70" s="1"/>
      <c r="F70" s="1"/>
      <c r="G70" s="1"/>
    </row>
    <row r="71" spans="1:7" x14ac:dyDescent="0.25">
      <c r="A71" s="1" t="s">
        <v>619</v>
      </c>
      <c r="B71" s="1"/>
      <c r="C71" s="1"/>
      <c r="D71" s="1"/>
      <c r="E71" s="1"/>
      <c r="F71" s="1"/>
      <c r="G71" s="1"/>
    </row>
    <row r="72" spans="1:7" s="1" customFormat="1" x14ac:dyDescent="0.25"/>
    <row r="73" spans="1:7" s="1" customFormat="1" x14ac:dyDescent="0.25"/>
    <row r="74" spans="1:7" s="1" customFormat="1" x14ac:dyDescent="0.25"/>
    <row r="75" spans="1:7" s="1" customFormat="1" x14ac:dyDescent="0.25"/>
    <row r="76" spans="1:7" s="1" customFormat="1" x14ac:dyDescent="0.25"/>
    <row r="77" spans="1:7" s="1" customFormat="1" x14ac:dyDescent="0.25"/>
    <row r="78" spans="1:7" s="1" customFormat="1" x14ac:dyDescent="0.25"/>
    <row r="79" spans="1:7" s="1" customFormat="1" x14ac:dyDescent="0.25"/>
    <row r="80" spans="1:7"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9921875" defaultRowHeight="13.2" x14ac:dyDescent="0.25"/>
  <cols>
    <col min="1" max="1" width="11" style="18" customWidth="1"/>
    <col min="2" max="16384" width="11.19921875" style="18"/>
  </cols>
  <sheetData>
    <row r="1" spans="1:18" s="3" customFormat="1" ht="13.8" thickTop="1" x14ac:dyDescent="0.25">
      <c r="A1" s="293" t="s">
        <v>424</v>
      </c>
      <c r="B1" s="564"/>
      <c r="C1" s="564"/>
      <c r="D1" s="564"/>
    </row>
    <row r="2" spans="1:18" x14ac:dyDescent="0.25">
      <c r="A2" s="565"/>
      <c r="B2" s="447"/>
      <c r="C2" s="447"/>
      <c r="D2" s="566"/>
    </row>
    <row r="3" spans="1:18" x14ac:dyDescent="0.25">
      <c r="A3" s="670"/>
      <c r="B3" s="670">
        <v>2020</v>
      </c>
      <c r="C3" s="670">
        <v>2021</v>
      </c>
      <c r="D3" s="670">
        <v>2022</v>
      </c>
    </row>
    <row r="4" spans="1:18" x14ac:dyDescent="0.25">
      <c r="A4" s="18" t="s">
        <v>126</v>
      </c>
      <c r="B4" s="568">
        <v>-1.3834465118535726</v>
      </c>
      <c r="C4" s="568">
        <v>-19.299820706420753</v>
      </c>
      <c r="D4" s="568">
        <v>12.458959595567627</v>
      </c>
      <c r="Q4" s="569"/>
      <c r="R4" s="569"/>
    </row>
    <row r="5" spans="1:18" x14ac:dyDescent="0.25">
      <c r="A5" s="18" t="s">
        <v>127</v>
      </c>
      <c r="B5" s="568">
        <v>-1.192087513788624</v>
      </c>
      <c r="C5" s="568">
        <v>-20.69660389585902</v>
      </c>
      <c r="D5" s="568">
        <v>16.067378611705145</v>
      </c>
    </row>
    <row r="6" spans="1:18" x14ac:dyDescent="0.25">
      <c r="A6" s="18" t="s">
        <v>128</v>
      </c>
      <c r="B6" s="568">
        <v>-2.4650981855077378</v>
      </c>
      <c r="C6" s="568">
        <v>-19.036240311570197</v>
      </c>
      <c r="D6" s="568">
        <v>15.311909981349496</v>
      </c>
    </row>
    <row r="7" spans="1:18" x14ac:dyDescent="0.25">
      <c r="A7" s="18" t="s">
        <v>129</v>
      </c>
      <c r="B7" s="568">
        <v>-6.2499167722701383</v>
      </c>
      <c r="C7" s="568">
        <v>-13.588827985851111</v>
      </c>
      <c r="D7" s="568">
        <v>13.739987355375536</v>
      </c>
    </row>
    <row r="8" spans="1:18" x14ac:dyDescent="0.25">
      <c r="A8" s="18" t="s">
        <v>130</v>
      </c>
      <c r="B8" s="568">
        <v>-9.9157566737325933</v>
      </c>
      <c r="C8" s="568">
        <v>-8.4696089112066435</v>
      </c>
      <c r="D8" s="570">
        <v>12.97594904712853</v>
      </c>
    </row>
    <row r="9" spans="1:18" x14ac:dyDescent="0.25">
      <c r="A9" s="18" t="s">
        <v>131</v>
      </c>
      <c r="B9" s="568">
        <v>-11.730373128456444</v>
      </c>
      <c r="C9" s="568">
        <v>-5.0517436499203381</v>
      </c>
      <c r="D9" s="570">
        <v>12.01419102608436</v>
      </c>
    </row>
    <row r="10" spans="1:18" x14ac:dyDescent="0.25">
      <c r="A10" s="18" t="s">
        <v>132</v>
      </c>
      <c r="B10" s="568">
        <v>-13.400060711958696</v>
      </c>
      <c r="C10" s="568">
        <v>-2.6685696721694434</v>
      </c>
      <c r="D10" s="700">
        <v>11.560366191747532</v>
      </c>
    </row>
    <row r="11" spans="1:18" x14ac:dyDescent="0.25">
      <c r="A11" s="18" t="s">
        <v>133</v>
      </c>
      <c r="B11" s="568">
        <v>-14.646959424478679</v>
      </c>
      <c r="C11" s="568">
        <v>-2.2923769686631072E-4</v>
      </c>
      <c r="D11" s="701">
        <v>10.974590518276615</v>
      </c>
    </row>
    <row r="12" spans="1:18" x14ac:dyDescent="0.25">
      <c r="A12" s="18" t="s">
        <v>134</v>
      </c>
      <c r="B12" s="568">
        <v>-15.603977611828453</v>
      </c>
      <c r="C12" s="568">
        <v>2.2604698434299886</v>
      </c>
      <c r="D12" s="570">
        <v>10.413416259641819</v>
      </c>
    </row>
    <row r="13" spans="1:18" x14ac:dyDescent="0.25">
      <c r="A13" s="18" t="s">
        <v>135</v>
      </c>
      <c r="B13" s="568">
        <v>-16.791264416427705</v>
      </c>
      <c r="C13" s="568">
        <v>4.6057391197937552</v>
      </c>
      <c r="D13" s="570">
        <v>9.751138818420463</v>
      </c>
    </row>
    <row r="14" spans="1:18" x14ac:dyDescent="0.25">
      <c r="A14" s="18" t="s">
        <v>136</v>
      </c>
      <c r="B14" s="568">
        <v>-17.940809286069378</v>
      </c>
      <c r="C14" s="568">
        <v>7.9903664581387801</v>
      </c>
      <c r="D14" s="568" t="s">
        <v>509</v>
      </c>
    </row>
    <row r="15" spans="1:18" x14ac:dyDescent="0.25">
      <c r="A15" s="447" t="s">
        <v>137</v>
      </c>
      <c r="B15" s="453">
        <v>-18.522349811599465</v>
      </c>
      <c r="C15" s="453">
        <v>9.6166590510592815</v>
      </c>
      <c r="D15" s="453" t="s">
        <v>509</v>
      </c>
    </row>
    <row r="16" spans="1:18" x14ac:dyDescent="0.25">
      <c r="A16" s="572"/>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0" zoomScaleNormal="110" zoomScaleSheetLayoutView="100" workbookViewId="0"/>
  </sheetViews>
  <sheetFormatPr baseColWidth="10" defaultRowHeight="13.2" x14ac:dyDescent="0.25"/>
  <cols>
    <col min="1" max="1" width="27.19921875" style="81" customWidth="1"/>
    <col min="2" max="2" width="9.19921875" style="81" customWidth="1"/>
    <col min="3" max="3" width="12" style="81" customWidth="1"/>
    <col min="4" max="4" width="9.19921875" style="81" customWidth="1"/>
    <col min="5" max="5" width="10.5" style="81" customWidth="1"/>
    <col min="6" max="6" width="9.19921875" style="81" customWidth="1"/>
    <col min="7" max="7" width="10.59765625" style="81" customWidth="1"/>
    <col min="8" max="8" width="15.59765625" style="81" customWidth="1"/>
    <col min="9" max="9" width="11" style="81"/>
    <col min="10" max="10" width="10.69921875" style="81" bestFit="1" customWidth="1"/>
    <col min="11" max="256" width="10" style="81"/>
    <col min="257" max="257" width="24" style="81" customWidth="1"/>
    <col min="258" max="260" width="8.09765625" style="81" bestFit="1" customWidth="1"/>
    <col min="261" max="261" width="7.5" style="81" bestFit="1" customWidth="1"/>
    <col min="262" max="262" width="8.09765625" style="81" bestFit="1" customWidth="1"/>
    <col min="263" max="263" width="7.5" style="81" bestFit="1" customWidth="1"/>
    <col min="264" max="264" width="10.69921875" style="81" bestFit="1" customWidth="1"/>
    <col min="265" max="265" width="10" style="81"/>
    <col min="266" max="266" width="10.69921875" style="81" bestFit="1" customWidth="1"/>
    <col min="267" max="512" width="10" style="81"/>
    <col min="513" max="513" width="24" style="81" customWidth="1"/>
    <col min="514" max="516" width="8.09765625" style="81" bestFit="1" customWidth="1"/>
    <col min="517" max="517" width="7.5" style="81" bestFit="1" customWidth="1"/>
    <col min="518" max="518" width="8.09765625" style="81" bestFit="1" customWidth="1"/>
    <col min="519" max="519" width="7.5" style="81" bestFit="1" customWidth="1"/>
    <col min="520" max="520" width="10.69921875" style="81" bestFit="1" customWidth="1"/>
    <col min="521" max="521" width="10" style="81"/>
    <col min="522" max="522" width="10.69921875" style="81" bestFit="1" customWidth="1"/>
    <col min="523" max="768" width="10" style="81"/>
    <col min="769" max="769" width="24" style="81" customWidth="1"/>
    <col min="770" max="772" width="8.09765625" style="81" bestFit="1" customWidth="1"/>
    <col min="773" max="773" width="7.5" style="81" bestFit="1" customWidth="1"/>
    <col min="774" max="774" width="8.09765625" style="81" bestFit="1" customWidth="1"/>
    <col min="775" max="775" width="7.5" style="81" bestFit="1" customWidth="1"/>
    <col min="776" max="776" width="10.69921875" style="81" bestFit="1" customWidth="1"/>
    <col min="777" max="777" width="10" style="81"/>
    <col min="778" max="778" width="10.69921875" style="81" bestFit="1" customWidth="1"/>
    <col min="779" max="1024" width="11" style="81"/>
    <col min="1025" max="1025" width="24" style="81" customWidth="1"/>
    <col min="1026" max="1028" width="8.09765625" style="81" bestFit="1" customWidth="1"/>
    <col min="1029" max="1029" width="7.5" style="81" bestFit="1" customWidth="1"/>
    <col min="1030" max="1030" width="8.09765625" style="81" bestFit="1" customWidth="1"/>
    <col min="1031" max="1031" width="7.5" style="81" bestFit="1" customWidth="1"/>
    <col min="1032" max="1032" width="10.69921875" style="81" bestFit="1" customWidth="1"/>
    <col min="1033" max="1033" width="10" style="81"/>
    <col min="1034" max="1034" width="10.69921875" style="81" bestFit="1" customWidth="1"/>
    <col min="1035" max="1280" width="10" style="81"/>
    <col min="1281" max="1281" width="24" style="81" customWidth="1"/>
    <col min="1282" max="1284" width="8.09765625" style="81" bestFit="1" customWidth="1"/>
    <col min="1285" max="1285" width="7.5" style="81" bestFit="1" customWidth="1"/>
    <col min="1286" max="1286" width="8.09765625" style="81" bestFit="1" customWidth="1"/>
    <col min="1287" max="1287" width="7.5" style="81" bestFit="1" customWidth="1"/>
    <col min="1288" max="1288" width="10.69921875" style="81" bestFit="1" customWidth="1"/>
    <col min="1289" max="1289" width="10" style="81"/>
    <col min="1290" max="1290" width="10.69921875" style="81" bestFit="1" customWidth="1"/>
    <col min="1291" max="1536" width="10" style="81"/>
    <col min="1537" max="1537" width="24" style="81" customWidth="1"/>
    <col min="1538" max="1540" width="8.09765625" style="81" bestFit="1" customWidth="1"/>
    <col min="1541" max="1541" width="7.5" style="81" bestFit="1" customWidth="1"/>
    <col min="1542" max="1542" width="8.09765625" style="81" bestFit="1" customWidth="1"/>
    <col min="1543" max="1543" width="7.5" style="81" bestFit="1" customWidth="1"/>
    <col min="1544" max="1544" width="10.69921875" style="81" bestFit="1" customWidth="1"/>
    <col min="1545" max="1545" width="10" style="81"/>
    <col min="1546" max="1546" width="10.69921875" style="81" bestFit="1" customWidth="1"/>
    <col min="1547" max="1792" width="10" style="81"/>
    <col min="1793" max="1793" width="24" style="81" customWidth="1"/>
    <col min="1794" max="1796" width="8.09765625" style="81" bestFit="1" customWidth="1"/>
    <col min="1797" max="1797" width="7.5" style="81" bestFit="1" customWidth="1"/>
    <col min="1798" max="1798" width="8.09765625" style="81" bestFit="1" customWidth="1"/>
    <col min="1799" max="1799" width="7.5" style="81" bestFit="1" customWidth="1"/>
    <col min="1800" max="1800" width="10.69921875" style="81" bestFit="1" customWidth="1"/>
    <col min="1801" max="1801" width="10" style="81"/>
    <col min="1802" max="1802" width="10.69921875" style="81" bestFit="1" customWidth="1"/>
    <col min="1803" max="2048" width="11" style="81"/>
    <col min="2049" max="2049" width="24" style="81" customWidth="1"/>
    <col min="2050" max="2052" width="8.09765625" style="81" bestFit="1" customWidth="1"/>
    <col min="2053" max="2053" width="7.5" style="81" bestFit="1" customWidth="1"/>
    <col min="2054" max="2054" width="8.09765625" style="81" bestFit="1" customWidth="1"/>
    <col min="2055" max="2055" width="7.5" style="81" bestFit="1" customWidth="1"/>
    <col min="2056" max="2056" width="10.69921875" style="81" bestFit="1" customWidth="1"/>
    <col min="2057" max="2057" width="10" style="81"/>
    <col min="2058" max="2058" width="10.69921875" style="81" bestFit="1" customWidth="1"/>
    <col min="2059" max="2304" width="10" style="81"/>
    <col min="2305" max="2305" width="24" style="81" customWidth="1"/>
    <col min="2306" max="2308" width="8.09765625" style="81" bestFit="1" customWidth="1"/>
    <col min="2309" max="2309" width="7.5" style="81" bestFit="1" customWidth="1"/>
    <col min="2310" max="2310" width="8.09765625" style="81" bestFit="1" customWidth="1"/>
    <col min="2311" max="2311" width="7.5" style="81" bestFit="1" customWidth="1"/>
    <col min="2312" max="2312" width="10.69921875" style="81" bestFit="1" customWidth="1"/>
    <col min="2313" max="2313" width="10" style="81"/>
    <col min="2314" max="2314" width="10.69921875" style="81" bestFit="1" customWidth="1"/>
    <col min="2315" max="2560" width="10" style="81"/>
    <col min="2561" max="2561" width="24" style="81" customWidth="1"/>
    <col min="2562" max="2564" width="8.09765625" style="81" bestFit="1" customWidth="1"/>
    <col min="2565" max="2565" width="7.5" style="81" bestFit="1" customWidth="1"/>
    <col min="2566" max="2566" width="8.09765625" style="81" bestFit="1" customWidth="1"/>
    <col min="2567" max="2567" width="7.5" style="81" bestFit="1" customWidth="1"/>
    <col min="2568" max="2568" width="10.69921875" style="81" bestFit="1" customWidth="1"/>
    <col min="2569" max="2569" width="10" style="81"/>
    <col min="2570" max="2570" width="10.69921875" style="81" bestFit="1" customWidth="1"/>
    <col min="2571" max="2816" width="10" style="81"/>
    <col min="2817" max="2817" width="24" style="81" customWidth="1"/>
    <col min="2818" max="2820" width="8.09765625" style="81" bestFit="1" customWidth="1"/>
    <col min="2821" max="2821" width="7.5" style="81" bestFit="1" customWidth="1"/>
    <col min="2822" max="2822" width="8.09765625" style="81" bestFit="1" customWidth="1"/>
    <col min="2823" max="2823" width="7.5" style="81" bestFit="1" customWidth="1"/>
    <col min="2824" max="2824" width="10.69921875" style="81" bestFit="1" customWidth="1"/>
    <col min="2825" max="2825" width="10" style="81"/>
    <col min="2826" max="2826" width="10.69921875" style="81" bestFit="1" customWidth="1"/>
    <col min="2827" max="3072" width="11" style="81"/>
    <col min="3073" max="3073" width="24" style="81" customWidth="1"/>
    <col min="3074" max="3076" width="8.09765625" style="81" bestFit="1" customWidth="1"/>
    <col min="3077" max="3077" width="7.5" style="81" bestFit="1" customWidth="1"/>
    <col min="3078" max="3078" width="8.09765625" style="81" bestFit="1" customWidth="1"/>
    <col min="3079" max="3079" width="7.5" style="81" bestFit="1" customWidth="1"/>
    <col min="3080" max="3080" width="10.69921875" style="81" bestFit="1" customWidth="1"/>
    <col min="3081" max="3081" width="10" style="81"/>
    <col min="3082" max="3082" width="10.69921875" style="81" bestFit="1" customWidth="1"/>
    <col min="3083" max="3328" width="10" style="81"/>
    <col min="3329" max="3329" width="24" style="81" customWidth="1"/>
    <col min="3330" max="3332" width="8.09765625" style="81" bestFit="1" customWidth="1"/>
    <col min="3333" max="3333" width="7.5" style="81" bestFit="1" customWidth="1"/>
    <col min="3334" max="3334" width="8.09765625" style="81" bestFit="1" customWidth="1"/>
    <col min="3335" max="3335" width="7.5" style="81" bestFit="1" customWidth="1"/>
    <col min="3336" max="3336" width="10.69921875" style="81" bestFit="1" customWidth="1"/>
    <col min="3337" max="3337" width="10" style="81"/>
    <col min="3338" max="3338" width="10.69921875" style="81" bestFit="1" customWidth="1"/>
    <col min="3339" max="3584" width="10" style="81"/>
    <col min="3585" max="3585" width="24" style="81" customWidth="1"/>
    <col min="3586" max="3588" width="8.09765625" style="81" bestFit="1" customWidth="1"/>
    <col min="3589" max="3589" width="7.5" style="81" bestFit="1" customWidth="1"/>
    <col min="3590" max="3590" width="8.09765625" style="81" bestFit="1" customWidth="1"/>
    <col min="3591" max="3591" width="7.5" style="81" bestFit="1" customWidth="1"/>
    <col min="3592" max="3592" width="10.69921875" style="81" bestFit="1" customWidth="1"/>
    <col min="3593" max="3593" width="10" style="81"/>
    <col min="3594" max="3594" width="10.69921875" style="81" bestFit="1" customWidth="1"/>
    <col min="3595" max="3840" width="10" style="81"/>
    <col min="3841" max="3841" width="24" style="81" customWidth="1"/>
    <col min="3842" max="3844" width="8.09765625" style="81" bestFit="1" customWidth="1"/>
    <col min="3845" max="3845" width="7.5" style="81" bestFit="1" customWidth="1"/>
    <col min="3846" max="3846" width="8.09765625" style="81" bestFit="1" customWidth="1"/>
    <col min="3847" max="3847" width="7.5" style="81" bestFit="1" customWidth="1"/>
    <col min="3848" max="3848" width="10.69921875" style="81" bestFit="1" customWidth="1"/>
    <col min="3849" max="3849" width="10" style="81"/>
    <col min="3850" max="3850" width="10.69921875" style="81" bestFit="1" customWidth="1"/>
    <col min="3851" max="4096" width="11" style="81"/>
    <col min="4097" max="4097" width="24" style="81" customWidth="1"/>
    <col min="4098" max="4100" width="8.09765625" style="81" bestFit="1" customWidth="1"/>
    <col min="4101" max="4101" width="7.5" style="81" bestFit="1" customWidth="1"/>
    <col min="4102" max="4102" width="8.09765625" style="81" bestFit="1" customWidth="1"/>
    <col min="4103" max="4103" width="7.5" style="81" bestFit="1" customWidth="1"/>
    <col min="4104" max="4104" width="10.69921875" style="81" bestFit="1" customWidth="1"/>
    <col min="4105" max="4105" width="10" style="81"/>
    <col min="4106" max="4106" width="10.69921875" style="81" bestFit="1" customWidth="1"/>
    <col min="4107" max="4352" width="10" style="81"/>
    <col min="4353" max="4353" width="24" style="81" customWidth="1"/>
    <col min="4354" max="4356" width="8.09765625" style="81" bestFit="1" customWidth="1"/>
    <col min="4357" max="4357" width="7.5" style="81" bestFit="1" customWidth="1"/>
    <col min="4358" max="4358" width="8.09765625" style="81" bestFit="1" customWidth="1"/>
    <col min="4359" max="4359" width="7.5" style="81" bestFit="1" customWidth="1"/>
    <col min="4360" max="4360" width="10.69921875" style="81" bestFit="1" customWidth="1"/>
    <col min="4361" max="4361" width="10" style="81"/>
    <col min="4362" max="4362" width="10.69921875" style="81" bestFit="1" customWidth="1"/>
    <col min="4363" max="4608" width="10" style="81"/>
    <col min="4609" max="4609" width="24" style="81" customWidth="1"/>
    <col min="4610" max="4612" width="8.09765625" style="81" bestFit="1" customWidth="1"/>
    <col min="4613" max="4613" width="7.5" style="81" bestFit="1" customWidth="1"/>
    <col min="4614" max="4614" width="8.09765625" style="81" bestFit="1" customWidth="1"/>
    <col min="4615" max="4615" width="7.5" style="81" bestFit="1" customWidth="1"/>
    <col min="4616" max="4616" width="10.69921875" style="81" bestFit="1" customWidth="1"/>
    <col min="4617" max="4617" width="10" style="81"/>
    <col min="4618" max="4618" width="10.69921875" style="81" bestFit="1" customWidth="1"/>
    <col min="4619" max="4864" width="10" style="81"/>
    <col min="4865" max="4865" width="24" style="81" customWidth="1"/>
    <col min="4866" max="4868" width="8.09765625" style="81" bestFit="1" customWidth="1"/>
    <col min="4869" max="4869" width="7.5" style="81" bestFit="1" customWidth="1"/>
    <col min="4870" max="4870" width="8.09765625" style="81" bestFit="1" customWidth="1"/>
    <col min="4871" max="4871" width="7.5" style="81" bestFit="1" customWidth="1"/>
    <col min="4872" max="4872" width="10.69921875" style="81" bestFit="1" customWidth="1"/>
    <col min="4873" max="4873" width="10" style="81"/>
    <col min="4874" max="4874" width="10.69921875" style="81" bestFit="1" customWidth="1"/>
    <col min="4875" max="5120" width="11" style="81"/>
    <col min="5121" max="5121" width="24" style="81" customWidth="1"/>
    <col min="5122" max="5124" width="8.09765625" style="81" bestFit="1" customWidth="1"/>
    <col min="5125" max="5125" width="7.5" style="81" bestFit="1" customWidth="1"/>
    <col min="5126" max="5126" width="8.09765625" style="81" bestFit="1" customWidth="1"/>
    <col min="5127" max="5127" width="7.5" style="81" bestFit="1" customWidth="1"/>
    <col min="5128" max="5128" width="10.69921875" style="81" bestFit="1" customWidth="1"/>
    <col min="5129" max="5129" width="10" style="81"/>
    <col min="5130" max="5130" width="10.69921875" style="81" bestFit="1" customWidth="1"/>
    <col min="5131" max="5376" width="10" style="81"/>
    <col min="5377" max="5377" width="24" style="81" customWidth="1"/>
    <col min="5378" max="5380" width="8.09765625" style="81" bestFit="1" customWidth="1"/>
    <col min="5381" max="5381" width="7.5" style="81" bestFit="1" customWidth="1"/>
    <col min="5382" max="5382" width="8.09765625" style="81" bestFit="1" customWidth="1"/>
    <col min="5383" max="5383" width="7.5" style="81" bestFit="1" customWidth="1"/>
    <col min="5384" max="5384" width="10.69921875" style="81" bestFit="1" customWidth="1"/>
    <col min="5385" max="5385" width="10" style="81"/>
    <col min="5386" max="5386" width="10.69921875" style="81" bestFit="1" customWidth="1"/>
    <col min="5387" max="5632" width="10" style="81"/>
    <col min="5633" max="5633" width="24" style="81" customWidth="1"/>
    <col min="5634" max="5636" width="8.09765625" style="81" bestFit="1" customWidth="1"/>
    <col min="5637" max="5637" width="7.5" style="81" bestFit="1" customWidth="1"/>
    <col min="5638" max="5638" width="8.09765625" style="81" bestFit="1" customWidth="1"/>
    <col min="5639" max="5639" width="7.5" style="81" bestFit="1" customWidth="1"/>
    <col min="5640" max="5640" width="10.69921875" style="81" bestFit="1" customWidth="1"/>
    <col min="5641" max="5641" width="10" style="81"/>
    <col min="5642" max="5642" width="10.69921875" style="81" bestFit="1" customWidth="1"/>
    <col min="5643" max="5888" width="10" style="81"/>
    <col min="5889" max="5889" width="24" style="81" customWidth="1"/>
    <col min="5890" max="5892" width="8.09765625" style="81" bestFit="1" customWidth="1"/>
    <col min="5893" max="5893" width="7.5" style="81" bestFit="1" customWidth="1"/>
    <col min="5894" max="5894" width="8.09765625" style="81" bestFit="1" customWidth="1"/>
    <col min="5895" max="5895" width="7.5" style="81" bestFit="1" customWidth="1"/>
    <col min="5896" max="5896" width="10.69921875" style="81" bestFit="1" customWidth="1"/>
    <col min="5897" max="5897" width="10" style="81"/>
    <col min="5898" max="5898" width="10.69921875" style="81" bestFit="1" customWidth="1"/>
    <col min="5899" max="6144" width="11" style="81"/>
    <col min="6145" max="6145" width="24" style="81" customWidth="1"/>
    <col min="6146" max="6148" width="8.09765625" style="81" bestFit="1" customWidth="1"/>
    <col min="6149" max="6149" width="7.5" style="81" bestFit="1" customWidth="1"/>
    <col min="6150" max="6150" width="8.09765625" style="81" bestFit="1" customWidth="1"/>
    <col min="6151" max="6151" width="7.5" style="81" bestFit="1" customWidth="1"/>
    <col min="6152" max="6152" width="10.69921875" style="81" bestFit="1" customWidth="1"/>
    <col min="6153" max="6153" width="10" style="81"/>
    <col min="6154" max="6154" width="10.69921875" style="81" bestFit="1" customWidth="1"/>
    <col min="6155" max="6400" width="10" style="81"/>
    <col min="6401" max="6401" width="24" style="81" customWidth="1"/>
    <col min="6402" max="6404" width="8.09765625" style="81" bestFit="1" customWidth="1"/>
    <col min="6405" max="6405" width="7.5" style="81" bestFit="1" customWidth="1"/>
    <col min="6406" max="6406" width="8.09765625" style="81" bestFit="1" customWidth="1"/>
    <col min="6407" max="6407" width="7.5" style="81" bestFit="1" customWidth="1"/>
    <col min="6408" max="6408" width="10.69921875" style="81" bestFit="1" customWidth="1"/>
    <col min="6409" max="6409" width="10" style="81"/>
    <col min="6410" max="6410" width="10.69921875" style="81" bestFit="1" customWidth="1"/>
    <col min="6411" max="6656" width="10" style="81"/>
    <col min="6657" max="6657" width="24" style="81" customWidth="1"/>
    <col min="6658" max="6660" width="8.09765625" style="81" bestFit="1" customWidth="1"/>
    <col min="6661" max="6661" width="7.5" style="81" bestFit="1" customWidth="1"/>
    <col min="6662" max="6662" width="8.09765625" style="81" bestFit="1" customWidth="1"/>
    <col min="6663" max="6663" width="7.5" style="81" bestFit="1" customWidth="1"/>
    <col min="6664" max="6664" width="10.69921875" style="81" bestFit="1" customWidth="1"/>
    <col min="6665" max="6665" width="10" style="81"/>
    <col min="6666" max="6666" width="10.69921875" style="81" bestFit="1" customWidth="1"/>
    <col min="6667" max="6912" width="10" style="81"/>
    <col min="6913" max="6913" width="24" style="81" customWidth="1"/>
    <col min="6914" max="6916" width="8.09765625" style="81" bestFit="1" customWidth="1"/>
    <col min="6917" max="6917" width="7.5" style="81" bestFit="1" customWidth="1"/>
    <col min="6918" max="6918" width="8.09765625" style="81" bestFit="1" customWidth="1"/>
    <col min="6919" max="6919" width="7.5" style="81" bestFit="1" customWidth="1"/>
    <col min="6920" max="6920" width="10.69921875" style="81" bestFit="1" customWidth="1"/>
    <col min="6921" max="6921" width="10" style="81"/>
    <col min="6922" max="6922" width="10.69921875" style="81" bestFit="1" customWidth="1"/>
    <col min="6923" max="7168" width="11" style="81"/>
    <col min="7169" max="7169" width="24" style="81" customWidth="1"/>
    <col min="7170" max="7172" width="8.09765625" style="81" bestFit="1" customWidth="1"/>
    <col min="7173" max="7173" width="7.5" style="81" bestFit="1" customWidth="1"/>
    <col min="7174" max="7174" width="8.09765625" style="81" bestFit="1" customWidth="1"/>
    <col min="7175" max="7175" width="7.5" style="81" bestFit="1" customWidth="1"/>
    <col min="7176" max="7176" width="10.69921875" style="81" bestFit="1" customWidth="1"/>
    <col min="7177" max="7177" width="10" style="81"/>
    <col min="7178" max="7178" width="10.69921875" style="81" bestFit="1" customWidth="1"/>
    <col min="7179" max="7424" width="10" style="81"/>
    <col min="7425" max="7425" width="24" style="81" customWidth="1"/>
    <col min="7426" max="7428" width="8.09765625" style="81" bestFit="1" customWidth="1"/>
    <col min="7429" max="7429" width="7.5" style="81" bestFit="1" customWidth="1"/>
    <col min="7430" max="7430" width="8.09765625" style="81" bestFit="1" customWidth="1"/>
    <col min="7431" max="7431" width="7.5" style="81" bestFit="1" customWidth="1"/>
    <col min="7432" max="7432" width="10.69921875" style="81" bestFit="1" customWidth="1"/>
    <col min="7433" max="7433" width="10" style="81"/>
    <col min="7434" max="7434" width="10.69921875" style="81" bestFit="1" customWidth="1"/>
    <col min="7435" max="7680" width="10" style="81"/>
    <col min="7681" max="7681" width="24" style="81" customWidth="1"/>
    <col min="7682" max="7684" width="8.09765625" style="81" bestFit="1" customWidth="1"/>
    <col min="7685" max="7685" width="7.5" style="81" bestFit="1" customWidth="1"/>
    <col min="7686" max="7686" width="8.09765625" style="81" bestFit="1" customWidth="1"/>
    <col min="7687" max="7687" width="7.5" style="81" bestFit="1" customWidth="1"/>
    <col min="7688" max="7688" width="10.69921875" style="81" bestFit="1" customWidth="1"/>
    <col min="7689" max="7689" width="10" style="81"/>
    <col min="7690" max="7690" width="10.69921875" style="81" bestFit="1" customWidth="1"/>
    <col min="7691" max="7936" width="10" style="81"/>
    <col min="7937" max="7937" width="24" style="81" customWidth="1"/>
    <col min="7938" max="7940" width="8.09765625" style="81" bestFit="1" customWidth="1"/>
    <col min="7941" max="7941" width="7.5" style="81" bestFit="1" customWidth="1"/>
    <col min="7942" max="7942" width="8.09765625" style="81" bestFit="1" customWidth="1"/>
    <col min="7943" max="7943" width="7.5" style="81" bestFit="1" customWidth="1"/>
    <col min="7944" max="7944" width="10.69921875" style="81" bestFit="1" customWidth="1"/>
    <col min="7945" max="7945" width="10" style="81"/>
    <col min="7946" max="7946" width="10.69921875" style="81" bestFit="1" customWidth="1"/>
    <col min="7947" max="8192" width="11" style="81"/>
    <col min="8193" max="8193" width="24" style="81" customWidth="1"/>
    <col min="8194" max="8196" width="8.09765625" style="81" bestFit="1" customWidth="1"/>
    <col min="8197" max="8197" width="7.5" style="81" bestFit="1" customWidth="1"/>
    <col min="8198" max="8198" width="8.09765625" style="81" bestFit="1" customWidth="1"/>
    <col min="8199" max="8199" width="7.5" style="81" bestFit="1" customWidth="1"/>
    <col min="8200" max="8200" width="10.69921875" style="81" bestFit="1" customWidth="1"/>
    <col min="8201" max="8201" width="10" style="81"/>
    <col min="8202" max="8202" width="10.69921875" style="81" bestFit="1" customWidth="1"/>
    <col min="8203" max="8448" width="10" style="81"/>
    <col min="8449" max="8449" width="24" style="81" customWidth="1"/>
    <col min="8450" max="8452" width="8.09765625" style="81" bestFit="1" customWidth="1"/>
    <col min="8453" max="8453" width="7.5" style="81" bestFit="1" customWidth="1"/>
    <col min="8454" max="8454" width="8.09765625" style="81" bestFit="1" customWidth="1"/>
    <col min="8455" max="8455" width="7.5" style="81" bestFit="1" customWidth="1"/>
    <col min="8456" max="8456" width="10.69921875" style="81" bestFit="1" customWidth="1"/>
    <col min="8457" max="8457" width="10" style="81"/>
    <col min="8458" max="8458" width="10.69921875" style="81" bestFit="1" customWidth="1"/>
    <col min="8459" max="8704" width="10" style="81"/>
    <col min="8705" max="8705" width="24" style="81" customWidth="1"/>
    <col min="8706" max="8708" width="8.09765625" style="81" bestFit="1" customWidth="1"/>
    <col min="8709" max="8709" width="7.5" style="81" bestFit="1" customWidth="1"/>
    <col min="8710" max="8710" width="8.09765625" style="81" bestFit="1" customWidth="1"/>
    <col min="8711" max="8711" width="7.5" style="81" bestFit="1" customWidth="1"/>
    <col min="8712" max="8712" width="10.69921875" style="81" bestFit="1" customWidth="1"/>
    <col min="8713" max="8713" width="10" style="81"/>
    <col min="8714" max="8714" width="10.69921875" style="81" bestFit="1" customWidth="1"/>
    <col min="8715" max="8960" width="10" style="81"/>
    <col min="8961" max="8961" width="24" style="81" customWidth="1"/>
    <col min="8962" max="8964" width="8.09765625" style="81" bestFit="1" customWidth="1"/>
    <col min="8965" max="8965" width="7.5" style="81" bestFit="1" customWidth="1"/>
    <col min="8966" max="8966" width="8.09765625" style="81" bestFit="1" customWidth="1"/>
    <col min="8967" max="8967" width="7.5" style="81" bestFit="1" customWidth="1"/>
    <col min="8968" max="8968" width="10.69921875" style="81" bestFit="1" customWidth="1"/>
    <col min="8969" max="8969" width="10" style="81"/>
    <col min="8970" max="8970" width="10.69921875" style="81" bestFit="1" customWidth="1"/>
    <col min="8971" max="9216" width="11" style="81"/>
    <col min="9217" max="9217" width="24" style="81" customWidth="1"/>
    <col min="9218" max="9220" width="8.09765625" style="81" bestFit="1" customWidth="1"/>
    <col min="9221" max="9221" width="7.5" style="81" bestFit="1" customWidth="1"/>
    <col min="9222" max="9222" width="8.09765625" style="81" bestFit="1" customWidth="1"/>
    <col min="9223" max="9223" width="7.5" style="81" bestFit="1" customWidth="1"/>
    <col min="9224" max="9224" width="10.69921875" style="81" bestFit="1" customWidth="1"/>
    <col min="9225" max="9225" width="10" style="81"/>
    <col min="9226" max="9226" width="10.69921875" style="81" bestFit="1" customWidth="1"/>
    <col min="9227" max="9472" width="10" style="81"/>
    <col min="9473" max="9473" width="24" style="81" customWidth="1"/>
    <col min="9474" max="9476" width="8.09765625" style="81" bestFit="1" customWidth="1"/>
    <col min="9477" max="9477" width="7.5" style="81" bestFit="1" customWidth="1"/>
    <col min="9478" max="9478" width="8.09765625" style="81" bestFit="1" customWidth="1"/>
    <col min="9479" max="9479" width="7.5" style="81" bestFit="1" customWidth="1"/>
    <col min="9480" max="9480" width="10.69921875" style="81" bestFit="1" customWidth="1"/>
    <col min="9481" max="9481" width="10" style="81"/>
    <col min="9482" max="9482" width="10.69921875" style="81" bestFit="1" customWidth="1"/>
    <col min="9483" max="9728" width="10" style="81"/>
    <col min="9729" max="9729" width="24" style="81" customWidth="1"/>
    <col min="9730" max="9732" width="8.09765625" style="81" bestFit="1" customWidth="1"/>
    <col min="9733" max="9733" width="7.5" style="81" bestFit="1" customWidth="1"/>
    <col min="9734" max="9734" width="8.09765625" style="81" bestFit="1" customWidth="1"/>
    <col min="9735" max="9735" width="7.5" style="81" bestFit="1" customWidth="1"/>
    <col min="9736" max="9736" width="10.69921875" style="81" bestFit="1" customWidth="1"/>
    <col min="9737" max="9737" width="10" style="81"/>
    <col min="9738" max="9738" width="10.69921875" style="81" bestFit="1" customWidth="1"/>
    <col min="9739" max="9984" width="10" style="81"/>
    <col min="9985" max="9985" width="24" style="81" customWidth="1"/>
    <col min="9986" max="9988" width="8.09765625" style="81" bestFit="1" customWidth="1"/>
    <col min="9989" max="9989" width="7.5" style="81" bestFit="1" customWidth="1"/>
    <col min="9990" max="9990" width="8.09765625" style="81" bestFit="1" customWidth="1"/>
    <col min="9991" max="9991" width="7.5" style="81" bestFit="1" customWidth="1"/>
    <col min="9992" max="9992" width="10.69921875" style="81" bestFit="1" customWidth="1"/>
    <col min="9993" max="9993" width="10" style="81"/>
    <col min="9994" max="9994" width="10.69921875" style="81" bestFit="1" customWidth="1"/>
    <col min="9995" max="10240" width="11" style="81"/>
    <col min="10241" max="10241" width="24" style="81" customWidth="1"/>
    <col min="10242" max="10244" width="8.09765625" style="81" bestFit="1" customWidth="1"/>
    <col min="10245" max="10245" width="7.5" style="81" bestFit="1" customWidth="1"/>
    <col min="10246" max="10246" width="8.09765625" style="81" bestFit="1" customWidth="1"/>
    <col min="10247" max="10247" width="7.5" style="81" bestFit="1" customWidth="1"/>
    <col min="10248" max="10248" width="10.69921875" style="81" bestFit="1" customWidth="1"/>
    <col min="10249" max="10249" width="10" style="81"/>
    <col min="10250" max="10250" width="10.69921875" style="81" bestFit="1" customWidth="1"/>
    <col min="10251" max="10496" width="10" style="81"/>
    <col min="10497" max="10497" width="24" style="81" customWidth="1"/>
    <col min="10498" max="10500" width="8.09765625" style="81" bestFit="1" customWidth="1"/>
    <col min="10501" max="10501" width="7.5" style="81" bestFit="1" customWidth="1"/>
    <col min="10502" max="10502" width="8.09765625" style="81" bestFit="1" customWidth="1"/>
    <col min="10503" max="10503" width="7.5" style="81" bestFit="1" customWidth="1"/>
    <col min="10504" max="10504" width="10.69921875" style="81" bestFit="1" customWidth="1"/>
    <col min="10505" max="10505" width="10" style="81"/>
    <col min="10506" max="10506" width="10.69921875" style="81" bestFit="1" customWidth="1"/>
    <col min="10507" max="10752" width="10" style="81"/>
    <col min="10753" max="10753" width="24" style="81" customWidth="1"/>
    <col min="10754" max="10756" width="8.09765625" style="81" bestFit="1" customWidth="1"/>
    <col min="10757" max="10757" width="7.5" style="81" bestFit="1" customWidth="1"/>
    <col min="10758" max="10758" width="8.09765625" style="81" bestFit="1" customWidth="1"/>
    <col min="10759" max="10759" width="7.5" style="81" bestFit="1" customWidth="1"/>
    <col min="10760" max="10760" width="10.69921875" style="81" bestFit="1" customWidth="1"/>
    <col min="10761" max="10761" width="10" style="81"/>
    <col min="10762" max="10762" width="10.69921875" style="81" bestFit="1" customWidth="1"/>
    <col min="10763" max="11008" width="10" style="81"/>
    <col min="11009" max="11009" width="24" style="81" customWidth="1"/>
    <col min="11010" max="11012" width="8.09765625" style="81" bestFit="1" customWidth="1"/>
    <col min="11013" max="11013" width="7.5" style="81" bestFit="1" customWidth="1"/>
    <col min="11014" max="11014" width="8.09765625" style="81" bestFit="1" customWidth="1"/>
    <col min="11015" max="11015" width="7.5" style="81" bestFit="1" customWidth="1"/>
    <col min="11016" max="11016" width="10.69921875" style="81" bestFit="1" customWidth="1"/>
    <col min="11017" max="11017" width="10" style="81"/>
    <col min="11018" max="11018" width="10.69921875" style="81" bestFit="1" customWidth="1"/>
    <col min="11019" max="11264" width="11" style="81"/>
    <col min="11265" max="11265" width="24" style="81" customWidth="1"/>
    <col min="11266" max="11268" width="8.09765625" style="81" bestFit="1" customWidth="1"/>
    <col min="11269" max="11269" width="7.5" style="81" bestFit="1" customWidth="1"/>
    <col min="11270" max="11270" width="8.09765625" style="81" bestFit="1" customWidth="1"/>
    <col min="11271" max="11271" width="7.5" style="81" bestFit="1" customWidth="1"/>
    <col min="11272" max="11272" width="10.69921875" style="81" bestFit="1" customWidth="1"/>
    <col min="11273" max="11273" width="10" style="81"/>
    <col min="11274" max="11274" width="10.69921875" style="81" bestFit="1" customWidth="1"/>
    <col min="11275" max="11520" width="10" style="81"/>
    <col min="11521" max="11521" width="24" style="81" customWidth="1"/>
    <col min="11522" max="11524" width="8.09765625" style="81" bestFit="1" customWidth="1"/>
    <col min="11525" max="11525" width="7.5" style="81" bestFit="1" customWidth="1"/>
    <col min="11526" max="11526" width="8.09765625" style="81" bestFit="1" customWidth="1"/>
    <col min="11527" max="11527" width="7.5" style="81" bestFit="1" customWidth="1"/>
    <col min="11528" max="11528" width="10.69921875" style="81" bestFit="1" customWidth="1"/>
    <col min="11529" max="11529" width="10" style="81"/>
    <col min="11530" max="11530" width="10.69921875" style="81" bestFit="1" customWidth="1"/>
    <col min="11531" max="11776" width="10" style="81"/>
    <col min="11777" max="11777" width="24" style="81" customWidth="1"/>
    <col min="11778" max="11780" width="8.09765625" style="81" bestFit="1" customWidth="1"/>
    <col min="11781" max="11781" width="7.5" style="81" bestFit="1" customWidth="1"/>
    <col min="11782" max="11782" width="8.09765625" style="81" bestFit="1" customWidth="1"/>
    <col min="11783" max="11783" width="7.5" style="81" bestFit="1" customWidth="1"/>
    <col min="11784" max="11784" width="10.69921875" style="81" bestFit="1" customWidth="1"/>
    <col min="11785" max="11785" width="10" style="81"/>
    <col min="11786" max="11786" width="10.69921875" style="81" bestFit="1" customWidth="1"/>
    <col min="11787" max="12032" width="10" style="81"/>
    <col min="12033" max="12033" width="24" style="81" customWidth="1"/>
    <col min="12034" max="12036" width="8.09765625" style="81" bestFit="1" customWidth="1"/>
    <col min="12037" max="12037" width="7.5" style="81" bestFit="1" customWidth="1"/>
    <col min="12038" max="12038" width="8.09765625" style="81" bestFit="1" customWidth="1"/>
    <col min="12039" max="12039" width="7.5" style="81" bestFit="1" customWidth="1"/>
    <col min="12040" max="12040" width="10.69921875" style="81" bestFit="1" customWidth="1"/>
    <col min="12041" max="12041" width="10" style="81"/>
    <col min="12042" max="12042" width="10.69921875" style="81" bestFit="1" customWidth="1"/>
    <col min="12043" max="12288" width="11" style="81"/>
    <col min="12289" max="12289" width="24" style="81" customWidth="1"/>
    <col min="12290" max="12292" width="8.09765625" style="81" bestFit="1" customWidth="1"/>
    <col min="12293" max="12293" width="7.5" style="81" bestFit="1" customWidth="1"/>
    <col min="12294" max="12294" width="8.09765625" style="81" bestFit="1" customWidth="1"/>
    <col min="12295" max="12295" width="7.5" style="81" bestFit="1" customWidth="1"/>
    <col min="12296" max="12296" width="10.69921875" style="81" bestFit="1" customWidth="1"/>
    <col min="12297" max="12297" width="10" style="81"/>
    <col min="12298" max="12298" width="10.69921875" style="81" bestFit="1" customWidth="1"/>
    <col min="12299" max="12544" width="10" style="81"/>
    <col min="12545" max="12545" width="24" style="81" customWidth="1"/>
    <col min="12546" max="12548" width="8.09765625" style="81" bestFit="1" customWidth="1"/>
    <col min="12549" max="12549" width="7.5" style="81" bestFit="1" customWidth="1"/>
    <col min="12550" max="12550" width="8.09765625" style="81" bestFit="1" customWidth="1"/>
    <col min="12551" max="12551" width="7.5" style="81" bestFit="1" customWidth="1"/>
    <col min="12552" max="12552" width="10.69921875" style="81" bestFit="1" customWidth="1"/>
    <col min="12553" max="12553" width="10" style="81"/>
    <col min="12554" max="12554" width="10.69921875" style="81" bestFit="1" customWidth="1"/>
    <col min="12555" max="12800" width="10" style="81"/>
    <col min="12801" max="12801" width="24" style="81" customWidth="1"/>
    <col min="12802" max="12804" width="8.09765625" style="81" bestFit="1" customWidth="1"/>
    <col min="12805" max="12805" width="7.5" style="81" bestFit="1" customWidth="1"/>
    <col min="12806" max="12806" width="8.09765625" style="81" bestFit="1" customWidth="1"/>
    <col min="12807" max="12807" width="7.5" style="81" bestFit="1" customWidth="1"/>
    <col min="12808" max="12808" width="10.69921875" style="81" bestFit="1" customWidth="1"/>
    <col min="12809" max="12809" width="10" style="81"/>
    <col min="12810" max="12810" width="10.69921875" style="81" bestFit="1" customWidth="1"/>
    <col min="12811" max="13056" width="10" style="81"/>
    <col min="13057" max="13057" width="24" style="81" customWidth="1"/>
    <col min="13058" max="13060" width="8.09765625" style="81" bestFit="1" customWidth="1"/>
    <col min="13061" max="13061" width="7.5" style="81" bestFit="1" customWidth="1"/>
    <col min="13062" max="13062" width="8.09765625" style="81" bestFit="1" customWidth="1"/>
    <col min="13063" max="13063" width="7.5" style="81" bestFit="1" customWidth="1"/>
    <col min="13064" max="13064" width="10.69921875" style="81" bestFit="1" customWidth="1"/>
    <col min="13065" max="13065" width="10" style="81"/>
    <col min="13066" max="13066" width="10.69921875" style="81" bestFit="1" customWidth="1"/>
    <col min="13067" max="13312" width="11" style="81"/>
    <col min="13313" max="13313" width="24" style="81" customWidth="1"/>
    <col min="13314" max="13316" width="8.09765625" style="81" bestFit="1" customWidth="1"/>
    <col min="13317" max="13317" width="7.5" style="81" bestFit="1" customWidth="1"/>
    <col min="13318" max="13318" width="8.09765625" style="81" bestFit="1" customWidth="1"/>
    <col min="13319" max="13319" width="7.5" style="81" bestFit="1" customWidth="1"/>
    <col min="13320" max="13320" width="10.69921875" style="81" bestFit="1" customWidth="1"/>
    <col min="13321" max="13321" width="10" style="81"/>
    <col min="13322" max="13322" width="10.69921875" style="81" bestFit="1" customWidth="1"/>
    <col min="13323" max="13568" width="10" style="81"/>
    <col min="13569" max="13569" width="24" style="81" customWidth="1"/>
    <col min="13570" max="13572" width="8.09765625" style="81" bestFit="1" customWidth="1"/>
    <col min="13573" max="13573" width="7.5" style="81" bestFit="1" customWidth="1"/>
    <col min="13574" max="13574" width="8.09765625" style="81" bestFit="1" customWidth="1"/>
    <col min="13575" max="13575" width="7.5" style="81" bestFit="1" customWidth="1"/>
    <col min="13576" max="13576" width="10.69921875" style="81" bestFit="1" customWidth="1"/>
    <col min="13577" max="13577" width="10" style="81"/>
    <col min="13578" max="13578" width="10.69921875" style="81" bestFit="1" customWidth="1"/>
    <col min="13579" max="13824" width="10" style="81"/>
    <col min="13825" max="13825" width="24" style="81" customWidth="1"/>
    <col min="13826" max="13828" width="8.09765625" style="81" bestFit="1" customWidth="1"/>
    <col min="13829" max="13829" width="7.5" style="81" bestFit="1" customWidth="1"/>
    <col min="13830" max="13830" width="8.09765625" style="81" bestFit="1" customWidth="1"/>
    <col min="13831" max="13831" width="7.5" style="81" bestFit="1" customWidth="1"/>
    <col min="13832" max="13832" width="10.69921875" style="81" bestFit="1" customWidth="1"/>
    <col min="13833" max="13833" width="10" style="81"/>
    <col min="13834" max="13834" width="10.69921875" style="81" bestFit="1" customWidth="1"/>
    <col min="13835" max="14080" width="10" style="81"/>
    <col min="14081" max="14081" width="24" style="81" customWidth="1"/>
    <col min="14082" max="14084" width="8.09765625" style="81" bestFit="1" customWidth="1"/>
    <col min="14085" max="14085" width="7.5" style="81" bestFit="1" customWidth="1"/>
    <col min="14086" max="14086" width="8.09765625" style="81" bestFit="1" customWidth="1"/>
    <col min="14087" max="14087" width="7.5" style="81" bestFit="1" customWidth="1"/>
    <col min="14088" max="14088" width="10.69921875" style="81" bestFit="1" customWidth="1"/>
    <col min="14089" max="14089" width="10" style="81"/>
    <col min="14090" max="14090" width="10.69921875" style="81" bestFit="1" customWidth="1"/>
    <col min="14091" max="14336" width="11" style="81"/>
    <col min="14337" max="14337" width="24" style="81" customWidth="1"/>
    <col min="14338" max="14340" width="8.09765625" style="81" bestFit="1" customWidth="1"/>
    <col min="14341" max="14341" width="7.5" style="81" bestFit="1" customWidth="1"/>
    <col min="14342" max="14342" width="8.09765625" style="81" bestFit="1" customWidth="1"/>
    <col min="14343" max="14343" width="7.5" style="81" bestFit="1" customWidth="1"/>
    <col min="14344" max="14344" width="10.69921875" style="81" bestFit="1" customWidth="1"/>
    <col min="14345" max="14345" width="10" style="81"/>
    <col min="14346" max="14346" width="10.69921875" style="81" bestFit="1" customWidth="1"/>
    <col min="14347" max="14592" width="10" style="81"/>
    <col min="14593" max="14593" width="24" style="81" customWidth="1"/>
    <col min="14594" max="14596" width="8.09765625" style="81" bestFit="1" customWidth="1"/>
    <col min="14597" max="14597" width="7.5" style="81" bestFit="1" customWidth="1"/>
    <col min="14598" max="14598" width="8.09765625" style="81" bestFit="1" customWidth="1"/>
    <col min="14599" max="14599" width="7.5" style="81" bestFit="1" customWidth="1"/>
    <col min="14600" max="14600" width="10.69921875" style="81" bestFit="1" customWidth="1"/>
    <col min="14601" max="14601" width="10" style="81"/>
    <col min="14602" max="14602" width="10.69921875" style="81" bestFit="1" customWidth="1"/>
    <col min="14603" max="14848" width="10" style="81"/>
    <col min="14849" max="14849" width="24" style="81" customWidth="1"/>
    <col min="14850" max="14852" width="8.09765625" style="81" bestFit="1" customWidth="1"/>
    <col min="14853" max="14853" width="7.5" style="81" bestFit="1" customWidth="1"/>
    <col min="14854" max="14854" width="8.09765625" style="81" bestFit="1" customWidth="1"/>
    <col min="14855" max="14855" width="7.5" style="81" bestFit="1" customWidth="1"/>
    <col min="14856" max="14856" width="10.69921875" style="81" bestFit="1" customWidth="1"/>
    <col min="14857" max="14857" width="10" style="81"/>
    <col min="14858" max="14858" width="10.69921875" style="81" bestFit="1" customWidth="1"/>
    <col min="14859" max="15104" width="10" style="81"/>
    <col min="15105" max="15105" width="24" style="81" customWidth="1"/>
    <col min="15106" max="15108" width="8.09765625" style="81" bestFit="1" customWidth="1"/>
    <col min="15109" max="15109" width="7.5" style="81" bestFit="1" customWidth="1"/>
    <col min="15110" max="15110" width="8.09765625" style="81" bestFit="1" customWidth="1"/>
    <col min="15111" max="15111" width="7.5" style="81" bestFit="1" customWidth="1"/>
    <col min="15112" max="15112" width="10.69921875" style="81" bestFit="1" customWidth="1"/>
    <col min="15113" max="15113" width="10" style="81"/>
    <col min="15114" max="15114" width="10.69921875" style="81" bestFit="1" customWidth="1"/>
    <col min="15115" max="15360" width="11" style="81"/>
    <col min="15361" max="15361" width="24" style="81" customWidth="1"/>
    <col min="15362" max="15364" width="8.09765625" style="81" bestFit="1" customWidth="1"/>
    <col min="15365" max="15365" width="7.5" style="81" bestFit="1" customWidth="1"/>
    <col min="15366" max="15366" width="8.09765625" style="81" bestFit="1" customWidth="1"/>
    <col min="15367" max="15367" width="7.5" style="81" bestFit="1" customWidth="1"/>
    <col min="15368" max="15368" width="10.69921875" style="81" bestFit="1" customWidth="1"/>
    <col min="15369" max="15369" width="10" style="81"/>
    <col min="15370" max="15370" width="10.69921875" style="81" bestFit="1" customWidth="1"/>
    <col min="15371" max="15616" width="10" style="81"/>
    <col min="15617" max="15617" width="24" style="81" customWidth="1"/>
    <col min="15618" max="15620" width="8.09765625" style="81" bestFit="1" customWidth="1"/>
    <col min="15621" max="15621" width="7.5" style="81" bestFit="1" customWidth="1"/>
    <col min="15622" max="15622" width="8.09765625" style="81" bestFit="1" customWidth="1"/>
    <col min="15623" max="15623" width="7.5" style="81" bestFit="1" customWidth="1"/>
    <col min="15624" max="15624" width="10.69921875" style="81" bestFit="1" customWidth="1"/>
    <col min="15625" max="15625" width="10" style="81"/>
    <col min="15626" max="15626" width="10.69921875" style="81" bestFit="1" customWidth="1"/>
    <col min="15627" max="15872" width="10" style="81"/>
    <col min="15873" max="15873" width="24" style="81" customWidth="1"/>
    <col min="15874" max="15876" width="8.09765625" style="81" bestFit="1" customWidth="1"/>
    <col min="15877" max="15877" width="7.5" style="81" bestFit="1" customWidth="1"/>
    <col min="15878" max="15878" width="8.09765625" style="81" bestFit="1" customWidth="1"/>
    <col min="15879" max="15879" width="7.5" style="81" bestFit="1" customWidth="1"/>
    <col min="15880" max="15880" width="10.69921875" style="81" bestFit="1" customWidth="1"/>
    <col min="15881" max="15881" width="10" style="81"/>
    <col min="15882" max="15882" width="10.69921875" style="81" bestFit="1" customWidth="1"/>
    <col min="15883" max="16128" width="10" style="81"/>
    <col min="16129" max="16129" width="24" style="81" customWidth="1"/>
    <col min="16130" max="16132" width="8.09765625" style="81" bestFit="1" customWidth="1"/>
    <col min="16133" max="16133" width="7.5" style="81" bestFit="1" customWidth="1"/>
    <col min="16134" max="16134" width="8.09765625" style="81" bestFit="1" customWidth="1"/>
    <col min="16135" max="16135" width="7.5" style="81" bestFit="1" customWidth="1"/>
    <col min="16136" max="16136" width="10.69921875" style="81" bestFit="1" customWidth="1"/>
    <col min="16137" max="16137" width="10" style="81"/>
    <col min="16138" max="16138" width="10.69921875" style="81" bestFit="1" customWidth="1"/>
    <col min="16139" max="16384" width="11" style="81"/>
  </cols>
  <sheetData>
    <row r="1" spans="1:8" ht="13.8" thickTop="1" x14ac:dyDescent="0.25">
      <c r="A1" s="315" t="s">
        <v>24</v>
      </c>
      <c r="B1" s="316"/>
      <c r="C1" s="316"/>
      <c r="D1" s="316"/>
      <c r="E1" s="316"/>
      <c r="F1" s="316"/>
      <c r="G1" s="316"/>
      <c r="H1" s="316"/>
    </row>
    <row r="2" spans="1:8" ht="15.6" x14ac:dyDescent="0.3">
      <c r="A2" s="317"/>
      <c r="B2" s="318"/>
      <c r="C2" s="319"/>
      <c r="D2" s="319"/>
      <c r="E2" s="319"/>
      <c r="F2" s="319"/>
      <c r="G2" s="319"/>
      <c r="H2" s="341" t="s">
        <v>151</v>
      </c>
    </row>
    <row r="3" spans="1:8" s="69" customFormat="1" x14ac:dyDescent="0.25">
      <c r="A3" s="288"/>
      <c r="B3" s="769">
        <f>INDICE!A3</f>
        <v>44835</v>
      </c>
      <c r="C3" s="770"/>
      <c r="D3" s="770" t="s">
        <v>115</v>
      </c>
      <c r="E3" s="770"/>
      <c r="F3" s="770" t="s">
        <v>116</v>
      </c>
      <c r="G3" s="770"/>
      <c r="H3" s="770"/>
    </row>
    <row r="4" spans="1:8" s="69" customFormat="1" x14ac:dyDescent="0.25">
      <c r="A4" s="289"/>
      <c r="B4" s="82" t="s">
        <v>47</v>
      </c>
      <c r="C4" s="82" t="s">
        <v>421</v>
      </c>
      <c r="D4" s="82" t="s">
        <v>47</v>
      </c>
      <c r="E4" s="82" t="s">
        <v>421</v>
      </c>
      <c r="F4" s="82" t="s">
        <v>47</v>
      </c>
      <c r="G4" s="83" t="s">
        <v>421</v>
      </c>
      <c r="H4" s="83" t="s">
        <v>121</v>
      </c>
    </row>
    <row r="5" spans="1:8" x14ac:dyDescent="0.25">
      <c r="A5" s="320" t="s">
        <v>138</v>
      </c>
      <c r="B5" s="329">
        <v>48.460019999999979</v>
      </c>
      <c r="C5" s="322">
        <v>-10.518288348141747</v>
      </c>
      <c r="D5" s="321">
        <v>606.70918999999992</v>
      </c>
      <c r="E5" s="322">
        <v>-3.0033835111223346</v>
      </c>
      <c r="F5" s="321">
        <v>791.79444999999987</v>
      </c>
      <c r="G5" s="322">
        <v>-1.6020530928501253E-2</v>
      </c>
      <c r="H5" s="327">
        <v>39.708088340534296</v>
      </c>
    </row>
    <row r="6" spans="1:8" x14ac:dyDescent="0.25">
      <c r="A6" s="320" t="s">
        <v>139</v>
      </c>
      <c r="B6" s="329">
        <v>34.111819999999987</v>
      </c>
      <c r="C6" s="322">
        <v>1.794301136299115</v>
      </c>
      <c r="D6" s="321">
        <v>421.74214999999998</v>
      </c>
      <c r="E6" s="322">
        <v>18.347278882338593</v>
      </c>
      <c r="F6" s="321">
        <v>539.85802999999987</v>
      </c>
      <c r="G6" s="322">
        <v>18.493892052824897</v>
      </c>
      <c r="H6" s="327">
        <v>27.073605209769802</v>
      </c>
    </row>
    <row r="7" spans="1:8" x14ac:dyDescent="0.25">
      <c r="A7" s="320" t="s">
        <v>140</v>
      </c>
      <c r="B7" s="329">
        <v>9.2607900000000019</v>
      </c>
      <c r="C7" s="322">
        <v>12.36122873387224</v>
      </c>
      <c r="D7" s="321">
        <v>89.980700000000013</v>
      </c>
      <c r="E7" s="322">
        <v>27.349536801154002</v>
      </c>
      <c r="F7" s="321">
        <v>106.18716000000002</v>
      </c>
      <c r="G7" s="322">
        <v>29.686384800383426</v>
      </c>
      <c r="H7" s="327">
        <v>5.3252319840211708</v>
      </c>
    </row>
    <row r="8" spans="1:8" x14ac:dyDescent="0.25">
      <c r="A8" s="323" t="s">
        <v>441</v>
      </c>
      <c r="B8" s="328">
        <v>79.435700000000011</v>
      </c>
      <c r="C8" s="325">
        <v>117.94918578786834</v>
      </c>
      <c r="D8" s="324">
        <v>474.43188000000004</v>
      </c>
      <c r="E8" s="326">
        <v>35.164714944121819</v>
      </c>
      <c r="F8" s="324">
        <v>556.19856000000004</v>
      </c>
      <c r="G8" s="326">
        <v>27.979570339578647</v>
      </c>
      <c r="H8" s="492">
        <v>27.893074465674733</v>
      </c>
    </row>
    <row r="9" spans="1:8" s="69" customFormat="1" x14ac:dyDescent="0.25">
      <c r="A9" s="290" t="s">
        <v>114</v>
      </c>
      <c r="B9" s="61">
        <v>171.26832999999996</v>
      </c>
      <c r="C9" s="62">
        <v>29.399992066834997</v>
      </c>
      <c r="D9" s="61">
        <v>1592.86392</v>
      </c>
      <c r="E9" s="62">
        <v>13.491109712764082</v>
      </c>
      <c r="F9" s="61">
        <v>1994.0381999999997</v>
      </c>
      <c r="G9" s="62">
        <v>13.040672632405197</v>
      </c>
      <c r="H9" s="62">
        <v>100</v>
      </c>
    </row>
    <row r="10" spans="1:8" x14ac:dyDescent="0.25">
      <c r="A10" s="314"/>
      <c r="B10" s="313"/>
      <c r="C10" s="319"/>
      <c r="D10" s="313"/>
      <c r="E10" s="319"/>
      <c r="F10" s="313"/>
      <c r="G10" s="319"/>
      <c r="H10" s="79" t="s">
        <v>220</v>
      </c>
    </row>
    <row r="11" spans="1:8" x14ac:dyDescent="0.25">
      <c r="A11" s="291" t="s">
        <v>479</v>
      </c>
      <c r="B11" s="313"/>
      <c r="C11" s="313"/>
      <c r="D11" s="313"/>
      <c r="E11" s="313"/>
      <c r="F11" s="313"/>
      <c r="G11" s="319"/>
      <c r="H11" s="319"/>
    </row>
    <row r="12" spans="1:8" x14ac:dyDescent="0.25">
      <c r="A12" s="291" t="s">
        <v>518</v>
      </c>
      <c r="B12" s="313"/>
      <c r="C12" s="313"/>
      <c r="D12" s="313"/>
      <c r="E12" s="313"/>
      <c r="F12" s="313"/>
      <c r="G12" s="319"/>
      <c r="H12" s="319"/>
    </row>
    <row r="13" spans="1:8" ht="13.8" x14ac:dyDescent="0.25">
      <c r="A13" s="133" t="s">
        <v>532</v>
      </c>
      <c r="B13" s="1"/>
      <c r="C13" s="1"/>
      <c r="D13" s="1"/>
      <c r="E13" s="1"/>
      <c r="F13" s="1"/>
      <c r="G13" s="1"/>
      <c r="H13" s="1"/>
    </row>
    <row r="17" spans="3:21" x14ac:dyDescent="0.25">
      <c r="C17" s="597"/>
      <c r="D17" s="597"/>
      <c r="E17" s="597"/>
      <c r="F17" s="597"/>
      <c r="G17" s="597"/>
      <c r="H17" s="597"/>
      <c r="I17" s="597"/>
      <c r="J17" s="597"/>
      <c r="K17" s="597"/>
      <c r="L17" s="597"/>
      <c r="M17" s="597"/>
      <c r="N17" s="597"/>
      <c r="O17" s="597"/>
      <c r="P17" s="597"/>
      <c r="Q17" s="597"/>
      <c r="R17" s="597"/>
      <c r="S17" s="597"/>
      <c r="T17" s="597"/>
      <c r="U17" s="597"/>
    </row>
  </sheetData>
  <mergeCells count="3">
    <mergeCell ref="B3:C3"/>
    <mergeCell ref="D3:E3"/>
    <mergeCell ref="F3:H3"/>
  </mergeCells>
  <conditionalFormatting sqref="B8">
    <cfRule type="cellIs" dxfId="274" priority="8" operator="between">
      <formula>0</formula>
      <formula>0.5</formula>
    </cfRule>
  </conditionalFormatting>
  <conditionalFormatting sqref="D8">
    <cfRule type="cellIs" dxfId="273" priority="7" operator="between">
      <formula>0</formula>
      <formula>0.5</formula>
    </cfRule>
  </conditionalFormatting>
  <conditionalFormatting sqref="F8">
    <cfRule type="cellIs" dxfId="272" priority="6" operator="between">
      <formula>0</formula>
      <formula>0.5</formula>
    </cfRule>
  </conditionalFormatting>
  <conditionalFormatting sqref="H8">
    <cfRule type="cellIs" dxfId="271" priority="5" operator="between">
      <formula>0</formula>
      <formula>0.5</formula>
    </cfRule>
  </conditionalFormatting>
  <conditionalFormatting sqref="C17:U17">
    <cfRule type="cellIs" dxfId="270" priority="3" operator="between">
      <formula>-0.0499999</formula>
      <formula>0.0499999</formula>
    </cfRule>
  </conditionalFormatting>
  <conditionalFormatting sqref="G5">
    <cfRule type="cellIs" dxfId="269" priority="1" operator="between">
      <formula>-0.049</formula>
      <formula>0.049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heetViews>
  <sheetFormatPr baseColWidth="10" defaultRowHeight="13.2" x14ac:dyDescent="0.25"/>
  <cols>
    <col min="1" max="1" width="20.5" style="81" customWidth="1"/>
    <col min="2" max="2" width="10" style="81" customWidth="1"/>
    <col min="3" max="3" width="11.69921875" style="81" customWidth="1"/>
    <col min="4" max="4" width="10" style="81" customWidth="1"/>
    <col min="5" max="5" width="10.69921875" style="81" customWidth="1"/>
    <col min="6" max="6" width="9.5" style="81" customWidth="1"/>
    <col min="7" max="7" width="11" style="81" customWidth="1"/>
    <col min="8" max="8" width="14.69921875" style="81" customWidth="1"/>
    <col min="9" max="9" width="11.5" style="81" customWidth="1"/>
    <col min="10" max="10" width="12.5" style="81" customWidth="1"/>
    <col min="11" max="15" width="11" style="81"/>
    <col min="16" max="256" width="10" style="81"/>
    <col min="257" max="257" width="18" style="81" customWidth="1"/>
    <col min="258" max="259" width="8.09765625" style="81" bestFit="1" customWidth="1"/>
    <col min="260" max="260" width="8.19921875" style="81" bestFit="1" customWidth="1"/>
    <col min="261" max="261" width="8.19921875" style="81" customWidth="1"/>
    <col min="262" max="262" width="8.19921875" style="81" bestFit="1" customWidth="1"/>
    <col min="263" max="263" width="9.09765625" style="81" bestFit="1" customWidth="1"/>
    <col min="264" max="264" width="11" style="81" bestFit="1" customWidth="1"/>
    <col min="265" max="265" width="10.09765625" style="81" bestFit="1" customWidth="1"/>
    <col min="266" max="266" width="11" style="81" bestFit="1" customWidth="1"/>
    <col min="267" max="512" width="10" style="81"/>
    <col min="513" max="513" width="18" style="81" customWidth="1"/>
    <col min="514" max="515" width="8.09765625" style="81" bestFit="1" customWidth="1"/>
    <col min="516" max="516" width="8.19921875" style="81" bestFit="1" customWidth="1"/>
    <col min="517" max="517" width="8.19921875" style="81" customWidth="1"/>
    <col min="518" max="518" width="8.19921875" style="81" bestFit="1" customWidth="1"/>
    <col min="519" max="519" width="9.09765625" style="81" bestFit="1" customWidth="1"/>
    <col min="520" max="520" width="11" style="81" bestFit="1" customWidth="1"/>
    <col min="521" max="521" width="10.09765625" style="81" bestFit="1" customWidth="1"/>
    <col min="522" max="522" width="11" style="81" bestFit="1" customWidth="1"/>
    <col min="523" max="768" width="10" style="81"/>
    <col min="769" max="769" width="18" style="81" customWidth="1"/>
    <col min="770" max="771" width="8.09765625" style="81" bestFit="1" customWidth="1"/>
    <col min="772" max="772" width="8.19921875" style="81" bestFit="1" customWidth="1"/>
    <col min="773" max="773" width="8.19921875" style="81" customWidth="1"/>
    <col min="774" max="774" width="8.19921875" style="81" bestFit="1" customWidth="1"/>
    <col min="775" max="775" width="9.09765625" style="81" bestFit="1" customWidth="1"/>
    <col min="776" max="776" width="11" style="81" bestFit="1" customWidth="1"/>
    <col min="777" max="777" width="10.09765625" style="81" bestFit="1" customWidth="1"/>
    <col min="778" max="778" width="11" style="81" bestFit="1" customWidth="1"/>
    <col min="779" max="1024" width="11" style="81"/>
    <col min="1025" max="1025" width="18" style="81" customWidth="1"/>
    <col min="1026" max="1027" width="8.09765625" style="81" bestFit="1" customWidth="1"/>
    <col min="1028" max="1028" width="8.19921875" style="81" bestFit="1" customWidth="1"/>
    <col min="1029" max="1029" width="8.19921875" style="81" customWidth="1"/>
    <col min="1030" max="1030" width="8.19921875" style="81" bestFit="1" customWidth="1"/>
    <col min="1031" max="1031" width="9.09765625" style="81" bestFit="1" customWidth="1"/>
    <col min="1032" max="1032" width="11" style="81" bestFit="1" customWidth="1"/>
    <col min="1033" max="1033" width="10.09765625" style="81" bestFit="1" customWidth="1"/>
    <col min="1034" max="1034" width="11" style="81" bestFit="1" customWidth="1"/>
    <col min="1035" max="1280" width="10" style="81"/>
    <col min="1281" max="1281" width="18" style="81" customWidth="1"/>
    <col min="1282" max="1283" width="8.09765625" style="81" bestFit="1" customWidth="1"/>
    <col min="1284" max="1284" width="8.19921875" style="81" bestFit="1" customWidth="1"/>
    <col min="1285" max="1285" width="8.19921875" style="81" customWidth="1"/>
    <col min="1286" max="1286" width="8.19921875" style="81" bestFit="1" customWidth="1"/>
    <col min="1287" max="1287" width="9.09765625" style="81" bestFit="1" customWidth="1"/>
    <col min="1288" max="1288" width="11" style="81" bestFit="1" customWidth="1"/>
    <col min="1289" max="1289" width="10.09765625" style="81" bestFit="1" customWidth="1"/>
    <col min="1290" max="1290" width="11" style="81" bestFit="1" customWidth="1"/>
    <col min="1291" max="1536" width="10" style="81"/>
    <col min="1537" max="1537" width="18" style="81" customWidth="1"/>
    <col min="1538" max="1539" width="8.09765625" style="81" bestFit="1" customWidth="1"/>
    <col min="1540" max="1540" width="8.19921875" style="81" bestFit="1" customWidth="1"/>
    <col min="1541" max="1541" width="8.19921875" style="81" customWidth="1"/>
    <col min="1542" max="1542" width="8.19921875" style="81" bestFit="1" customWidth="1"/>
    <col min="1543" max="1543" width="9.09765625" style="81" bestFit="1" customWidth="1"/>
    <col min="1544" max="1544" width="11" style="81" bestFit="1" customWidth="1"/>
    <col min="1545" max="1545" width="10.09765625" style="81" bestFit="1" customWidth="1"/>
    <col min="1546" max="1546" width="11" style="81" bestFit="1" customWidth="1"/>
    <col min="1547" max="1792" width="10" style="81"/>
    <col min="1793" max="1793" width="18" style="81" customWidth="1"/>
    <col min="1794" max="1795" width="8.09765625" style="81" bestFit="1" customWidth="1"/>
    <col min="1796" max="1796" width="8.19921875" style="81" bestFit="1" customWidth="1"/>
    <col min="1797" max="1797" width="8.19921875" style="81" customWidth="1"/>
    <col min="1798" max="1798" width="8.19921875" style="81" bestFit="1" customWidth="1"/>
    <col min="1799" max="1799" width="9.09765625" style="81" bestFit="1" customWidth="1"/>
    <col min="1800" max="1800" width="11" style="81" bestFit="1" customWidth="1"/>
    <col min="1801" max="1801" width="10.09765625" style="81" bestFit="1" customWidth="1"/>
    <col min="1802" max="1802" width="11" style="81" bestFit="1" customWidth="1"/>
    <col min="1803" max="2048" width="11" style="81"/>
    <col min="2049" max="2049" width="18" style="81" customWidth="1"/>
    <col min="2050" max="2051" width="8.09765625" style="81" bestFit="1" customWidth="1"/>
    <col min="2052" max="2052" width="8.19921875" style="81" bestFit="1" customWidth="1"/>
    <col min="2053" max="2053" width="8.19921875" style="81" customWidth="1"/>
    <col min="2054" max="2054" width="8.19921875" style="81" bestFit="1" customWidth="1"/>
    <col min="2055" max="2055" width="9.09765625" style="81" bestFit="1" customWidth="1"/>
    <col min="2056" max="2056" width="11" style="81" bestFit="1" customWidth="1"/>
    <col min="2057" max="2057" width="10.09765625" style="81" bestFit="1" customWidth="1"/>
    <col min="2058" max="2058" width="11" style="81" bestFit="1" customWidth="1"/>
    <col min="2059" max="2304" width="10" style="81"/>
    <col min="2305" max="2305" width="18" style="81" customWidth="1"/>
    <col min="2306" max="2307" width="8.09765625" style="81" bestFit="1" customWidth="1"/>
    <col min="2308" max="2308" width="8.19921875" style="81" bestFit="1" customWidth="1"/>
    <col min="2309" max="2309" width="8.19921875" style="81" customWidth="1"/>
    <col min="2310" max="2310" width="8.19921875" style="81" bestFit="1" customWidth="1"/>
    <col min="2311" max="2311" width="9.09765625" style="81" bestFit="1" customWidth="1"/>
    <col min="2312" max="2312" width="11" style="81" bestFit="1" customWidth="1"/>
    <col min="2313" max="2313" width="10.09765625" style="81" bestFit="1" customWidth="1"/>
    <col min="2314" max="2314" width="11" style="81" bestFit="1" customWidth="1"/>
    <col min="2315" max="2560" width="10" style="81"/>
    <col min="2561" max="2561" width="18" style="81" customWidth="1"/>
    <col min="2562" max="2563" width="8.09765625" style="81" bestFit="1" customWidth="1"/>
    <col min="2564" max="2564" width="8.19921875" style="81" bestFit="1" customWidth="1"/>
    <col min="2565" max="2565" width="8.19921875" style="81" customWidth="1"/>
    <col min="2566" max="2566" width="8.19921875" style="81" bestFit="1" customWidth="1"/>
    <col min="2567" max="2567" width="9.09765625" style="81" bestFit="1" customWidth="1"/>
    <col min="2568" max="2568" width="11" style="81" bestFit="1" customWidth="1"/>
    <col min="2569" max="2569" width="10.09765625" style="81" bestFit="1" customWidth="1"/>
    <col min="2570" max="2570" width="11" style="81" bestFit="1" customWidth="1"/>
    <col min="2571" max="2816" width="10" style="81"/>
    <col min="2817" max="2817" width="18" style="81" customWidth="1"/>
    <col min="2818" max="2819" width="8.09765625" style="81" bestFit="1" customWidth="1"/>
    <col min="2820" max="2820" width="8.19921875" style="81" bestFit="1" customWidth="1"/>
    <col min="2821" max="2821" width="8.19921875" style="81" customWidth="1"/>
    <col min="2822" max="2822" width="8.19921875" style="81" bestFit="1" customWidth="1"/>
    <col min="2823" max="2823" width="9.09765625" style="81" bestFit="1" customWidth="1"/>
    <col min="2824" max="2824" width="11" style="81" bestFit="1" customWidth="1"/>
    <col min="2825" max="2825" width="10.09765625" style="81" bestFit="1" customWidth="1"/>
    <col min="2826" max="2826" width="11" style="81" bestFit="1" customWidth="1"/>
    <col min="2827" max="3072" width="11" style="81"/>
    <col min="3073" max="3073" width="18" style="81" customWidth="1"/>
    <col min="3074" max="3075" width="8.09765625" style="81" bestFit="1" customWidth="1"/>
    <col min="3076" max="3076" width="8.19921875" style="81" bestFit="1" customWidth="1"/>
    <col min="3077" max="3077" width="8.19921875" style="81" customWidth="1"/>
    <col min="3078" max="3078" width="8.19921875" style="81" bestFit="1" customWidth="1"/>
    <col min="3079" max="3079" width="9.09765625" style="81" bestFit="1" customWidth="1"/>
    <col min="3080" max="3080" width="11" style="81" bestFit="1" customWidth="1"/>
    <col min="3081" max="3081" width="10.09765625" style="81" bestFit="1" customWidth="1"/>
    <col min="3082" max="3082" width="11" style="81" bestFit="1" customWidth="1"/>
    <col min="3083" max="3328" width="10" style="81"/>
    <col min="3329" max="3329" width="18" style="81" customWidth="1"/>
    <col min="3330" max="3331" width="8.09765625" style="81" bestFit="1" customWidth="1"/>
    <col min="3332" max="3332" width="8.19921875" style="81" bestFit="1" customWidth="1"/>
    <col min="3333" max="3333" width="8.19921875" style="81" customWidth="1"/>
    <col min="3334" max="3334" width="8.19921875" style="81" bestFit="1" customWidth="1"/>
    <col min="3335" max="3335" width="9.09765625" style="81" bestFit="1" customWidth="1"/>
    <col min="3336" max="3336" width="11" style="81" bestFit="1" customWidth="1"/>
    <col min="3337" max="3337" width="10.09765625" style="81" bestFit="1" customWidth="1"/>
    <col min="3338" max="3338" width="11" style="81" bestFit="1" customWidth="1"/>
    <col min="3339" max="3584" width="10" style="81"/>
    <col min="3585" max="3585" width="18" style="81" customWidth="1"/>
    <col min="3586" max="3587" width="8.09765625" style="81" bestFit="1" customWidth="1"/>
    <col min="3588" max="3588" width="8.19921875" style="81" bestFit="1" customWidth="1"/>
    <col min="3589" max="3589" width="8.19921875" style="81" customWidth="1"/>
    <col min="3590" max="3590" width="8.19921875" style="81" bestFit="1" customWidth="1"/>
    <col min="3591" max="3591" width="9.09765625" style="81" bestFit="1" customWidth="1"/>
    <col min="3592" max="3592" width="11" style="81" bestFit="1" customWidth="1"/>
    <col min="3593" max="3593" width="10.09765625" style="81" bestFit="1" customWidth="1"/>
    <col min="3594" max="3594" width="11" style="81" bestFit="1" customWidth="1"/>
    <col min="3595" max="3840" width="10" style="81"/>
    <col min="3841" max="3841" width="18" style="81" customWidth="1"/>
    <col min="3842" max="3843" width="8.09765625" style="81" bestFit="1" customWidth="1"/>
    <col min="3844" max="3844" width="8.19921875" style="81" bestFit="1" customWidth="1"/>
    <col min="3845" max="3845" width="8.19921875" style="81" customWidth="1"/>
    <col min="3846" max="3846" width="8.19921875" style="81" bestFit="1" customWidth="1"/>
    <col min="3847" max="3847" width="9.09765625" style="81" bestFit="1" customWidth="1"/>
    <col min="3848" max="3848" width="11" style="81" bestFit="1" customWidth="1"/>
    <col min="3849" max="3849" width="10.09765625" style="81" bestFit="1" customWidth="1"/>
    <col min="3850" max="3850" width="11" style="81" bestFit="1" customWidth="1"/>
    <col min="3851" max="4096" width="11" style="81"/>
    <col min="4097" max="4097" width="18" style="81" customWidth="1"/>
    <col min="4098" max="4099" width="8.09765625" style="81" bestFit="1" customWidth="1"/>
    <col min="4100" max="4100" width="8.19921875" style="81" bestFit="1" customWidth="1"/>
    <col min="4101" max="4101" width="8.19921875" style="81" customWidth="1"/>
    <col min="4102" max="4102" width="8.19921875" style="81" bestFit="1" customWidth="1"/>
    <col min="4103" max="4103" width="9.09765625" style="81" bestFit="1" customWidth="1"/>
    <col min="4104" max="4104" width="11" style="81" bestFit="1" customWidth="1"/>
    <col min="4105" max="4105" width="10.09765625" style="81" bestFit="1" customWidth="1"/>
    <col min="4106" max="4106" width="11" style="81" bestFit="1" customWidth="1"/>
    <col min="4107" max="4352" width="10" style="81"/>
    <col min="4353" max="4353" width="18" style="81" customWidth="1"/>
    <col min="4354" max="4355" width="8.09765625" style="81" bestFit="1" customWidth="1"/>
    <col min="4356" max="4356" width="8.19921875" style="81" bestFit="1" customWidth="1"/>
    <col min="4357" max="4357" width="8.19921875" style="81" customWidth="1"/>
    <col min="4358" max="4358" width="8.19921875" style="81" bestFit="1" customWidth="1"/>
    <col min="4359" max="4359" width="9.09765625" style="81" bestFit="1" customWidth="1"/>
    <col min="4360" max="4360" width="11" style="81" bestFit="1" customWidth="1"/>
    <col min="4361" max="4361" width="10.09765625" style="81" bestFit="1" customWidth="1"/>
    <col min="4362" max="4362" width="11" style="81" bestFit="1" customWidth="1"/>
    <col min="4363" max="4608" width="10" style="81"/>
    <col min="4609" max="4609" width="18" style="81" customWidth="1"/>
    <col min="4610" max="4611" width="8.09765625" style="81" bestFit="1" customWidth="1"/>
    <col min="4612" max="4612" width="8.19921875" style="81" bestFit="1" customWidth="1"/>
    <col min="4613" max="4613" width="8.19921875" style="81" customWidth="1"/>
    <col min="4614" max="4614" width="8.19921875" style="81" bestFit="1" customWidth="1"/>
    <col min="4615" max="4615" width="9.09765625" style="81" bestFit="1" customWidth="1"/>
    <col min="4616" max="4616" width="11" style="81" bestFit="1" customWidth="1"/>
    <col min="4617" max="4617" width="10.09765625" style="81" bestFit="1" customWidth="1"/>
    <col min="4618" max="4618" width="11" style="81" bestFit="1" customWidth="1"/>
    <col min="4619" max="4864" width="10" style="81"/>
    <col min="4865" max="4865" width="18" style="81" customWidth="1"/>
    <col min="4866" max="4867" width="8.09765625" style="81" bestFit="1" customWidth="1"/>
    <col min="4868" max="4868" width="8.19921875" style="81" bestFit="1" customWidth="1"/>
    <col min="4869" max="4869" width="8.19921875" style="81" customWidth="1"/>
    <col min="4870" max="4870" width="8.19921875" style="81" bestFit="1" customWidth="1"/>
    <col min="4871" max="4871" width="9.09765625" style="81" bestFit="1" customWidth="1"/>
    <col min="4872" max="4872" width="11" style="81" bestFit="1" customWidth="1"/>
    <col min="4873" max="4873" width="10.09765625" style="81" bestFit="1" customWidth="1"/>
    <col min="4874" max="4874" width="11" style="81" bestFit="1" customWidth="1"/>
    <col min="4875" max="5120" width="11" style="81"/>
    <col min="5121" max="5121" width="18" style="81" customWidth="1"/>
    <col min="5122" max="5123" width="8.09765625" style="81" bestFit="1" customWidth="1"/>
    <col min="5124" max="5124" width="8.19921875" style="81" bestFit="1" customWidth="1"/>
    <col min="5125" max="5125" width="8.19921875" style="81" customWidth="1"/>
    <col min="5126" max="5126" width="8.19921875" style="81" bestFit="1" customWidth="1"/>
    <col min="5127" max="5127" width="9.09765625" style="81" bestFit="1" customWidth="1"/>
    <col min="5128" max="5128" width="11" style="81" bestFit="1" customWidth="1"/>
    <col min="5129" max="5129" width="10.09765625" style="81" bestFit="1" customWidth="1"/>
    <col min="5130" max="5130" width="11" style="81" bestFit="1" customWidth="1"/>
    <col min="5131" max="5376" width="10" style="81"/>
    <col min="5377" max="5377" width="18" style="81" customWidth="1"/>
    <col min="5378" max="5379" width="8.09765625" style="81" bestFit="1" customWidth="1"/>
    <col min="5380" max="5380" width="8.19921875" style="81" bestFit="1" customWidth="1"/>
    <col min="5381" max="5381" width="8.19921875" style="81" customWidth="1"/>
    <col min="5382" max="5382" width="8.19921875" style="81" bestFit="1" customWidth="1"/>
    <col min="5383" max="5383" width="9.09765625" style="81" bestFit="1" customWidth="1"/>
    <col min="5384" max="5384" width="11" style="81" bestFit="1" customWidth="1"/>
    <col min="5385" max="5385" width="10.09765625" style="81" bestFit="1" customWidth="1"/>
    <col min="5386" max="5386" width="11" style="81" bestFit="1" customWidth="1"/>
    <col min="5387" max="5632" width="10" style="81"/>
    <col min="5633" max="5633" width="18" style="81" customWidth="1"/>
    <col min="5634" max="5635" width="8.09765625" style="81" bestFit="1" customWidth="1"/>
    <col min="5636" max="5636" width="8.19921875" style="81" bestFit="1" customWidth="1"/>
    <col min="5637" max="5637" width="8.19921875" style="81" customWidth="1"/>
    <col min="5638" max="5638" width="8.19921875" style="81" bestFit="1" customWidth="1"/>
    <col min="5639" max="5639" width="9.09765625" style="81" bestFit="1" customWidth="1"/>
    <col min="5640" max="5640" width="11" style="81" bestFit="1" customWidth="1"/>
    <col min="5641" max="5641" width="10.09765625" style="81" bestFit="1" customWidth="1"/>
    <col min="5642" max="5642" width="11" style="81" bestFit="1" customWidth="1"/>
    <col min="5643" max="5888" width="10" style="81"/>
    <col min="5889" max="5889" width="18" style="81" customWidth="1"/>
    <col min="5890" max="5891" width="8.09765625" style="81" bestFit="1" customWidth="1"/>
    <col min="5892" max="5892" width="8.19921875" style="81" bestFit="1" customWidth="1"/>
    <col min="5893" max="5893" width="8.19921875" style="81" customWidth="1"/>
    <col min="5894" max="5894" width="8.19921875" style="81" bestFit="1" customWidth="1"/>
    <col min="5895" max="5895" width="9.09765625" style="81" bestFit="1" customWidth="1"/>
    <col min="5896" max="5896" width="11" style="81" bestFit="1" customWidth="1"/>
    <col min="5897" max="5897" width="10.09765625" style="81" bestFit="1" customWidth="1"/>
    <col min="5898" max="5898" width="11" style="81" bestFit="1" customWidth="1"/>
    <col min="5899" max="6144" width="11" style="81"/>
    <col min="6145" max="6145" width="18" style="81" customWidth="1"/>
    <col min="6146" max="6147" width="8.09765625" style="81" bestFit="1" customWidth="1"/>
    <col min="6148" max="6148" width="8.19921875" style="81" bestFit="1" customWidth="1"/>
    <col min="6149" max="6149" width="8.19921875" style="81" customWidth="1"/>
    <col min="6150" max="6150" width="8.19921875" style="81" bestFit="1" customWidth="1"/>
    <col min="6151" max="6151" width="9.09765625" style="81" bestFit="1" customWidth="1"/>
    <col min="6152" max="6152" width="11" style="81" bestFit="1" customWidth="1"/>
    <col min="6153" max="6153" width="10.09765625" style="81" bestFit="1" customWidth="1"/>
    <col min="6154" max="6154" width="11" style="81" bestFit="1" customWidth="1"/>
    <col min="6155" max="6400" width="10" style="81"/>
    <col min="6401" max="6401" width="18" style="81" customWidth="1"/>
    <col min="6402" max="6403" width="8.09765625" style="81" bestFit="1" customWidth="1"/>
    <col min="6404" max="6404" width="8.19921875" style="81" bestFit="1" customWidth="1"/>
    <col min="6405" max="6405" width="8.19921875" style="81" customWidth="1"/>
    <col min="6406" max="6406" width="8.19921875" style="81" bestFit="1" customWidth="1"/>
    <col min="6407" max="6407" width="9.09765625" style="81" bestFit="1" customWidth="1"/>
    <col min="6408" max="6408" width="11" style="81" bestFit="1" customWidth="1"/>
    <col min="6409" max="6409" width="10.09765625" style="81" bestFit="1" customWidth="1"/>
    <col min="6410" max="6410" width="11" style="81" bestFit="1" customWidth="1"/>
    <col min="6411" max="6656" width="10" style="81"/>
    <col min="6657" max="6657" width="18" style="81" customWidth="1"/>
    <col min="6658" max="6659" width="8.09765625" style="81" bestFit="1" customWidth="1"/>
    <col min="6660" max="6660" width="8.19921875" style="81" bestFit="1" customWidth="1"/>
    <col min="6661" max="6661" width="8.19921875" style="81" customWidth="1"/>
    <col min="6662" max="6662" width="8.19921875" style="81" bestFit="1" customWidth="1"/>
    <col min="6663" max="6663" width="9.09765625" style="81" bestFit="1" customWidth="1"/>
    <col min="6664" max="6664" width="11" style="81" bestFit="1" customWidth="1"/>
    <col min="6665" max="6665" width="10.09765625" style="81" bestFit="1" customWidth="1"/>
    <col min="6666" max="6666" width="11" style="81" bestFit="1" customWidth="1"/>
    <col min="6667" max="6912" width="10" style="81"/>
    <col min="6913" max="6913" width="18" style="81" customWidth="1"/>
    <col min="6914" max="6915" width="8.09765625" style="81" bestFit="1" customWidth="1"/>
    <col min="6916" max="6916" width="8.19921875" style="81" bestFit="1" customWidth="1"/>
    <col min="6917" max="6917" width="8.19921875" style="81" customWidth="1"/>
    <col min="6918" max="6918" width="8.19921875" style="81" bestFit="1" customWidth="1"/>
    <col min="6919" max="6919" width="9.09765625" style="81" bestFit="1" customWidth="1"/>
    <col min="6920" max="6920" width="11" style="81" bestFit="1" customWidth="1"/>
    <col min="6921" max="6921" width="10.09765625" style="81" bestFit="1" customWidth="1"/>
    <col min="6922" max="6922" width="11" style="81" bestFit="1" customWidth="1"/>
    <col min="6923" max="7168" width="11" style="81"/>
    <col min="7169" max="7169" width="18" style="81" customWidth="1"/>
    <col min="7170" max="7171" width="8.09765625" style="81" bestFit="1" customWidth="1"/>
    <col min="7172" max="7172" width="8.19921875" style="81" bestFit="1" customWidth="1"/>
    <col min="7173" max="7173" width="8.19921875" style="81" customWidth="1"/>
    <col min="7174" max="7174" width="8.19921875" style="81" bestFit="1" customWidth="1"/>
    <col min="7175" max="7175" width="9.09765625" style="81" bestFit="1" customWidth="1"/>
    <col min="7176" max="7176" width="11" style="81" bestFit="1" customWidth="1"/>
    <col min="7177" max="7177" width="10.09765625" style="81" bestFit="1" customWidth="1"/>
    <col min="7178" max="7178" width="11" style="81" bestFit="1" customWidth="1"/>
    <col min="7179" max="7424" width="10" style="81"/>
    <col min="7425" max="7425" width="18" style="81" customWidth="1"/>
    <col min="7426" max="7427" width="8.09765625" style="81" bestFit="1" customWidth="1"/>
    <col min="7428" max="7428" width="8.19921875" style="81" bestFit="1" customWidth="1"/>
    <col min="7429" max="7429" width="8.19921875" style="81" customWidth="1"/>
    <col min="7430" max="7430" width="8.19921875" style="81" bestFit="1" customWidth="1"/>
    <col min="7431" max="7431" width="9.09765625" style="81" bestFit="1" customWidth="1"/>
    <col min="7432" max="7432" width="11" style="81" bestFit="1" customWidth="1"/>
    <col min="7433" max="7433" width="10.09765625" style="81" bestFit="1" customWidth="1"/>
    <col min="7434" max="7434" width="11" style="81" bestFit="1" customWidth="1"/>
    <col min="7435" max="7680" width="10" style="81"/>
    <col min="7681" max="7681" width="18" style="81" customWidth="1"/>
    <col min="7682" max="7683" width="8.09765625" style="81" bestFit="1" customWidth="1"/>
    <col min="7684" max="7684" width="8.19921875" style="81" bestFit="1" customWidth="1"/>
    <col min="7685" max="7685" width="8.19921875" style="81" customWidth="1"/>
    <col min="7686" max="7686" width="8.19921875" style="81" bestFit="1" customWidth="1"/>
    <col min="7687" max="7687" width="9.09765625" style="81" bestFit="1" customWidth="1"/>
    <col min="7688" max="7688" width="11" style="81" bestFit="1" customWidth="1"/>
    <col min="7689" max="7689" width="10.09765625" style="81" bestFit="1" customWidth="1"/>
    <col min="7690" max="7690" width="11" style="81" bestFit="1" customWidth="1"/>
    <col min="7691" max="7936" width="10" style="81"/>
    <col min="7937" max="7937" width="18" style="81" customWidth="1"/>
    <col min="7938" max="7939" width="8.09765625" style="81" bestFit="1" customWidth="1"/>
    <col min="7940" max="7940" width="8.19921875" style="81" bestFit="1" customWidth="1"/>
    <col min="7941" max="7941" width="8.19921875" style="81" customWidth="1"/>
    <col min="7942" max="7942" width="8.19921875" style="81" bestFit="1" customWidth="1"/>
    <col min="7943" max="7943" width="9.09765625" style="81" bestFit="1" customWidth="1"/>
    <col min="7944" max="7944" width="11" style="81" bestFit="1" customWidth="1"/>
    <col min="7945" max="7945" width="10.09765625" style="81" bestFit="1" customWidth="1"/>
    <col min="7946" max="7946" width="11" style="81" bestFit="1" customWidth="1"/>
    <col min="7947" max="8192" width="11" style="81"/>
    <col min="8193" max="8193" width="18" style="81" customWidth="1"/>
    <col min="8194" max="8195" width="8.09765625" style="81" bestFit="1" customWidth="1"/>
    <col min="8196" max="8196" width="8.19921875" style="81" bestFit="1" customWidth="1"/>
    <col min="8197" max="8197" width="8.19921875" style="81" customWidth="1"/>
    <col min="8198" max="8198" width="8.19921875" style="81" bestFit="1" customWidth="1"/>
    <col min="8199" max="8199" width="9.09765625" style="81" bestFit="1" customWidth="1"/>
    <col min="8200" max="8200" width="11" style="81" bestFit="1" customWidth="1"/>
    <col min="8201" max="8201" width="10.09765625" style="81" bestFit="1" customWidth="1"/>
    <col min="8202" max="8202" width="11" style="81" bestFit="1" customWidth="1"/>
    <col min="8203" max="8448" width="10" style="81"/>
    <col min="8449" max="8449" width="18" style="81" customWidth="1"/>
    <col min="8450" max="8451" width="8.09765625" style="81" bestFit="1" customWidth="1"/>
    <col min="8452" max="8452" width="8.19921875" style="81" bestFit="1" customWidth="1"/>
    <col min="8453" max="8453" width="8.19921875" style="81" customWidth="1"/>
    <col min="8454" max="8454" width="8.19921875" style="81" bestFit="1" customWidth="1"/>
    <col min="8455" max="8455" width="9.09765625" style="81" bestFit="1" customWidth="1"/>
    <col min="8456" max="8456" width="11" style="81" bestFit="1" customWidth="1"/>
    <col min="8457" max="8457" width="10.09765625" style="81" bestFit="1" customWidth="1"/>
    <col min="8458" max="8458" width="11" style="81" bestFit="1" customWidth="1"/>
    <col min="8459" max="8704" width="10" style="81"/>
    <col min="8705" max="8705" width="18" style="81" customWidth="1"/>
    <col min="8706" max="8707" width="8.09765625" style="81" bestFit="1" customWidth="1"/>
    <col min="8708" max="8708" width="8.19921875" style="81" bestFit="1" customWidth="1"/>
    <col min="8709" max="8709" width="8.19921875" style="81" customWidth="1"/>
    <col min="8710" max="8710" width="8.19921875" style="81" bestFit="1" customWidth="1"/>
    <col min="8711" max="8711" width="9.09765625" style="81" bestFit="1" customWidth="1"/>
    <col min="8712" max="8712" width="11" style="81" bestFit="1" customWidth="1"/>
    <col min="8713" max="8713" width="10.09765625" style="81" bestFit="1" customWidth="1"/>
    <col min="8714" max="8714" width="11" style="81" bestFit="1" customWidth="1"/>
    <col min="8715" max="8960" width="10" style="81"/>
    <col min="8961" max="8961" width="18" style="81" customWidth="1"/>
    <col min="8962" max="8963" width="8.09765625" style="81" bestFit="1" customWidth="1"/>
    <col min="8964" max="8964" width="8.19921875" style="81" bestFit="1" customWidth="1"/>
    <col min="8965" max="8965" width="8.19921875" style="81" customWidth="1"/>
    <col min="8966" max="8966" width="8.19921875" style="81" bestFit="1" customWidth="1"/>
    <col min="8967" max="8967" width="9.09765625" style="81" bestFit="1" customWidth="1"/>
    <col min="8968" max="8968" width="11" style="81" bestFit="1" customWidth="1"/>
    <col min="8969" max="8969" width="10.09765625" style="81" bestFit="1" customWidth="1"/>
    <col min="8970" max="8970" width="11" style="81" bestFit="1" customWidth="1"/>
    <col min="8971" max="9216" width="11" style="81"/>
    <col min="9217" max="9217" width="18" style="81" customWidth="1"/>
    <col min="9218" max="9219" width="8.09765625" style="81" bestFit="1" customWidth="1"/>
    <col min="9220" max="9220" width="8.19921875" style="81" bestFit="1" customWidth="1"/>
    <col min="9221" max="9221" width="8.19921875" style="81" customWidth="1"/>
    <col min="9222" max="9222" width="8.19921875" style="81" bestFit="1" customWidth="1"/>
    <col min="9223" max="9223" width="9.09765625" style="81" bestFit="1" customWidth="1"/>
    <col min="9224" max="9224" width="11" style="81" bestFit="1" customWidth="1"/>
    <col min="9225" max="9225" width="10.09765625" style="81" bestFit="1" customWidth="1"/>
    <col min="9226" max="9226" width="11" style="81" bestFit="1" customWidth="1"/>
    <col min="9227" max="9472" width="10" style="81"/>
    <col min="9473" max="9473" width="18" style="81" customWidth="1"/>
    <col min="9474" max="9475" width="8.09765625" style="81" bestFit="1" customWidth="1"/>
    <col min="9476" max="9476" width="8.19921875" style="81" bestFit="1" customWidth="1"/>
    <col min="9477" max="9477" width="8.19921875" style="81" customWidth="1"/>
    <col min="9478" max="9478" width="8.19921875" style="81" bestFit="1" customWidth="1"/>
    <col min="9479" max="9479" width="9.09765625" style="81" bestFit="1" customWidth="1"/>
    <col min="9480" max="9480" width="11" style="81" bestFit="1" customWidth="1"/>
    <col min="9481" max="9481" width="10.09765625" style="81" bestFit="1" customWidth="1"/>
    <col min="9482" max="9482" width="11" style="81" bestFit="1" customWidth="1"/>
    <col min="9483" max="9728" width="10" style="81"/>
    <col min="9729" max="9729" width="18" style="81" customWidth="1"/>
    <col min="9730" max="9731" width="8.09765625" style="81" bestFit="1" customWidth="1"/>
    <col min="9732" max="9732" width="8.19921875" style="81" bestFit="1" customWidth="1"/>
    <col min="9733" max="9733" width="8.19921875" style="81" customWidth="1"/>
    <col min="9734" max="9734" width="8.19921875" style="81" bestFit="1" customWidth="1"/>
    <col min="9735" max="9735" width="9.09765625" style="81" bestFit="1" customWidth="1"/>
    <col min="9736" max="9736" width="11" style="81" bestFit="1" customWidth="1"/>
    <col min="9737" max="9737" width="10.09765625" style="81" bestFit="1" customWidth="1"/>
    <col min="9738" max="9738" width="11" style="81" bestFit="1" customWidth="1"/>
    <col min="9739" max="9984" width="10" style="81"/>
    <col min="9985" max="9985" width="18" style="81" customWidth="1"/>
    <col min="9986" max="9987" width="8.09765625" style="81" bestFit="1" customWidth="1"/>
    <col min="9988" max="9988" width="8.19921875" style="81" bestFit="1" customWidth="1"/>
    <col min="9989" max="9989" width="8.19921875" style="81" customWidth="1"/>
    <col min="9990" max="9990" width="8.19921875" style="81" bestFit="1" customWidth="1"/>
    <col min="9991" max="9991" width="9.09765625" style="81" bestFit="1" customWidth="1"/>
    <col min="9992" max="9992" width="11" style="81" bestFit="1" customWidth="1"/>
    <col min="9993" max="9993" width="10.09765625" style="81" bestFit="1" customWidth="1"/>
    <col min="9994" max="9994" width="11" style="81" bestFit="1" customWidth="1"/>
    <col min="9995" max="10240" width="11" style="81"/>
    <col min="10241" max="10241" width="18" style="81" customWidth="1"/>
    <col min="10242" max="10243" width="8.09765625" style="81" bestFit="1" customWidth="1"/>
    <col min="10244" max="10244" width="8.19921875" style="81" bestFit="1" customWidth="1"/>
    <col min="10245" max="10245" width="8.19921875" style="81" customWidth="1"/>
    <col min="10246" max="10246" width="8.19921875" style="81" bestFit="1" customWidth="1"/>
    <col min="10247" max="10247" width="9.09765625" style="81" bestFit="1" customWidth="1"/>
    <col min="10248" max="10248" width="11" style="81" bestFit="1" customWidth="1"/>
    <col min="10249" max="10249" width="10.09765625" style="81" bestFit="1" customWidth="1"/>
    <col min="10250" max="10250" width="11" style="81" bestFit="1" customWidth="1"/>
    <col min="10251" max="10496" width="10" style="81"/>
    <col min="10497" max="10497" width="18" style="81" customWidth="1"/>
    <col min="10498" max="10499" width="8.09765625" style="81" bestFit="1" customWidth="1"/>
    <col min="10500" max="10500" width="8.19921875" style="81" bestFit="1" customWidth="1"/>
    <col min="10501" max="10501" width="8.19921875" style="81" customWidth="1"/>
    <col min="10502" max="10502" width="8.19921875" style="81" bestFit="1" customWidth="1"/>
    <col min="10503" max="10503" width="9.09765625" style="81" bestFit="1" customWidth="1"/>
    <col min="10504" max="10504" width="11" style="81" bestFit="1" customWidth="1"/>
    <col min="10505" max="10505" width="10.09765625" style="81" bestFit="1" customWidth="1"/>
    <col min="10506" max="10506" width="11" style="81" bestFit="1" customWidth="1"/>
    <col min="10507" max="10752" width="10" style="81"/>
    <col min="10753" max="10753" width="18" style="81" customWidth="1"/>
    <col min="10754" max="10755" width="8.09765625" style="81" bestFit="1" customWidth="1"/>
    <col min="10756" max="10756" width="8.19921875" style="81" bestFit="1" customWidth="1"/>
    <col min="10757" max="10757" width="8.19921875" style="81" customWidth="1"/>
    <col min="10758" max="10758" width="8.19921875" style="81" bestFit="1" customWidth="1"/>
    <col min="10759" max="10759" width="9.09765625" style="81" bestFit="1" customWidth="1"/>
    <col min="10760" max="10760" width="11" style="81" bestFit="1" customWidth="1"/>
    <col min="10761" max="10761" width="10.09765625" style="81" bestFit="1" customWidth="1"/>
    <col min="10762" max="10762" width="11" style="81" bestFit="1" customWidth="1"/>
    <col min="10763" max="11008" width="10" style="81"/>
    <col min="11009" max="11009" width="18" style="81" customWidth="1"/>
    <col min="11010" max="11011" width="8.09765625" style="81" bestFit="1" customWidth="1"/>
    <col min="11012" max="11012" width="8.19921875" style="81" bestFit="1" customWidth="1"/>
    <col min="11013" max="11013" width="8.19921875" style="81" customWidth="1"/>
    <col min="11014" max="11014" width="8.19921875" style="81" bestFit="1" customWidth="1"/>
    <col min="11015" max="11015" width="9.09765625" style="81" bestFit="1" customWidth="1"/>
    <col min="11016" max="11016" width="11" style="81" bestFit="1" customWidth="1"/>
    <col min="11017" max="11017" width="10.09765625" style="81" bestFit="1" customWidth="1"/>
    <col min="11018" max="11018" width="11" style="81" bestFit="1" customWidth="1"/>
    <col min="11019" max="11264" width="11" style="81"/>
    <col min="11265" max="11265" width="18" style="81" customWidth="1"/>
    <col min="11266" max="11267" width="8.09765625" style="81" bestFit="1" customWidth="1"/>
    <col min="11268" max="11268" width="8.19921875" style="81" bestFit="1" customWidth="1"/>
    <col min="11269" max="11269" width="8.19921875" style="81" customWidth="1"/>
    <col min="11270" max="11270" width="8.19921875" style="81" bestFit="1" customWidth="1"/>
    <col min="11271" max="11271" width="9.09765625" style="81" bestFit="1" customWidth="1"/>
    <col min="11272" max="11272" width="11" style="81" bestFit="1" customWidth="1"/>
    <col min="11273" max="11273" width="10.09765625" style="81" bestFit="1" customWidth="1"/>
    <col min="11274" max="11274" width="11" style="81" bestFit="1" customWidth="1"/>
    <col min="11275" max="11520" width="10" style="81"/>
    <col min="11521" max="11521" width="18" style="81" customWidth="1"/>
    <col min="11522" max="11523" width="8.09765625" style="81" bestFit="1" customWidth="1"/>
    <col min="11524" max="11524" width="8.19921875" style="81" bestFit="1" customWidth="1"/>
    <col min="11525" max="11525" width="8.19921875" style="81" customWidth="1"/>
    <col min="11526" max="11526" width="8.19921875" style="81" bestFit="1" customWidth="1"/>
    <col min="11527" max="11527" width="9.09765625" style="81" bestFit="1" customWidth="1"/>
    <col min="11528" max="11528" width="11" style="81" bestFit="1" customWidth="1"/>
    <col min="11529" max="11529" width="10.09765625" style="81" bestFit="1" customWidth="1"/>
    <col min="11530" max="11530" width="11" style="81" bestFit="1" customWidth="1"/>
    <col min="11531" max="11776" width="10" style="81"/>
    <col min="11777" max="11777" width="18" style="81" customWidth="1"/>
    <col min="11778" max="11779" width="8.09765625" style="81" bestFit="1" customWidth="1"/>
    <col min="11780" max="11780" width="8.19921875" style="81" bestFit="1" customWidth="1"/>
    <col min="11781" max="11781" width="8.19921875" style="81" customWidth="1"/>
    <col min="11782" max="11782" width="8.19921875" style="81" bestFit="1" customWidth="1"/>
    <col min="11783" max="11783" width="9.09765625" style="81" bestFit="1" customWidth="1"/>
    <col min="11784" max="11784" width="11" style="81" bestFit="1" customWidth="1"/>
    <col min="11785" max="11785" width="10.09765625" style="81" bestFit="1" customWidth="1"/>
    <col min="11786" max="11786" width="11" style="81" bestFit="1" customWidth="1"/>
    <col min="11787" max="12032" width="10" style="81"/>
    <col min="12033" max="12033" width="18" style="81" customWidth="1"/>
    <col min="12034" max="12035" width="8.09765625" style="81" bestFit="1" customWidth="1"/>
    <col min="12036" max="12036" width="8.19921875" style="81" bestFit="1" customWidth="1"/>
    <col min="12037" max="12037" width="8.19921875" style="81" customWidth="1"/>
    <col min="12038" max="12038" width="8.19921875" style="81" bestFit="1" customWidth="1"/>
    <col min="12039" max="12039" width="9.09765625" style="81" bestFit="1" customWidth="1"/>
    <col min="12040" max="12040" width="11" style="81" bestFit="1" customWidth="1"/>
    <col min="12041" max="12041" width="10.09765625" style="81" bestFit="1" customWidth="1"/>
    <col min="12042" max="12042" width="11" style="81" bestFit="1" customWidth="1"/>
    <col min="12043" max="12288" width="11" style="81"/>
    <col min="12289" max="12289" width="18" style="81" customWidth="1"/>
    <col min="12290" max="12291" width="8.09765625" style="81" bestFit="1" customWidth="1"/>
    <col min="12292" max="12292" width="8.19921875" style="81" bestFit="1" customWidth="1"/>
    <col min="12293" max="12293" width="8.19921875" style="81" customWidth="1"/>
    <col min="12294" max="12294" width="8.19921875" style="81" bestFit="1" customWidth="1"/>
    <col min="12295" max="12295" width="9.09765625" style="81" bestFit="1" customWidth="1"/>
    <col min="12296" max="12296" width="11" style="81" bestFit="1" customWidth="1"/>
    <col min="12297" max="12297" width="10.09765625" style="81" bestFit="1" customWidth="1"/>
    <col min="12298" max="12298" width="11" style="81" bestFit="1" customWidth="1"/>
    <col min="12299" max="12544" width="10" style="81"/>
    <col min="12545" max="12545" width="18" style="81" customWidth="1"/>
    <col min="12546" max="12547" width="8.09765625" style="81" bestFit="1" customWidth="1"/>
    <col min="12548" max="12548" width="8.19921875" style="81" bestFit="1" customWidth="1"/>
    <col min="12549" max="12549" width="8.19921875" style="81" customWidth="1"/>
    <col min="12550" max="12550" width="8.19921875" style="81" bestFit="1" customWidth="1"/>
    <col min="12551" max="12551" width="9.09765625" style="81" bestFit="1" customWidth="1"/>
    <col min="12552" max="12552" width="11" style="81" bestFit="1" customWidth="1"/>
    <col min="12553" max="12553" width="10.09765625" style="81" bestFit="1" customWidth="1"/>
    <col min="12554" max="12554" width="11" style="81" bestFit="1" customWidth="1"/>
    <col min="12555" max="12800" width="10" style="81"/>
    <col min="12801" max="12801" width="18" style="81" customWidth="1"/>
    <col min="12802" max="12803" width="8.09765625" style="81" bestFit="1" customWidth="1"/>
    <col min="12804" max="12804" width="8.19921875" style="81" bestFit="1" customWidth="1"/>
    <col min="12805" max="12805" width="8.19921875" style="81" customWidth="1"/>
    <col min="12806" max="12806" width="8.19921875" style="81" bestFit="1" customWidth="1"/>
    <col min="12807" max="12807" width="9.09765625" style="81" bestFit="1" customWidth="1"/>
    <col min="12808" max="12808" width="11" style="81" bestFit="1" customWidth="1"/>
    <col min="12809" max="12809" width="10.09765625" style="81" bestFit="1" customWidth="1"/>
    <col min="12810" max="12810" width="11" style="81" bestFit="1" customWidth="1"/>
    <col min="12811" max="13056" width="10" style="81"/>
    <col min="13057" max="13057" width="18" style="81" customWidth="1"/>
    <col min="13058" max="13059" width="8.09765625" style="81" bestFit="1" customWidth="1"/>
    <col min="13060" max="13060" width="8.19921875" style="81" bestFit="1" customWidth="1"/>
    <col min="13061" max="13061" width="8.19921875" style="81" customWidth="1"/>
    <col min="13062" max="13062" width="8.19921875" style="81" bestFit="1" customWidth="1"/>
    <col min="13063" max="13063" width="9.09765625" style="81" bestFit="1" customWidth="1"/>
    <col min="13064" max="13064" width="11" style="81" bestFit="1" customWidth="1"/>
    <col min="13065" max="13065" width="10.09765625" style="81" bestFit="1" customWidth="1"/>
    <col min="13066" max="13066" width="11" style="81" bestFit="1" customWidth="1"/>
    <col min="13067" max="13312" width="11" style="81"/>
    <col min="13313" max="13313" width="18" style="81" customWidth="1"/>
    <col min="13314" max="13315" width="8.09765625" style="81" bestFit="1" customWidth="1"/>
    <col min="13316" max="13316" width="8.19921875" style="81" bestFit="1" customWidth="1"/>
    <col min="13317" max="13317" width="8.19921875" style="81" customWidth="1"/>
    <col min="13318" max="13318" width="8.19921875" style="81" bestFit="1" customWidth="1"/>
    <col min="13319" max="13319" width="9.09765625" style="81" bestFit="1" customWidth="1"/>
    <col min="13320" max="13320" width="11" style="81" bestFit="1" customWidth="1"/>
    <col min="13321" max="13321" width="10.09765625" style="81" bestFit="1" customWidth="1"/>
    <col min="13322" max="13322" width="11" style="81" bestFit="1" customWidth="1"/>
    <col min="13323" max="13568" width="10" style="81"/>
    <col min="13569" max="13569" width="18" style="81" customWidth="1"/>
    <col min="13570" max="13571" width="8.09765625" style="81" bestFit="1" customWidth="1"/>
    <col min="13572" max="13572" width="8.19921875" style="81" bestFit="1" customWidth="1"/>
    <col min="13573" max="13573" width="8.19921875" style="81" customWidth="1"/>
    <col min="13574" max="13574" width="8.19921875" style="81" bestFit="1" customWidth="1"/>
    <col min="13575" max="13575" width="9.09765625" style="81" bestFit="1" customWidth="1"/>
    <col min="13576" max="13576" width="11" style="81" bestFit="1" customWidth="1"/>
    <col min="13577" max="13577" width="10.09765625" style="81" bestFit="1" customWidth="1"/>
    <col min="13578" max="13578" width="11" style="81" bestFit="1" customWidth="1"/>
    <col min="13579" max="13824" width="10" style="81"/>
    <col min="13825" max="13825" width="18" style="81" customWidth="1"/>
    <col min="13826" max="13827" width="8.09765625" style="81" bestFit="1" customWidth="1"/>
    <col min="13828" max="13828" width="8.19921875" style="81" bestFit="1" customWidth="1"/>
    <col min="13829" max="13829" width="8.19921875" style="81" customWidth="1"/>
    <col min="13830" max="13830" width="8.19921875" style="81" bestFit="1" customWidth="1"/>
    <col min="13831" max="13831" width="9.09765625" style="81" bestFit="1" customWidth="1"/>
    <col min="13832" max="13832" width="11" style="81" bestFit="1" customWidth="1"/>
    <col min="13833" max="13833" width="10.09765625" style="81" bestFit="1" customWidth="1"/>
    <col min="13834" max="13834" width="11" style="81" bestFit="1" customWidth="1"/>
    <col min="13835" max="14080" width="10" style="81"/>
    <col min="14081" max="14081" width="18" style="81" customWidth="1"/>
    <col min="14082" max="14083" width="8.09765625" style="81" bestFit="1" customWidth="1"/>
    <col min="14084" max="14084" width="8.19921875" style="81" bestFit="1" customWidth="1"/>
    <col min="14085" max="14085" width="8.19921875" style="81" customWidth="1"/>
    <col min="14086" max="14086" width="8.19921875" style="81" bestFit="1" customWidth="1"/>
    <col min="14087" max="14087" width="9.09765625" style="81" bestFit="1" customWidth="1"/>
    <col min="14088" max="14088" width="11" style="81" bestFit="1" customWidth="1"/>
    <col min="14089" max="14089" width="10.09765625" style="81" bestFit="1" customWidth="1"/>
    <col min="14090" max="14090" width="11" style="81" bestFit="1" customWidth="1"/>
    <col min="14091" max="14336" width="11" style="81"/>
    <col min="14337" max="14337" width="18" style="81" customWidth="1"/>
    <col min="14338" max="14339" width="8.09765625" style="81" bestFit="1" customWidth="1"/>
    <col min="14340" max="14340" width="8.19921875" style="81" bestFit="1" customWidth="1"/>
    <col min="14341" max="14341" width="8.19921875" style="81" customWidth="1"/>
    <col min="14342" max="14342" width="8.19921875" style="81" bestFit="1" customWidth="1"/>
    <col min="14343" max="14343" width="9.09765625" style="81" bestFit="1" customWidth="1"/>
    <col min="14344" max="14344" width="11" style="81" bestFit="1" customWidth="1"/>
    <col min="14345" max="14345" width="10.09765625" style="81" bestFit="1" customWidth="1"/>
    <col min="14346" max="14346" width="11" style="81" bestFit="1" customWidth="1"/>
    <col min="14347" max="14592" width="10" style="81"/>
    <col min="14593" max="14593" width="18" style="81" customWidth="1"/>
    <col min="14594" max="14595" width="8.09765625" style="81" bestFit="1" customWidth="1"/>
    <col min="14596" max="14596" width="8.19921875" style="81" bestFit="1" customWidth="1"/>
    <col min="14597" max="14597" width="8.19921875" style="81" customWidth="1"/>
    <col min="14598" max="14598" width="8.19921875" style="81" bestFit="1" customWidth="1"/>
    <col min="14599" max="14599" width="9.09765625" style="81" bestFit="1" customWidth="1"/>
    <col min="14600" max="14600" width="11" style="81" bestFit="1" customWidth="1"/>
    <col min="14601" max="14601" width="10.09765625" style="81" bestFit="1" customWidth="1"/>
    <col min="14602" max="14602" width="11" style="81" bestFit="1" customWidth="1"/>
    <col min="14603" max="14848" width="10" style="81"/>
    <col min="14849" max="14849" width="18" style="81" customWidth="1"/>
    <col min="14850" max="14851" width="8.09765625" style="81" bestFit="1" customWidth="1"/>
    <col min="14852" max="14852" width="8.19921875" style="81" bestFit="1" customWidth="1"/>
    <col min="14853" max="14853" width="8.19921875" style="81" customWidth="1"/>
    <col min="14854" max="14854" width="8.19921875" style="81" bestFit="1" customWidth="1"/>
    <col min="14855" max="14855" width="9.09765625" style="81" bestFit="1" customWidth="1"/>
    <col min="14856" max="14856" width="11" style="81" bestFit="1" customWidth="1"/>
    <col min="14857" max="14857" width="10.09765625" style="81" bestFit="1" customWidth="1"/>
    <col min="14858" max="14858" width="11" style="81" bestFit="1" customWidth="1"/>
    <col min="14859" max="15104" width="10" style="81"/>
    <col min="15105" max="15105" width="18" style="81" customWidth="1"/>
    <col min="15106" max="15107" width="8.09765625" style="81" bestFit="1" customWidth="1"/>
    <col min="15108" max="15108" width="8.19921875" style="81" bestFit="1" customWidth="1"/>
    <col min="15109" max="15109" width="8.19921875" style="81" customWidth="1"/>
    <col min="15110" max="15110" width="8.19921875" style="81" bestFit="1" customWidth="1"/>
    <col min="15111" max="15111" width="9.09765625" style="81" bestFit="1" customWidth="1"/>
    <col min="15112" max="15112" width="11" style="81" bestFit="1" customWidth="1"/>
    <col min="15113" max="15113" width="10.09765625" style="81" bestFit="1" customWidth="1"/>
    <col min="15114" max="15114" width="11" style="81" bestFit="1" customWidth="1"/>
    <col min="15115" max="15360" width="11" style="81"/>
    <col min="15361" max="15361" width="18" style="81" customWidth="1"/>
    <col min="15362" max="15363" width="8.09765625" style="81" bestFit="1" customWidth="1"/>
    <col min="15364" max="15364" width="8.19921875" style="81" bestFit="1" customWidth="1"/>
    <col min="15365" max="15365" width="8.19921875" style="81" customWidth="1"/>
    <col min="15366" max="15366" width="8.19921875" style="81" bestFit="1" customWidth="1"/>
    <col min="15367" max="15367" width="9.09765625" style="81" bestFit="1" customWidth="1"/>
    <col min="15368" max="15368" width="11" style="81" bestFit="1" customWidth="1"/>
    <col min="15369" max="15369" width="10.09765625" style="81" bestFit="1" customWidth="1"/>
    <col min="15370" max="15370" width="11" style="81" bestFit="1" customWidth="1"/>
    <col min="15371" max="15616" width="10" style="81"/>
    <col min="15617" max="15617" width="18" style="81" customWidth="1"/>
    <col min="15618" max="15619" width="8.09765625" style="81" bestFit="1" customWidth="1"/>
    <col min="15620" max="15620" width="8.19921875" style="81" bestFit="1" customWidth="1"/>
    <col min="15621" max="15621" width="8.19921875" style="81" customWidth="1"/>
    <col min="15622" max="15622" width="8.19921875" style="81" bestFit="1" customWidth="1"/>
    <col min="15623" max="15623" width="9.09765625" style="81" bestFit="1" customWidth="1"/>
    <col min="15624" max="15624" width="11" style="81" bestFit="1" customWidth="1"/>
    <col min="15625" max="15625" width="10.09765625" style="81" bestFit="1" customWidth="1"/>
    <col min="15626" max="15626" width="11" style="81" bestFit="1" customWidth="1"/>
    <col min="15627" max="15872" width="10" style="81"/>
    <col min="15873" max="15873" width="18" style="81" customWidth="1"/>
    <col min="15874" max="15875" width="8.09765625" style="81" bestFit="1" customWidth="1"/>
    <col min="15876" max="15876" width="8.19921875" style="81" bestFit="1" customWidth="1"/>
    <col min="15877" max="15877" width="8.19921875" style="81" customWidth="1"/>
    <col min="15878" max="15878" width="8.19921875" style="81" bestFit="1" customWidth="1"/>
    <col min="15879" max="15879" width="9.09765625" style="81" bestFit="1" customWidth="1"/>
    <col min="15880" max="15880" width="11" style="81" bestFit="1" customWidth="1"/>
    <col min="15881" max="15881" width="10.09765625" style="81" bestFit="1" customWidth="1"/>
    <col min="15882" max="15882" width="11" style="81" bestFit="1" customWidth="1"/>
    <col min="15883" max="16128" width="10" style="81"/>
    <col min="16129" max="16129" width="18" style="81" customWidth="1"/>
    <col min="16130" max="16131" width="8.09765625" style="81" bestFit="1" customWidth="1"/>
    <col min="16132" max="16132" width="8.19921875" style="81" bestFit="1" customWidth="1"/>
    <col min="16133" max="16133" width="8.19921875" style="81" customWidth="1"/>
    <col min="16134" max="16134" width="8.19921875" style="81" bestFit="1" customWidth="1"/>
    <col min="16135" max="16135" width="9.09765625" style="81" bestFit="1" customWidth="1"/>
    <col min="16136" max="16136" width="11" style="81" bestFit="1" customWidth="1"/>
    <col min="16137" max="16137" width="10.09765625" style="81" bestFit="1" customWidth="1"/>
    <col min="16138" max="16138" width="11" style="81" bestFit="1" customWidth="1"/>
    <col min="16139" max="16384" width="11" style="81"/>
  </cols>
  <sheetData>
    <row r="1" spans="1:14" x14ac:dyDescent="0.25">
      <c r="A1" s="138" t="s">
        <v>25</v>
      </c>
      <c r="B1" s="84"/>
      <c r="C1" s="84"/>
      <c r="D1" s="84"/>
      <c r="E1" s="84"/>
      <c r="F1" s="84"/>
      <c r="G1" s="84"/>
      <c r="H1" s="84"/>
    </row>
    <row r="2" spans="1:14" ht="15.6" x14ac:dyDescent="0.3">
      <c r="A2" s="139"/>
      <c r="B2" s="140"/>
      <c r="C2" s="84"/>
      <c r="D2" s="84"/>
      <c r="E2" s="84"/>
      <c r="F2" s="84"/>
      <c r="G2" s="84"/>
      <c r="H2" s="341" t="s">
        <v>151</v>
      </c>
    </row>
    <row r="3" spans="1:14" x14ac:dyDescent="0.25">
      <c r="A3" s="70"/>
      <c r="B3" s="769">
        <f>INDICE!A3</f>
        <v>44835</v>
      </c>
      <c r="C3" s="770"/>
      <c r="D3" s="771" t="s">
        <v>115</v>
      </c>
      <c r="E3" s="771"/>
      <c r="F3" s="771" t="s">
        <v>116</v>
      </c>
      <c r="G3" s="771"/>
      <c r="H3" s="771"/>
    </row>
    <row r="4" spans="1:14" x14ac:dyDescent="0.25">
      <c r="A4" s="66"/>
      <c r="B4" s="82" t="s">
        <v>47</v>
      </c>
      <c r="C4" s="82" t="s">
        <v>425</v>
      </c>
      <c r="D4" s="82" t="s">
        <v>47</v>
      </c>
      <c r="E4" s="82" t="s">
        <v>421</v>
      </c>
      <c r="F4" s="82" t="s">
        <v>47</v>
      </c>
      <c r="G4" s="83" t="s">
        <v>421</v>
      </c>
      <c r="H4" s="83" t="s">
        <v>106</v>
      </c>
    </row>
    <row r="5" spans="1:14" x14ac:dyDescent="0.25">
      <c r="A5" s="84" t="s">
        <v>183</v>
      </c>
      <c r="B5" s="343">
        <v>454.24734999999964</v>
      </c>
      <c r="C5" s="339">
        <v>0.69975933891804221</v>
      </c>
      <c r="D5" s="338">
        <v>4517.6972200000009</v>
      </c>
      <c r="E5" s="340">
        <v>12.117224463623707</v>
      </c>
      <c r="F5" s="338">
        <v>5358.2756500000014</v>
      </c>
      <c r="G5" s="340">
        <v>14.531096950051264</v>
      </c>
      <c r="H5" s="345">
        <v>94.412000637197139</v>
      </c>
    </row>
    <row r="6" spans="1:14" x14ac:dyDescent="0.25">
      <c r="A6" s="84" t="s">
        <v>184</v>
      </c>
      <c r="B6" s="329">
        <v>25.570220000000013</v>
      </c>
      <c r="C6" s="322">
        <v>-20.343110454837834</v>
      </c>
      <c r="D6" s="321">
        <v>253.39344000000006</v>
      </c>
      <c r="E6" s="322">
        <v>-19.25479229956288</v>
      </c>
      <c r="F6" s="321">
        <v>312.58033000000006</v>
      </c>
      <c r="G6" s="322">
        <v>-15.650651802976872</v>
      </c>
      <c r="H6" s="327">
        <v>5.5076177940071611</v>
      </c>
    </row>
    <row r="7" spans="1:14" x14ac:dyDescent="0.25">
      <c r="A7" s="84" t="s">
        <v>188</v>
      </c>
      <c r="B7" s="344">
        <v>0</v>
      </c>
      <c r="C7" s="336">
        <v>0</v>
      </c>
      <c r="D7" s="335">
        <v>0</v>
      </c>
      <c r="E7" s="594">
        <v>0</v>
      </c>
      <c r="F7" s="335">
        <v>0</v>
      </c>
      <c r="G7" s="594">
        <v>0</v>
      </c>
      <c r="H7" s="731">
        <v>0</v>
      </c>
    </row>
    <row r="8" spans="1:14" x14ac:dyDescent="0.25">
      <c r="A8" s="84" t="s">
        <v>145</v>
      </c>
      <c r="B8" s="344">
        <v>0</v>
      </c>
      <c r="C8" s="336">
        <v>0</v>
      </c>
      <c r="D8" s="335">
        <v>1.1800000000000001E-2</v>
      </c>
      <c r="E8" s="594">
        <v>-94.988958722609127</v>
      </c>
      <c r="F8" s="335">
        <v>1.1800000000000001E-2</v>
      </c>
      <c r="G8" s="336">
        <v>-95.227502527805868</v>
      </c>
      <c r="H8" s="344">
        <v>2.0791420230852181E-4</v>
      </c>
    </row>
    <row r="9" spans="1:14" x14ac:dyDescent="0.25">
      <c r="A9" s="342" t="s">
        <v>146</v>
      </c>
      <c r="B9" s="330">
        <v>479.81756999999965</v>
      </c>
      <c r="C9" s="331">
        <v>-0.70289552419064083</v>
      </c>
      <c r="D9" s="330">
        <v>4771.102460000001</v>
      </c>
      <c r="E9" s="331">
        <v>9.8443644686488252</v>
      </c>
      <c r="F9" s="330">
        <v>5670.8677800000014</v>
      </c>
      <c r="G9" s="331">
        <v>12.309890011950408</v>
      </c>
      <c r="H9" s="331">
        <v>99.919826345406619</v>
      </c>
    </row>
    <row r="10" spans="1:14" x14ac:dyDescent="0.25">
      <c r="A10" s="84" t="s">
        <v>147</v>
      </c>
      <c r="B10" s="344">
        <v>0.40256999999999987</v>
      </c>
      <c r="C10" s="336">
        <v>10.229730839790777</v>
      </c>
      <c r="D10" s="335">
        <v>4.0078999999999994</v>
      </c>
      <c r="E10" s="336">
        <v>-3.3868479413749673</v>
      </c>
      <c r="F10" s="335">
        <v>4.5501900000000006</v>
      </c>
      <c r="G10" s="336">
        <v>-3.9018445851478392</v>
      </c>
      <c r="H10" s="327">
        <v>8.0173654593407861E-2</v>
      </c>
    </row>
    <row r="11" spans="1:14" x14ac:dyDescent="0.25">
      <c r="A11" s="60" t="s">
        <v>148</v>
      </c>
      <c r="B11" s="332">
        <v>480.22013999999967</v>
      </c>
      <c r="C11" s="333">
        <v>-0.69463895753841798</v>
      </c>
      <c r="D11" s="332">
        <v>4775.1103600000006</v>
      </c>
      <c r="E11" s="333">
        <v>9.8317396625541562</v>
      </c>
      <c r="F11" s="332">
        <v>5675.4179700000004</v>
      </c>
      <c r="G11" s="333">
        <v>12.294701844353623</v>
      </c>
      <c r="H11" s="333">
        <v>100</v>
      </c>
    </row>
    <row r="12" spans="1:14" x14ac:dyDescent="0.25">
      <c r="A12" s="369" t="s">
        <v>149</v>
      </c>
      <c r="B12" s="334"/>
      <c r="C12" s="334"/>
      <c r="D12" s="334"/>
      <c r="E12" s="334"/>
      <c r="F12" s="334"/>
      <c r="G12" s="334"/>
      <c r="H12" s="334"/>
    </row>
    <row r="13" spans="1:14" x14ac:dyDescent="0.25">
      <c r="A13" s="598" t="s">
        <v>188</v>
      </c>
      <c r="B13" s="599">
        <v>12.405580000000002</v>
      </c>
      <c r="C13" s="600">
        <v>-26.666666666666629</v>
      </c>
      <c r="D13" s="601">
        <v>130.83048999999997</v>
      </c>
      <c r="E13" s="600">
        <v>-14.279243670968004</v>
      </c>
      <c r="F13" s="601">
        <v>155.33488999999994</v>
      </c>
      <c r="G13" s="600">
        <v>-7.7825174977951495</v>
      </c>
      <c r="H13" s="602">
        <v>2.7369770970366072</v>
      </c>
    </row>
    <row r="14" spans="1:14" x14ac:dyDescent="0.25">
      <c r="A14" s="603" t="s">
        <v>150</v>
      </c>
      <c r="B14" s="604">
        <v>2.5833110622973896</v>
      </c>
      <c r="C14" s="605"/>
      <c r="D14" s="606">
        <v>2.7398422263899249</v>
      </c>
      <c r="E14" s="605"/>
      <c r="F14" s="606">
        <v>2.7369770970366072</v>
      </c>
      <c r="G14" s="605"/>
      <c r="H14" s="607"/>
    </row>
    <row r="15" spans="1:14" x14ac:dyDescent="0.25">
      <c r="A15" s="84"/>
      <c r="B15" s="84"/>
      <c r="C15" s="84"/>
      <c r="D15" s="84"/>
      <c r="E15" s="84"/>
      <c r="F15" s="84"/>
      <c r="G15" s="84"/>
      <c r="H15" s="79" t="s">
        <v>220</v>
      </c>
    </row>
    <row r="16" spans="1:14" x14ac:dyDescent="0.25">
      <c r="A16" s="80" t="s">
        <v>479</v>
      </c>
      <c r="B16" s="84"/>
      <c r="C16" s="84"/>
      <c r="D16" s="84"/>
      <c r="E16" s="84"/>
      <c r="F16" s="85"/>
      <c r="G16" s="84"/>
      <c r="H16" s="84"/>
      <c r="I16" s="88"/>
      <c r="J16" s="88"/>
      <c r="K16" s="88"/>
      <c r="L16" s="88"/>
      <c r="M16" s="88"/>
      <c r="N16" s="88"/>
    </row>
    <row r="17" spans="1:14" x14ac:dyDescent="0.25">
      <c r="A17" s="80" t="s">
        <v>426</v>
      </c>
      <c r="B17" s="84"/>
      <c r="C17" s="84"/>
      <c r="D17" s="84"/>
      <c r="E17" s="84"/>
      <c r="F17" s="84"/>
      <c r="G17" s="84"/>
      <c r="H17" s="84"/>
      <c r="I17" s="88"/>
      <c r="J17" s="88"/>
      <c r="K17" s="88"/>
      <c r="L17" s="88"/>
      <c r="M17" s="88"/>
      <c r="N17" s="88"/>
    </row>
    <row r="18" spans="1:14" x14ac:dyDescent="0.25">
      <c r="A18" s="133" t="s">
        <v>532</v>
      </c>
      <c r="B18" s="84"/>
      <c r="C18" s="84"/>
      <c r="D18" s="84"/>
      <c r="E18" s="84"/>
      <c r="F18" s="84"/>
      <c r="G18" s="84"/>
      <c r="H18" s="84"/>
    </row>
  </sheetData>
  <mergeCells count="3">
    <mergeCell ref="B3:C3"/>
    <mergeCell ref="D3:E3"/>
    <mergeCell ref="F3:H3"/>
  </mergeCells>
  <conditionalFormatting sqref="H8">
    <cfRule type="cellIs" dxfId="268" priority="22" operator="between">
      <formula>0</formula>
      <formula>0.5</formula>
    </cfRule>
  </conditionalFormatting>
  <conditionalFormatting sqref="B10 D10 F10:G10">
    <cfRule type="cellIs" dxfId="267" priority="24" operator="between">
      <formula>0</formula>
      <formula>0.5</formula>
    </cfRule>
  </conditionalFormatting>
  <conditionalFormatting sqref="B8:C8 F8:G8">
    <cfRule type="cellIs" dxfId="266" priority="23" operator="between">
      <formula>0</formula>
      <formula>0.5</formula>
    </cfRule>
  </conditionalFormatting>
  <conditionalFormatting sqref="C8">
    <cfRule type="cellIs" dxfId="265" priority="21" operator="equal">
      <formula>0</formula>
    </cfRule>
  </conditionalFormatting>
  <conditionalFormatting sqref="B8">
    <cfRule type="cellIs" dxfId="264" priority="20" operator="equal">
      <formula>0</formula>
    </cfRule>
  </conditionalFormatting>
  <conditionalFormatting sqref="D8">
    <cfRule type="cellIs" dxfId="263" priority="18" operator="between">
      <formula>0</formula>
      <formula>0.5</formula>
    </cfRule>
  </conditionalFormatting>
  <conditionalFormatting sqref="D8">
    <cfRule type="cellIs" dxfId="262" priority="17" operator="equal">
      <formula>0</formula>
    </cfRule>
  </conditionalFormatting>
  <conditionalFormatting sqref="B7">
    <cfRule type="cellIs" dxfId="261" priority="15" operator="between">
      <formula>0</formula>
      <formula>0.5</formula>
    </cfRule>
  </conditionalFormatting>
  <conditionalFormatting sqref="B7">
    <cfRule type="cellIs" dxfId="260" priority="14" operator="equal">
      <formula>0</formula>
    </cfRule>
  </conditionalFormatting>
  <conditionalFormatting sqref="C7">
    <cfRule type="cellIs" dxfId="259" priority="13" operator="between">
      <formula>0</formula>
      <formula>0.5</formula>
    </cfRule>
  </conditionalFormatting>
  <conditionalFormatting sqref="C7">
    <cfRule type="cellIs" dxfId="258" priority="12" operator="equal">
      <formula>0</formula>
    </cfRule>
  </conditionalFormatting>
  <conditionalFormatting sqref="D7">
    <cfRule type="cellIs" dxfId="257" priority="11" operator="between">
      <formula>0</formula>
      <formula>0.5</formula>
    </cfRule>
  </conditionalFormatting>
  <conditionalFormatting sqref="D7">
    <cfRule type="cellIs" dxfId="256" priority="10" operator="equal">
      <formula>0</formula>
    </cfRule>
  </conditionalFormatting>
  <conditionalFormatting sqref="F7">
    <cfRule type="cellIs" dxfId="255" priority="8" operator="between">
      <formula>0</formula>
      <formula>0.5</formula>
    </cfRule>
  </conditionalFormatting>
  <conditionalFormatting sqref="F7">
    <cfRule type="cellIs" dxfId="254" priority="7"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3.2" x14ac:dyDescent="0.25"/>
  <cols>
    <col min="1" max="1" width="16.5" style="3" customWidth="1"/>
    <col min="2" max="2" width="10.69921875" style="3" customWidth="1"/>
    <col min="3" max="3" width="6.69921875" style="3" customWidth="1"/>
    <col min="4" max="4" width="8.59765625" style="3" customWidth="1"/>
    <col min="5" max="5" width="0.5" style="3" customWidth="1"/>
    <col min="6" max="6" width="6.5" style="3" customWidth="1"/>
    <col min="7" max="7" width="8.59765625" style="3" customWidth="1"/>
    <col min="8" max="8" width="11.69921875" style="3" customWidth="1"/>
    <col min="9" max="9" width="8.5" style="3" customWidth="1"/>
    <col min="10" max="10" width="11" style="3"/>
    <col min="11" max="11" width="10.19921875" style="3" customWidth="1"/>
    <col min="12" max="12" width="11.69921875" style="3" customWidth="1"/>
    <col min="13" max="15" width="11" style="3"/>
    <col min="16" max="248" width="10" style="3"/>
    <col min="249" max="249" width="14.5" style="3" customWidth="1"/>
    <col min="250" max="250" width="9.59765625" style="3" customWidth="1"/>
    <col min="251" max="251" width="6.09765625" style="3" bestFit="1" customWidth="1"/>
    <col min="252" max="252" width="7.59765625" style="3" bestFit="1" customWidth="1"/>
    <col min="253" max="253" width="5.59765625" style="3" customWidth="1"/>
    <col min="254" max="254" width="6.59765625" style="3" bestFit="1" customWidth="1"/>
    <col min="255" max="255" width="7.59765625" style="3" bestFit="1" customWidth="1"/>
    <col min="256" max="256" width="11.09765625" style="3" bestFit="1" customWidth="1"/>
    <col min="257" max="257" width="5.59765625" style="3" customWidth="1"/>
    <col min="258" max="258" width="7.59765625" style="3" bestFit="1" customWidth="1"/>
    <col min="259" max="259" width="10.5" style="3" bestFit="1" customWidth="1"/>
    <col min="260" max="260" width="6.5" style="3" customWidth="1"/>
    <col min="261" max="262" width="8" style="3" bestFit="1" customWidth="1"/>
    <col min="263" max="263" width="8.09765625" style="3" customWidth="1"/>
    <col min="264" max="264" width="10.69921875" style="3" bestFit="1" customWidth="1"/>
    <col min="265" max="265" width="7.5" style="3" customWidth="1"/>
    <col min="266" max="266" width="10" style="3"/>
    <col min="267" max="267" width="9.09765625" style="3" customWidth="1"/>
    <col min="268" max="268" width="10.5" style="3" bestFit="1" customWidth="1"/>
    <col min="269" max="504" width="10" style="3"/>
    <col min="505" max="505" width="14.5" style="3" customWidth="1"/>
    <col min="506" max="506" width="9.59765625" style="3" customWidth="1"/>
    <col min="507" max="507" width="6.09765625" style="3" bestFit="1" customWidth="1"/>
    <col min="508" max="508" width="7.59765625" style="3" bestFit="1" customWidth="1"/>
    <col min="509" max="509" width="5.59765625" style="3" customWidth="1"/>
    <col min="510" max="510" width="6.59765625" style="3" bestFit="1" customWidth="1"/>
    <col min="511" max="511" width="7.59765625" style="3" bestFit="1" customWidth="1"/>
    <col min="512" max="512" width="11.09765625" style="3" bestFit="1" customWidth="1"/>
    <col min="513" max="513" width="5.59765625" style="3" customWidth="1"/>
    <col min="514" max="514" width="7.59765625" style="3" bestFit="1" customWidth="1"/>
    <col min="515" max="515" width="10.5" style="3" bestFit="1" customWidth="1"/>
    <col min="516" max="516" width="6.5" style="3" customWidth="1"/>
    <col min="517" max="518" width="8" style="3" bestFit="1" customWidth="1"/>
    <col min="519" max="519" width="8.09765625" style="3" customWidth="1"/>
    <col min="520" max="520" width="10.69921875" style="3" bestFit="1" customWidth="1"/>
    <col min="521" max="521" width="7.5" style="3" customWidth="1"/>
    <col min="522" max="522" width="10" style="3"/>
    <col min="523" max="523" width="9.09765625" style="3" customWidth="1"/>
    <col min="524" max="524" width="10.5" style="3" bestFit="1" customWidth="1"/>
    <col min="525" max="760" width="10" style="3"/>
    <col min="761" max="761" width="14.5" style="3" customWidth="1"/>
    <col min="762" max="762" width="9.59765625" style="3" customWidth="1"/>
    <col min="763" max="763" width="6.09765625" style="3" bestFit="1" customWidth="1"/>
    <col min="764" max="764" width="7.59765625" style="3" bestFit="1" customWidth="1"/>
    <col min="765" max="765" width="5.59765625" style="3" customWidth="1"/>
    <col min="766" max="766" width="6.59765625" style="3" bestFit="1" customWidth="1"/>
    <col min="767" max="767" width="7.59765625" style="3" bestFit="1" customWidth="1"/>
    <col min="768" max="768" width="11.09765625" style="3" bestFit="1" customWidth="1"/>
    <col min="769" max="769" width="5.59765625" style="3" customWidth="1"/>
    <col min="770" max="770" width="7.59765625" style="3" bestFit="1" customWidth="1"/>
    <col min="771" max="771" width="10.5" style="3" bestFit="1" customWidth="1"/>
    <col min="772" max="772" width="6.5" style="3" customWidth="1"/>
    <col min="773" max="774" width="8" style="3" bestFit="1" customWidth="1"/>
    <col min="775" max="775" width="8.09765625" style="3" customWidth="1"/>
    <col min="776" max="776" width="10.69921875" style="3" bestFit="1" customWidth="1"/>
    <col min="777" max="777" width="7.5" style="3" customWidth="1"/>
    <col min="778" max="778" width="10" style="3"/>
    <col min="779" max="779" width="9.09765625" style="3" customWidth="1"/>
    <col min="780" max="780" width="10.5" style="3" bestFit="1" customWidth="1"/>
    <col min="781" max="1016" width="10" style="3"/>
    <col min="1017" max="1017" width="14.5" style="3" customWidth="1"/>
    <col min="1018" max="1018" width="9.59765625" style="3" customWidth="1"/>
    <col min="1019" max="1019" width="6.09765625" style="3" bestFit="1" customWidth="1"/>
    <col min="1020" max="1020" width="7.59765625" style="3" bestFit="1" customWidth="1"/>
    <col min="1021" max="1021" width="5.59765625" style="3" customWidth="1"/>
    <col min="1022" max="1022" width="6.59765625" style="3" bestFit="1" customWidth="1"/>
    <col min="1023" max="1023" width="7.59765625" style="3" bestFit="1" customWidth="1"/>
    <col min="1024" max="1024" width="11.09765625" style="3" bestFit="1" customWidth="1"/>
    <col min="1025" max="1025" width="5.59765625" style="3" customWidth="1"/>
    <col min="1026" max="1026" width="7.59765625" style="3" bestFit="1" customWidth="1"/>
    <col min="1027" max="1027" width="10.5" style="3" bestFit="1" customWidth="1"/>
    <col min="1028" max="1028" width="6.5" style="3" customWidth="1"/>
    <col min="1029" max="1030" width="8" style="3" bestFit="1" customWidth="1"/>
    <col min="1031" max="1031" width="8.09765625" style="3" customWidth="1"/>
    <col min="1032" max="1032" width="10.69921875" style="3" bestFit="1" customWidth="1"/>
    <col min="1033" max="1033" width="7.5" style="3" customWidth="1"/>
    <col min="1034" max="1034" width="10" style="3"/>
    <col min="1035" max="1035" width="9.09765625" style="3" customWidth="1"/>
    <col min="1036" max="1036" width="10.5" style="3" bestFit="1" customWidth="1"/>
    <col min="1037" max="1272" width="10" style="3"/>
    <col min="1273" max="1273" width="14.5" style="3" customWidth="1"/>
    <col min="1274" max="1274" width="9.59765625" style="3" customWidth="1"/>
    <col min="1275" max="1275" width="6.09765625" style="3" bestFit="1" customWidth="1"/>
    <col min="1276" max="1276" width="7.59765625" style="3" bestFit="1" customWidth="1"/>
    <col min="1277" max="1277" width="5.59765625" style="3" customWidth="1"/>
    <col min="1278" max="1278" width="6.59765625" style="3" bestFit="1" customWidth="1"/>
    <col min="1279" max="1279" width="7.59765625" style="3" bestFit="1" customWidth="1"/>
    <col min="1280" max="1280" width="11.09765625" style="3" bestFit="1" customWidth="1"/>
    <col min="1281" max="1281" width="5.59765625" style="3" customWidth="1"/>
    <col min="1282" max="1282" width="7.59765625" style="3" bestFit="1" customWidth="1"/>
    <col min="1283" max="1283" width="10.5" style="3" bestFit="1" customWidth="1"/>
    <col min="1284" max="1284" width="6.5" style="3" customWidth="1"/>
    <col min="1285" max="1286" width="8" style="3" bestFit="1" customWidth="1"/>
    <col min="1287" max="1287" width="8.09765625" style="3" customWidth="1"/>
    <col min="1288" max="1288" width="10.69921875" style="3" bestFit="1" customWidth="1"/>
    <col min="1289" max="1289" width="7.5" style="3" customWidth="1"/>
    <col min="1290" max="1290" width="10" style="3"/>
    <col min="1291" max="1291" width="9.09765625" style="3" customWidth="1"/>
    <col min="1292" max="1292" width="10.5" style="3" bestFit="1" customWidth="1"/>
    <col min="1293" max="1528" width="10" style="3"/>
    <col min="1529" max="1529" width="14.5" style="3" customWidth="1"/>
    <col min="1530" max="1530" width="9.59765625" style="3" customWidth="1"/>
    <col min="1531" max="1531" width="6.09765625" style="3" bestFit="1" customWidth="1"/>
    <col min="1532" max="1532" width="7.59765625" style="3" bestFit="1" customWidth="1"/>
    <col min="1533" max="1533" width="5.59765625" style="3" customWidth="1"/>
    <col min="1534" max="1534" width="6.59765625" style="3" bestFit="1" customWidth="1"/>
    <col min="1535" max="1535" width="7.59765625" style="3" bestFit="1" customWidth="1"/>
    <col min="1536" max="1536" width="11.09765625" style="3" bestFit="1" customWidth="1"/>
    <col min="1537" max="1537" width="5.59765625" style="3" customWidth="1"/>
    <col min="1538" max="1538" width="7.59765625" style="3" bestFit="1" customWidth="1"/>
    <col min="1539" max="1539" width="10.5" style="3" bestFit="1" customWidth="1"/>
    <col min="1540" max="1540" width="6.5" style="3" customWidth="1"/>
    <col min="1541" max="1542" width="8" style="3" bestFit="1" customWidth="1"/>
    <col min="1543" max="1543" width="8.09765625" style="3" customWidth="1"/>
    <col min="1544" max="1544" width="10.69921875" style="3" bestFit="1" customWidth="1"/>
    <col min="1545" max="1545" width="7.5" style="3" customWidth="1"/>
    <col min="1546" max="1546" width="10" style="3"/>
    <col min="1547" max="1547" width="9.09765625" style="3" customWidth="1"/>
    <col min="1548" max="1548" width="10.5" style="3" bestFit="1" customWidth="1"/>
    <col min="1549" max="1784" width="10" style="3"/>
    <col min="1785" max="1785" width="14.5" style="3" customWidth="1"/>
    <col min="1786" max="1786" width="9.59765625" style="3" customWidth="1"/>
    <col min="1787" max="1787" width="6.09765625" style="3" bestFit="1" customWidth="1"/>
    <col min="1788" max="1788" width="7.59765625" style="3" bestFit="1" customWidth="1"/>
    <col min="1789" max="1789" width="5.59765625" style="3" customWidth="1"/>
    <col min="1790" max="1790" width="6.59765625" style="3" bestFit="1" customWidth="1"/>
    <col min="1791" max="1791" width="7.59765625" style="3" bestFit="1" customWidth="1"/>
    <col min="1792" max="1792" width="11.09765625" style="3" bestFit="1" customWidth="1"/>
    <col min="1793" max="1793" width="5.59765625" style="3" customWidth="1"/>
    <col min="1794" max="1794" width="7.59765625" style="3" bestFit="1" customWidth="1"/>
    <col min="1795" max="1795" width="10.5" style="3" bestFit="1" customWidth="1"/>
    <col min="1796" max="1796" width="6.5" style="3" customWidth="1"/>
    <col min="1797" max="1798" width="8" style="3" bestFit="1" customWidth="1"/>
    <col min="1799" max="1799" width="8.09765625" style="3" customWidth="1"/>
    <col min="1800" max="1800" width="10.69921875" style="3" bestFit="1" customWidth="1"/>
    <col min="1801" max="1801" width="7.5" style="3" customWidth="1"/>
    <col min="1802" max="1802" width="10" style="3"/>
    <col min="1803" max="1803" width="9.09765625" style="3" customWidth="1"/>
    <col min="1804" max="1804" width="10.5" style="3" bestFit="1" customWidth="1"/>
    <col min="1805" max="2040" width="10" style="3"/>
    <col min="2041" max="2041" width="14.5" style="3" customWidth="1"/>
    <col min="2042" max="2042" width="9.59765625" style="3" customWidth="1"/>
    <col min="2043" max="2043" width="6.09765625" style="3" bestFit="1" customWidth="1"/>
    <col min="2044" max="2044" width="7.59765625" style="3" bestFit="1" customWidth="1"/>
    <col min="2045" max="2045" width="5.59765625" style="3" customWidth="1"/>
    <col min="2046" max="2046" width="6.59765625" style="3" bestFit="1" customWidth="1"/>
    <col min="2047" max="2047" width="7.59765625" style="3" bestFit="1" customWidth="1"/>
    <col min="2048" max="2048" width="11.09765625" style="3" bestFit="1" customWidth="1"/>
    <col min="2049" max="2049" width="5.59765625" style="3" customWidth="1"/>
    <col min="2050" max="2050" width="7.59765625" style="3" bestFit="1" customWidth="1"/>
    <col min="2051" max="2051" width="10.5" style="3" bestFit="1" customWidth="1"/>
    <col min="2052" max="2052" width="6.5" style="3" customWidth="1"/>
    <col min="2053" max="2054" width="8" style="3" bestFit="1" customWidth="1"/>
    <col min="2055" max="2055" width="8.09765625" style="3" customWidth="1"/>
    <col min="2056" max="2056" width="10.69921875" style="3" bestFit="1" customWidth="1"/>
    <col min="2057" max="2057" width="7.5" style="3" customWidth="1"/>
    <col min="2058" max="2058" width="10" style="3"/>
    <col min="2059" max="2059" width="9.09765625" style="3" customWidth="1"/>
    <col min="2060" max="2060" width="10.5" style="3" bestFit="1" customWidth="1"/>
    <col min="2061" max="2296" width="10" style="3"/>
    <col min="2297" max="2297" width="14.5" style="3" customWidth="1"/>
    <col min="2298" max="2298" width="9.59765625" style="3" customWidth="1"/>
    <col min="2299" max="2299" width="6.09765625" style="3" bestFit="1" customWidth="1"/>
    <col min="2300" max="2300" width="7.59765625" style="3" bestFit="1" customWidth="1"/>
    <col min="2301" max="2301" width="5.59765625" style="3" customWidth="1"/>
    <col min="2302" max="2302" width="6.59765625" style="3" bestFit="1" customWidth="1"/>
    <col min="2303" max="2303" width="7.59765625" style="3" bestFit="1" customWidth="1"/>
    <col min="2304" max="2304" width="11.09765625" style="3" bestFit="1" customWidth="1"/>
    <col min="2305" max="2305" width="5.59765625" style="3" customWidth="1"/>
    <col min="2306" max="2306" width="7.59765625" style="3" bestFit="1" customWidth="1"/>
    <col min="2307" max="2307" width="10.5" style="3" bestFit="1" customWidth="1"/>
    <col min="2308" max="2308" width="6.5" style="3" customWidth="1"/>
    <col min="2309" max="2310" width="8" style="3" bestFit="1" customWidth="1"/>
    <col min="2311" max="2311" width="8.09765625" style="3" customWidth="1"/>
    <col min="2312" max="2312" width="10.69921875" style="3" bestFit="1" customWidth="1"/>
    <col min="2313" max="2313" width="7.5" style="3" customWidth="1"/>
    <col min="2314" max="2314" width="10" style="3"/>
    <col min="2315" max="2315" width="9.09765625" style="3" customWidth="1"/>
    <col min="2316" max="2316" width="10.5" style="3" bestFit="1" customWidth="1"/>
    <col min="2317" max="2552" width="10" style="3"/>
    <col min="2553" max="2553" width="14.5" style="3" customWidth="1"/>
    <col min="2554" max="2554" width="9.59765625" style="3" customWidth="1"/>
    <col min="2555" max="2555" width="6.09765625" style="3" bestFit="1" customWidth="1"/>
    <col min="2556" max="2556" width="7.59765625" style="3" bestFit="1" customWidth="1"/>
    <col min="2557" max="2557" width="5.59765625" style="3" customWidth="1"/>
    <col min="2558" max="2558" width="6.59765625" style="3" bestFit="1" customWidth="1"/>
    <col min="2559" max="2559" width="7.59765625" style="3" bestFit="1" customWidth="1"/>
    <col min="2560" max="2560" width="11.09765625" style="3" bestFit="1" customWidth="1"/>
    <col min="2561" max="2561" width="5.59765625" style="3" customWidth="1"/>
    <col min="2562" max="2562" width="7.59765625" style="3" bestFit="1" customWidth="1"/>
    <col min="2563" max="2563" width="10.5" style="3" bestFit="1" customWidth="1"/>
    <col min="2564" max="2564" width="6.5" style="3" customWidth="1"/>
    <col min="2565" max="2566" width="8" style="3" bestFit="1" customWidth="1"/>
    <col min="2567" max="2567" width="8.09765625" style="3" customWidth="1"/>
    <col min="2568" max="2568" width="10.69921875" style="3" bestFit="1" customWidth="1"/>
    <col min="2569" max="2569" width="7.5" style="3" customWidth="1"/>
    <col min="2570" max="2570" width="10" style="3"/>
    <col min="2571" max="2571" width="9.09765625" style="3" customWidth="1"/>
    <col min="2572" max="2572" width="10.5" style="3" bestFit="1" customWidth="1"/>
    <col min="2573" max="2808" width="10" style="3"/>
    <col min="2809" max="2809" width="14.5" style="3" customWidth="1"/>
    <col min="2810" max="2810" width="9.59765625" style="3" customWidth="1"/>
    <col min="2811" max="2811" width="6.09765625" style="3" bestFit="1" customWidth="1"/>
    <col min="2812" max="2812" width="7.59765625" style="3" bestFit="1" customWidth="1"/>
    <col min="2813" max="2813" width="5.59765625" style="3" customWidth="1"/>
    <col min="2814" max="2814" width="6.59765625" style="3" bestFit="1" customWidth="1"/>
    <col min="2815" max="2815" width="7.59765625" style="3" bestFit="1" customWidth="1"/>
    <col min="2816" max="2816" width="11.09765625" style="3" bestFit="1" customWidth="1"/>
    <col min="2817" max="2817" width="5.59765625" style="3" customWidth="1"/>
    <col min="2818" max="2818" width="7.59765625" style="3" bestFit="1" customWidth="1"/>
    <col min="2819" max="2819" width="10.5" style="3" bestFit="1" customWidth="1"/>
    <col min="2820" max="2820" width="6.5" style="3" customWidth="1"/>
    <col min="2821" max="2822" width="8" style="3" bestFit="1" customWidth="1"/>
    <col min="2823" max="2823" width="8.09765625" style="3" customWidth="1"/>
    <col min="2824" max="2824" width="10.69921875" style="3" bestFit="1" customWidth="1"/>
    <col min="2825" max="2825" width="7.5" style="3" customWidth="1"/>
    <col min="2826" max="2826" width="10" style="3"/>
    <col min="2827" max="2827" width="9.09765625" style="3" customWidth="1"/>
    <col min="2828" max="2828" width="10.5" style="3" bestFit="1" customWidth="1"/>
    <col min="2829" max="3064" width="10" style="3"/>
    <col min="3065" max="3065" width="14.5" style="3" customWidth="1"/>
    <col min="3066" max="3066" width="9.59765625" style="3" customWidth="1"/>
    <col min="3067" max="3067" width="6.09765625" style="3" bestFit="1" customWidth="1"/>
    <col min="3068" max="3068" width="7.59765625" style="3" bestFit="1" customWidth="1"/>
    <col min="3069" max="3069" width="5.59765625" style="3" customWidth="1"/>
    <col min="3070" max="3070" width="6.59765625" style="3" bestFit="1" customWidth="1"/>
    <col min="3071" max="3071" width="7.59765625" style="3" bestFit="1" customWidth="1"/>
    <col min="3072" max="3072" width="11.09765625" style="3" bestFit="1" customWidth="1"/>
    <col min="3073" max="3073" width="5.59765625" style="3" customWidth="1"/>
    <col min="3074" max="3074" width="7.59765625" style="3" bestFit="1" customWidth="1"/>
    <col min="3075" max="3075" width="10.5" style="3" bestFit="1" customWidth="1"/>
    <col min="3076" max="3076" width="6.5" style="3" customWidth="1"/>
    <col min="3077" max="3078" width="8" style="3" bestFit="1" customWidth="1"/>
    <col min="3079" max="3079" width="8.09765625" style="3" customWidth="1"/>
    <col min="3080" max="3080" width="10.69921875" style="3" bestFit="1" customWidth="1"/>
    <col min="3081" max="3081" width="7.5" style="3" customWidth="1"/>
    <col min="3082" max="3082" width="10" style="3"/>
    <col min="3083" max="3083" width="9.09765625" style="3" customWidth="1"/>
    <col min="3084" max="3084" width="10.5" style="3" bestFit="1" customWidth="1"/>
    <col min="3085" max="3320" width="10" style="3"/>
    <col min="3321" max="3321" width="14.5" style="3" customWidth="1"/>
    <col min="3322" max="3322" width="9.59765625" style="3" customWidth="1"/>
    <col min="3323" max="3323" width="6.09765625" style="3" bestFit="1" customWidth="1"/>
    <col min="3324" max="3324" width="7.59765625" style="3" bestFit="1" customWidth="1"/>
    <col min="3325" max="3325" width="5.59765625" style="3" customWidth="1"/>
    <col min="3326" max="3326" width="6.59765625" style="3" bestFit="1" customWidth="1"/>
    <col min="3327" max="3327" width="7.59765625" style="3" bestFit="1" customWidth="1"/>
    <col min="3328" max="3328" width="11.09765625" style="3" bestFit="1" customWidth="1"/>
    <col min="3329" max="3329" width="5.59765625" style="3" customWidth="1"/>
    <col min="3330" max="3330" width="7.59765625" style="3" bestFit="1" customWidth="1"/>
    <col min="3331" max="3331" width="10.5" style="3" bestFit="1" customWidth="1"/>
    <col min="3332" max="3332" width="6.5" style="3" customWidth="1"/>
    <col min="3333" max="3334" width="8" style="3" bestFit="1" customWidth="1"/>
    <col min="3335" max="3335" width="8.09765625" style="3" customWidth="1"/>
    <col min="3336" max="3336" width="10.69921875" style="3" bestFit="1" customWidth="1"/>
    <col min="3337" max="3337" width="7.5" style="3" customWidth="1"/>
    <col min="3338" max="3338" width="10" style="3"/>
    <col min="3339" max="3339" width="9.09765625" style="3" customWidth="1"/>
    <col min="3340" max="3340" width="10.5" style="3" bestFit="1" customWidth="1"/>
    <col min="3341" max="3576" width="10" style="3"/>
    <col min="3577" max="3577" width="14.5" style="3" customWidth="1"/>
    <col min="3578" max="3578" width="9.59765625" style="3" customWidth="1"/>
    <col min="3579" max="3579" width="6.09765625" style="3" bestFit="1" customWidth="1"/>
    <col min="3580" max="3580" width="7.59765625" style="3" bestFit="1" customWidth="1"/>
    <col min="3581" max="3581" width="5.59765625" style="3" customWidth="1"/>
    <col min="3582" max="3582" width="6.59765625" style="3" bestFit="1" customWidth="1"/>
    <col min="3583" max="3583" width="7.59765625" style="3" bestFit="1" customWidth="1"/>
    <col min="3584" max="3584" width="11.09765625" style="3" bestFit="1" customWidth="1"/>
    <col min="3585" max="3585" width="5.59765625" style="3" customWidth="1"/>
    <col min="3586" max="3586" width="7.59765625" style="3" bestFit="1" customWidth="1"/>
    <col min="3587" max="3587" width="10.5" style="3" bestFit="1" customWidth="1"/>
    <col min="3588" max="3588" width="6.5" style="3" customWidth="1"/>
    <col min="3589" max="3590" width="8" style="3" bestFit="1" customWidth="1"/>
    <col min="3591" max="3591" width="8.09765625" style="3" customWidth="1"/>
    <col min="3592" max="3592" width="10.69921875" style="3" bestFit="1" customWidth="1"/>
    <col min="3593" max="3593" width="7.5" style="3" customWidth="1"/>
    <col min="3594" max="3594" width="10" style="3"/>
    <col min="3595" max="3595" width="9.09765625" style="3" customWidth="1"/>
    <col min="3596" max="3596" width="10.5" style="3" bestFit="1" customWidth="1"/>
    <col min="3597" max="3832" width="10" style="3"/>
    <col min="3833" max="3833" width="14.5" style="3" customWidth="1"/>
    <col min="3834" max="3834" width="9.59765625" style="3" customWidth="1"/>
    <col min="3835" max="3835" width="6.09765625" style="3" bestFit="1" customWidth="1"/>
    <col min="3836" max="3836" width="7.59765625" style="3" bestFit="1" customWidth="1"/>
    <col min="3837" max="3837" width="5.59765625" style="3" customWidth="1"/>
    <col min="3838" max="3838" width="6.59765625" style="3" bestFit="1" customWidth="1"/>
    <col min="3839" max="3839" width="7.59765625" style="3" bestFit="1" customWidth="1"/>
    <col min="3840" max="3840" width="11.09765625" style="3" bestFit="1" customWidth="1"/>
    <col min="3841" max="3841" width="5.59765625" style="3" customWidth="1"/>
    <col min="3842" max="3842" width="7.59765625" style="3" bestFit="1" customWidth="1"/>
    <col min="3843" max="3843" width="10.5" style="3" bestFit="1" customWidth="1"/>
    <col min="3844" max="3844" width="6.5" style="3" customWidth="1"/>
    <col min="3845" max="3846" width="8" style="3" bestFit="1" customWidth="1"/>
    <col min="3847" max="3847" width="8.09765625" style="3" customWidth="1"/>
    <col min="3848" max="3848" width="10.69921875" style="3" bestFit="1" customWidth="1"/>
    <col min="3849" max="3849" width="7.5" style="3" customWidth="1"/>
    <col min="3850" max="3850" width="10" style="3"/>
    <col min="3851" max="3851" width="9.09765625" style="3" customWidth="1"/>
    <col min="3852" max="3852" width="10.5" style="3" bestFit="1" customWidth="1"/>
    <col min="3853" max="4088" width="10" style="3"/>
    <col min="4089" max="4089" width="14.5" style="3" customWidth="1"/>
    <col min="4090" max="4090" width="9.59765625" style="3" customWidth="1"/>
    <col min="4091" max="4091" width="6.09765625" style="3" bestFit="1" customWidth="1"/>
    <col min="4092" max="4092" width="7.59765625" style="3" bestFit="1" customWidth="1"/>
    <col min="4093" max="4093" width="5.59765625" style="3" customWidth="1"/>
    <col min="4094" max="4094" width="6.59765625" style="3" bestFit="1" customWidth="1"/>
    <col min="4095" max="4095" width="7.59765625" style="3" bestFit="1" customWidth="1"/>
    <col min="4096" max="4096" width="11.09765625" style="3" bestFit="1" customWidth="1"/>
    <col min="4097" max="4097" width="5.59765625" style="3" customWidth="1"/>
    <col min="4098" max="4098" width="7.59765625" style="3" bestFit="1" customWidth="1"/>
    <col min="4099" max="4099" width="10.5" style="3" bestFit="1" customWidth="1"/>
    <col min="4100" max="4100" width="6.5" style="3" customWidth="1"/>
    <col min="4101" max="4102" width="8" style="3" bestFit="1" customWidth="1"/>
    <col min="4103" max="4103" width="8.09765625" style="3" customWidth="1"/>
    <col min="4104" max="4104" width="10.69921875" style="3" bestFit="1" customWidth="1"/>
    <col min="4105" max="4105" width="7.5" style="3" customWidth="1"/>
    <col min="4106" max="4106" width="10" style="3"/>
    <col min="4107" max="4107" width="9.09765625" style="3" customWidth="1"/>
    <col min="4108" max="4108" width="10.5" style="3" bestFit="1" customWidth="1"/>
    <col min="4109" max="4344" width="10" style="3"/>
    <col min="4345" max="4345" width="14.5" style="3" customWidth="1"/>
    <col min="4346" max="4346" width="9.59765625" style="3" customWidth="1"/>
    <col min="4347" max="4347" width="6.09765625" style="3" bestFit="1" customWidth="1"/>
    <col min="4348" max="4348" width="7.59765625" style="3" bestFit="1" customWidth="1"/>
    <col min="4349" max="4349" width="5.59765625" style="3" customWidth="1"/>
    <col min="4350" max="4350" width="6.59765625" style="3" bestFit="1" customWidth="1"/>
    <col min="4351" max="4351" width="7.59765625" style="3" bestFit="1" customWidth="1"/>
    <col min="4352" max="4352" width="11.09765625" style="3" bestFit="1" customWidth="1"/>
    <col min="4353" max="4353" width="5.59765625" style="3" customWidth="1"/>
    <col min="4354" max="4354" width="7.59765625" style="3" bestFit="1" customWidth="1"/>
    <col min="4355" max="4355" width="10.5" style="3" bestFit="1" customWidth="1"/>
    <col min="4356" max="4356" width="6.5" style="3" customWidth="1"/>
    <col min="4357" max="4358" width="8" style="3" bestFit="1" customWidth="1"/>
    <col min="4359" max="4359" width="8.09765625" style="3" customWidth="1"/>
    <col min="4360" max="4360" width="10.69921875" style="3" bestFit="1" customWidth="1"/>
    <col min="4361" max="4361" width="7.5" style="3" customWidth="1"/>
    <col min="4362" max="4362" width="10" style="3"/>
    <col min="4363" max="4363" width="9.09765625" style="3" customWidth="1"/>
    <col min="4364" max="4364" width="10.5" style="3" bestFit="1" customWidth="1"/>
    <col min="4365" max="4600" width="10" style="3"/>
    <col min="4601" max="4601" width="14.5" style="3" customWidth="1"/>
    <col min="4602" max="4602" width="9.59765625" style="3" customWidth="1"/>
    <col min="4603" max="4603" width="6.09765625" style="3" bestFit="1" customWidth="1"/>
    <col min="4604" max="4604" width="7.59765625" style="3" bestFit="1" customWidth="1"/>
    <col min="4605" max="4605" width="5.59765625" style="3" customWidth="1"/>
    <col min="4606" max="4606" width="6.59765625" style="3" bestFit="1" customWidth="1"/>
    <col min="4607" max="4607" width="7.59765625" style="3" bestFit="1" customWidth="1"/>
    <col min="4608" max="4608" width="11.09765625" style="3" bestFit="1" customWidth="1"/>
    <col min="4609" max="4609" width="5.59765625" style="3" customWidth="1"/>
    <col min="4610" max="4610" width="7.59765625" style="3" bestFit="1" customWidth="1"/>
    <col min="4611" max="4611" width="10.5" style="3" bestFit="1" customWidth="1"/>
    <col min="4612" max="4612" width="6.5" style="3" customWidth="1"/>
    <col min="4613" max="4614" width="8" style="3" bestFit="1" customWidth="1"/>
    <col min="4615" max="4615" width="8.09765625" style="3" customWidth="1"/>
    <col min="4616" max="4616" width="10.69921875" style="3" bestFit="1" customWidth="1"/>
    <col min="4617" max="4617" width="7.5" style="3" customWidth="1"/>
    <col min="4618" max="4618" width="10" style="3"/>
    <col min="4619" max="4619" width="9.09765625" style="3" customWidth="1"/>
    <col min="4620" max="4620" width="10.5" style="3" bestFit="1" customWidth="1"/>
    <col min="4621" max="4856" width="10" style="3"/>
    <col min="4857" max="4857" width="14.5" style="3" customWidth="1"/>
    <col min="4858" max="4858" width="9.59765625" style="3" customWidth="1"/>
    <col min="4859" max="4859" width="6.09765625" style="3" bestFit="1" customWidth="1"/>
    <col min="4860" max="4860" width="7.59765625" style="3" bestFit="1" customWidth="1"/>
    <col min="4861" max="4861" width="5.59765625" style="3" customWidth="1"/>
    <col min="4862" max="4862" width="6.59765625" style="3" bestFit="1" customWidth="1"/>
    <col min="4863" max="4863" width="7.59765625" style="3" bestFit="1" customWidth="1"/>
    <col min="4864" max="4864" width="11.09765625" style="3" bestFit="1" customWidth="1"/>
    <col min="4865" max="4865" width="5.59765625" style="3" customWidth="1"/>
    <col min="4866" max="4866" width="7.59765625" style="3" bestFit="1" customWidth="1"/>
    <col min="4867" max="4867" width="10.5" style="3" bestFit="1" customWidth="1"/>
    <col min="4868" max="4868" width="6.5" style="3" customWidth="1"/>
    <col min="4869" max="4870" width="8" style="3" bestFit="1" customWidth="1"/>
    <col min="4871" max="4871" width="8.09765625" style="3" customWidth="1"/>
    <col min="4872" max="4872" width="10.69921875" style="3" bestFit="1" customWidth="1"/>
    <col min="4873" max="4873" width="7.5" style="3" customWidth="1"/>
    <col min="4874" max="4874" width="10" style="3"/>
    <col min="4875" max="4875" width="9.09765625" style="3" customWidth="1"/>
    <col min="4876" max="4876" width="10.5" style="3" bestFit="1" customWidth="1"/>
    <col min="4877" max="5112" width="10" style="3"/>
    <col min="5113" max="5113" width="14.5" style="3" customWidth="1"/>
    <col min="5114" max="5114" width="9.59765625" style="3" customWidth="1"/>
    <col min="5115" max="5115" width="6.09765625" style="3" bestFit="1" customWidth="1"/>
    <col min="5116" max="5116" width="7.59765625" style="3" bestFit="1" customWidth="1"/>
    <col min="5117" max="5117" width="5.59765625" style="3" customWidth="1"/>
    <col min="5118" max="5118" width="6.59765625" style="3" bestFit="1" customWidth="1"/>
    <col min="5119" max="5119" width="7.59765625" style="3" bestFit="1" customWidth="1"/>
    <col min="5120" max="5120" width="11.09765625" style="3" bestFit="1" customWidth="1"/>
    <col min="5121" max="5121" width="5.59765625" style="3" customWidth="1"/>
    <col min="5122" max="5122" width="7.59765625" style="3" bestFit="1" customWidth="1"/>
    <col min="5123" max="5123" width="10.5" style="3" bestFit="1" customWidth="1"/>
    <col min="5124" max="5124" width="6.5" style="3" customWidth="1"/>
    <col min="5125" max="5126" width="8" style="3" bestFit="1" customWidth="1"/>
    <col min="5127" max="5127" width="8.09765625" style="3" customWidth="1"/>
    <col min="5128" max="5128" width="10.69921875" style="3" bestFit="1" customWidth="1"/>
    <col min="5129" max="5129" width="7.5" style="3" customWidth="1"/>
    <col min="5130" max="5130" width="10" style="3"/>
    <col min="5131" max="5131" width="9.09765625" style="3" customWidth="1"/>
    <col min="5132" max="5132" width="10.5" style="3" bestFit="1" customWidth="1"/>
    <col min="5133" max="5368" width="10" style="3"/>
    <col min="5369" max="5369" width="14.5" style="3" customWidth="1"/>
    <col min="5370" max="5370" width="9.59765625" style="3" customWidth="1"/>
    <col min="5371" max="5371" width="6.09765625" style="3" bestFit="1" customWidth="1"/>
    <col min="5372" max="5372" width="7.59765625" style="3" bestFit="1" customWidth="1"/>
    <col min="5373" max="5373" width="5.59765625" style="3" customWidth="1"/>
    <col min="5374" max="5374" width="6.59765625" style="3" bestFit="1" customWidth="1"/>
    <col min="5375" max="5375" width="7.59765625" style="3" bestFit="1" customWidth="1"/>
    <col min="5376" max="5376" width="11.09765625" style="3" bestFit="1" customWidth="1"/>
    <col min="5377" max="5377" width="5.59765625" style="3" customWidth="1"/>
    <col min="5378" max="5378" width="7.59765625" style="3" bestFit="1" customWidth="1"/>
    <col min="5379" max="5379" width="10.5" style="3" bestFit="1" customWidth="1"/>
    <col min="5380" max="5380" width="6.5" style="3" customWidth="1"/>
    <col min="5381" max="5382" width="8" style="3" bestFit="1" customWidth="1"/>
    <col min="5383" max="5383" width="8.09765625" style="3" customWidth="1"/>
    <col min="5384" max="5384" width="10.69921875" style="3" bestFit="1" customWidth="1"/>
    <col min="5385" max="5385" width="7.5" style="3" customWidth="1"/>
    <col min="5386" max="5386" width="10" style="3"/>
    <col min="5387" max="5387" width="9.09765625" style="3" customWidth="1"/>
    <col min="5388" max="5388" width="10.5" style="3" bestFit="1" customWidth="1"/>
    <col min="5389" max="5624" width="10" style="3"/>
    <col min="5625" max="5625" width="14.5" style="3" customWidth="1"/>
    <col min="5626" max="5626" width="9.59765625" style="3" customWidth="1"/>
    <col min="5627" max="5627" width="6.09765625" style="3" bestFit="1" customWidth="1"/>
    <col min="5628" max="5628" width="7.59765625" style="3" bestFit="1" customWidth="1"/>
    <col min="5629" max="5629" width="5.59765625" style="3" customWidth="1"/>
    <col min="5630" max="5630" width="6.59765625" style="3" bestFit="1" customWidth="1"/>
    <col min="5631" max="5631" width="7.59765625" style="3" bestFit="1" customWidth="1"/>
    <col min="5632" max="5632" width="11.09765625" style="3" bestFit="1" customWidth="1"/>
    <col min="5633" max="5633" width="5.59765625" style="3" customWidth="1"/>
    <col min="5634" max="5634" width="7.59765625" style="3" bestFit="1" customWidth="1"/>
    <col min="5635" max="5635" width="10.5" style="3" bestFit="1" customWidth="1"/>
    <col min="5636" max="5636" width="6.5" style="3" customWidth="1"/>
    <col min="5637" max="5638" width="8" style="3" bestFit="1" customWidth="1"/>
    <col min="5639" max="5639" width="8.09765625" style="3" customWidth="1"/>
    <col min="5640" max="5640" width="10.69921875" style="3" bestFit="1" customWidth="1"/>
    <col min="5641" max="5641" width="7.5" style="3" customWidth="1"/>
    <col min="5642" max="5642" width="10" style="3"/>
    <col min="5643" max="5643" width="9.09765625" style="3" customWidth="1"/>
    <col min="5644" max="5644" width="10.5" style="3" bestFit="1" customWidth="1"/>
    <col min="5645" max="5880" width="10" style="3"/>
    <col min="5881" max="5881" width="14.5" style="3" customWidth="1"/>
    <col min="5882" max="5882" width="9.59765625" style="3" customWidth="1"/>
    <col min="5883" max="5883" width="6.09765625" style="3" bestFit="1" customWidth="1"/>
    <col min="5884" max="5884" width="7.59765625" style="3" bestFit="1" customWidth="1"/>
    <col min="5885" max="5885" width="5.59765625" style="3" customWidth="1"/>
    <col min="5886" max="5886" width="6.59765625" style="3" bestFit="1" customWidth="1"/>
    <col min="5887" max="5887" width="7.59765625" style="3" bestFit="1" customWidth="1"/>
    <col min="5888" max="5888" width="11.09765625" style="3" bestFit="1" customWidth="1"/>
    <col min="5889" max="5889" width="5.59765625" style="3" customWidth="1"/>
    <col min="5890" max="5890" width="7.59765625" style="3" bestFit="1" customWidth="1"/>
    <col min="5891" max="5891" width="10.5" style="3" bestFit="1" customWidth="1"/>
    <col min="5892" max="5892" width="6.5" style="3" customWidth="1"/>
    <col min="5893" max="5894" width="8" style="3" bestFit="1" customWidth="1"/>
    <col min="5895" max="5895" width="8.09765625" style="3" customWidth="1"/>
    <col min="5896" max="5896" width="10.69921875" style="3" bestFit="1" customWidth="1"/>
    <col min="5897" max="5897" width="7.5" style="3" customWidth="1"/>
    <col min="5898" max="5898" width="10" style="3"/>
    <col min="5899" max="5899" width="9.09765625" style="3" customWidth="1"/>
    <col min="5900" max="5900" width="10.5" style="3" bestFit="1" customWidth="1"/>
    <col min="5901" max="6136" width="10" style="3"/>
    <col min="6137" max="6137" width="14.5" style="3" customWidth="1"/>
    <col min="6138" max="6138" width="9.59765625" style="3" customWidth="1"/>
    <col min="6139" max="6139" width="6.09765625" style="3" bestFit="1" customWidth="1"/>
    <col min="6140" max="6140" width="7.59765625" style="3" bestFit="1" customWidth="1"/>
    <col min="6141" max="6141" width="5.59765625" style="3" customWidth="1"/>
    <col min="6142" max="6142" width="6.59765625" style="3" bestFit="1" customWidth="1"/>
    <col min="6143" max="6143" width="7.59765625" style="3" bestFit="1" customWidth="1"/>
    <col min="6144" max="6144" width="11.09765625" style="3" bestFit="1" customWidth="1"/>
    <col min="6145" max="6145" width="5.59765625" style="3" customWidth="1"/>
    <col min="6146" max="6146" width="7.59765625" style="3" bestFit="1" customWidth="1"/>
    <col min="6147" max="6147" width="10.5" style="3" bestFit="1" customWidth="1"/>
    <col min="6148" max="6148" width="6.5" style="3" customWidth="1"/>
    <col min="6149" max="6150" width="8" style="3" bestFit="1" customWidth="1"/>
    <col min="6151" max="6151" width="8.09765625" style="3" customWidth="1"/>
    <col min="6152" max="6152" width="10.69921875" style="3" bestFit="1" customWidth="1"/>
    <col min="6153" max="6153" width="7.5" style="3" customWidth="1"/>
    <col min="6154" max="6154" width="10" style="3"/>
    <col min="6155" max="6155" width="9.09765625" style="3" customWidth="1"/>
    <col min="6156" max="6156" width="10.5" style="3" bestFit="1" customWidth="1"/>
    <col min="6157" max="6392" width="10" style="3"/>
    <col min="6393" max="6393" width="14.5" style="3" customWidth="1"/>
    <col min="6394" max="6394" width="9.59765625" style="3" customWidth="1"/>
    <col min="6395" max="6395" width="6.09765625" style="3" bestFit="1" customWidth="1"/>
    <col min="6396" max="6396" width="7.59765625" style="3" bestFit="1" customWidth="1"/>
    <col min="6397" max="6397" width="5.59765625" style="3" customWidth="1"/>
    <col min="6398" max="6398" width="6.59765625" style="3" bestFit="1" customWidth="1"/>
    <col min="6399" max="6399" width="7.59765625" style="3" bestFit="1" customWidth="1"/>
    <col min="6400" max="6400" width="11.09765625" style="3" bestFit="1" customWidth="1"/>
    <col min="6401" max="6401" width="5.59765625" style="3" customWidth="1"/>
    <col min="6402" max="6402" width="7.59765625" style="3" bestFit="1" customWidth="1"/>
    <col min="6403" max="6403" width="10.5" style="3" bestFit="1" customWidth="1"/>
    <col min="6404" max="6404" width="6.5" style="3" customWidth="1"/>
    <col min="6405" max="6406" width="8" style="3" bestFit="1" customWidth="1"/>
    <col min="6407" max="6407" width="8.09765625" style="3" customWidth="1"/>
    <col min="6408" max="6408" width="10.69921875" style="3" bestFit="1" customWidth="1"/>
    <col min="6409" max="6409" width="7.5" style="3" customWidth="1"/>
    <col min="6410" max="6410" width="10" style="3"/>
    <col min="6411" max="6411" width="9.09765625" style="3" customWidth="1"/>
    <col min="6412" max="6412" width="10.5" style="3" bestFit="1" customWidth="1"/>
    <col min="6413" max="6648" width="10" style="3"/>
    <col min="6649" max="6649" width="14.5" style="3" customWidth="1"/>
    <col min="6650" max="6650" width="9.59765625" style="3" customWidth="1"/>
    <col min="6651" max="6651" width="6.09765625" style="3" bestFit="1" customWidth="1"/>
    <col min="6652" max="6652" width="7.59765625" style="3" bestFit="1" customWidth="1"/>
    <col min="6653" max="6653" width="5.59765625" style="3" customWidth="1"/>
    <col min="6654" max="6654" width="6.59765625" style="3" bestFit="1" customWidth="1"/>
    <col min="6655" max="6655" width="7.59765625" style="3" bestFit="1" customWidth="1"/>
    <col min="6656" max="6656" width="11.09765625" style="3" bestFit="1" customWidth="1"/>
    <col min="6657" max="6657" width="5.59765625" style="3" customWidth="1"/>
    <col min="6658" max="6658" width="7.59765625" style="3" bestFit="1" customWidth="1"/>
    <col min="6659" max="6659" width="10.5" style="3" bestFit="1" customWidth="1"/>
    <col min="6660" max="6660" width="6.5" style="3" customWidth="1"/>
    <col min="6661" max="6662" width="8" style="3" bestFit="1" customWidth="1"/>
    <col min="6663" max="6663" width="8.09765625" style="3" customWidth="1"/>
    <col min="6664" max="6664" width="10.69921875" style="3" bestFit="1" customWidth="1"/>
    <col min="6665" max="6665" width="7.5" style="3" customWidth="1"/>
    <col min="6666" max="6666" width="10" style="3"/>
    <col min="6667" max="6667" width="9.09765625" style="3" customWidth="1"/>
    <col min="6668" max="6668" width="10.5" style="3" bestFit="1" customWidth="1"/>
    <col min="6669" max="6904" width="10" style="3"/>
    <col min="6905" max="6905" width="14.5" style="3" customWidth="1"/>
    <col min="6906" max="6906" width="9.59765625" style="3" customWidth="1"/>
    <col min="6907" max="6907" width="6.09765625" style="3" bestFit="1" customWidth="1"/>
    <col min="6908" max="6908" width="7.59765625" style="3" bestFit="1" customWidth="1"/>
    <col min="6909" max="6909" width="5.59765625" style="3" customWidth="1"/>
    <col min="6910" max="6910" width="6.59765625" style="3" bestFit="1" customWidth="1"/>
    <col min="6911" max="6911" width="7.59765625" style="3" bestFit="1" customWidth="1"/>
    <col min="6912" max="6912" width="11.09765625" style="3" bestFit="1" customWidth="1"/>
    <col min="6913" max="6913" width="5.59765625" style="3" customWidth="1"/>
    <col min="6914" max="6914" width="7.59765625" style="3" bestFit="1" customWidth="1"/>
    <col min="6915" max="6915" width="10.5" style="3" bestFit="1" customWidth="1"/>
    <col min="6916" max="6916" width="6.5" style="3" customWidth="1"/>
    <col min="6917" max="6918" width="8" style="3" bestFit="1" customWidth="1"/>
    <col min="6919" max="6919" width="8.09765625" style="3" customWidth="1"/>
    <col min="6920" max="6920" width="10.69921875" style="3" bestFit="1" customWidth="1"/>
    <col min="6921" max="6921" width="7.5" style="3" customWidth="1"/>
    <col min="6922" max="6922" width="10" style="3"/>
    <col min="6923" max="6923" width="9.09765625" style="3" customWidth="1"/>
    <col min="6924" max="6924" width="10.5" style="3" bestFit="1" customWidth="1"/>
    <col min="6925" max="7160" width="10" style="3"/>
    <col min="7161" max="7161" width="14.5" style="3" customWidth="1"/>
    <col min="7162" max="7162" width="9.59765625" style="3" customWidth="1"/>
    <col min="7163" max="7163" width="6.09765625" style="3" bestFit="1" customWidth="1"/>
    <col min="7164" max="7164" width="7.59765625" style="3" bestFit="1" customWidth="1"/>
    <col min="7165" max="7165" width="5.59765625" style="3" customWidth="1"/>
    <col min="7166" max="7166" width="6.59765625" style="3" bestFit="1" customWidth="1"/>
    <col min="7167" max="7167" width="7.59765625" style="3" bestFit="1" customWidth="1"/>
    <col min="7168" max="7168" width="11.09765625" style="3" bestFit="1" customWidth="1"/>
    <col min="7169" max="7169" width="5.59765625" style="3" customWidth="1"/>
    <col min="7170" max="7170" width="7.59765625" style="3" bestFit="1" customWidth="1"/>
    <col min="7171" max="7171" width="10.5" style="3" bestFit="1" customWidth="1"/>
    <col min="7172" max="7172" width="6.5" style="3" customWidth="1"/>
    <col min="7173" max="7174" width="8" style="3" bestFit="1" customWidth="1"/>
    <col min="7175" max="7175" width="8.09765625" style="3" customWidth="1"/>
    <col min="7176" max="7176" width="10.69921875" style="3" bestFit="1" customWidth="1"/>
    <col min="7177" max="7177" width="7.5" style="3" customWidth="1"/>
    <col min="7178" max="7178" width="10" style="3"/>
    <col min="7179" max="7179" width="9.09765625" style="3" customWidth="1"/>
    <col min="7180" max="7180" width="10.5" style="3" bestFit="1" customWidth="1"/>
    <col min="7181" max="7416" width="10" style="3"/>
    <col min="7417" max="7417" width="14.5" style="3" customWidth="1"/>
    <col min="7418" max="7418" width="9.59765625" style="3" customWidth="1"/>
    <col min="7419" max="7419" width="6.09765625" style="3" bestFit="1" customWidth="1"/>
    <col min="7420" max="7420" width="7.59765625" style="3" bestFit="1" customWidth="1"/>
    <col min="7421" max="7421" width="5.59765625" style="3" customWidth="1"/>
    <col min="7422" max="7422" width="6.59765625" style="3" bestFit="1" customWidth="1"/>
    <col min="7423" max="7423" width="7.59765625" style="3" bestFit="1" customWidth="1"/>
    <col min="7424" max="7424" width="11.09765625" style="3" bestFit="1" customWidth="1"/>
    <col min="7425" max="7425" width="5.59765625" style="3" customWidth="1"/>
    <col min="7426" max="7426" width="7.59765625" style="3" bestFit="1" customWidth="1"/>
    <col min="7427" max="7427" width="10.5" style="3" bestFit="1" customWidth="1"/>
    <col min="7428" max="7428" width="6.5" style="3" customWidth="1"/>
    <col min="7429" max="7430" width="8" style="3" bestFit="1" customWidth="1"/>
    <col min="7431" max="7431" width="8.09765625" style="3" customWidth="1"/>
    <col min="7432" max="7432" width="10.69921875" style="3" bestFit="1" customWidth="1"/>
    <col min="7433" max="7433" width="7.5" style="3" customWidth="1"/>
    <col min="7434" max="7434" width="10" style="3"/>
    <col min="7435" max="7435" width="9.09765625" style="3" customWidth="1"/>
    <col min="7436" max="7436" width="10.5" style="3" bestFit="1" customWidth="1"/>
    <col min="7437" max="7672" width="10" style="3"/>
    <col min="7673" max="7673" width="14.5" style="3" customWidth="1"/>
    <col min="7674" max="7674" width="9.59765625" style="3" customWidth="1"/>
    <col min="7675" max="7675" width="6.09765625" style="3" bestFit="1" customWidth="1"/>
    <col min="7676" max="7676" width="7.59765625" style="3" bestFit="1" customWidth="1"/>
    <col min="7677" max="7677" width="5.59765625" style="3" customWidth="1"/>
    <col min="7678" max="7678" width="6.59765625" style="3" bestFit="1" customWidth="1"/>
    <col min="7679" max="7679" width="7.59765625" style="3" bestFit="1" customWidth="1"/>
    <col min="7680" max="7680" width="11.09765625" style="3" bestFit="1" customWidth="1"/>
    <col min="7681" max="7681" width="5.59765625" style="3" customWidth="1"/>
    <col min="7682" max="7682" width="7.59765625" style="3" bestFit="1" customWidth="1"/>
    <col min="7683" max="7683" width="10.5" style="3" bestFit="1" customWidth="1"/>
    <col min="7684" max="7684" width="6.5" style="3" customWidth="1"/>
    <col min="7685" max="7686" width="8" style="3" bestFit="1" customWidth="1"/>
    <col min="7687" max="7687" width="8.09765625" style="3" customWidth="1"/>
    <col min="7688" max="7688" width="10.69921875" style="3" bestFit="1" customWidth="1"/>
    <col min="7689" max="7689" width="7.5" style="3" customWidth="1"/>
    <col min="7690" max="7690" width="10" style="3"/>
    <col min="7691" max="7691" width="9.09765625" style="3" customWidth="1"/>
    <col min="7692" max="7692" width="10.5" style="3" bestFit="1" customWidth="1"/>
    <col min="7693" max="7928" width="10" style="3"/>
    <col min="7929" max="7929" width="14.5" style="3" customWidth="1"/>
    <col min="7930" max="7930" width="9.59765625" style="3" customWidth="1"/>
    <col min="7931" max="7931" width="6.09765625" style="3" bestFit="1" customWidth="1"/>
    <col min="7932" max="7932" width="7.59765625" style="3" bestFit="1" customWidth="1"/>
    <col min="7933" max="7933" width="5.59765625" style="3" customWidth="1"/>
    <col min="7934" max="7934" width="6.59765625" style="3" bestFit="1" customWidth="1"/>
    <col min="7935" max="7935" width="7.59765625" style="3" bestFit="1" customWidth="1"/>
    <col min="7936" max="7936" width="11.09765625" style="3" bestFit="1" customWidth="1"/>
    <col min="7937" max="7937" width="5.59765625" style="3" customWidth="1"/>
    <col min="7938" max="7938" width="7.59765625" style="3" bestFit="1" customWidth="1"/>
    <col min="7939" max="7939" width="10.5" style="3" bestFit="1" customWidth="1"/>
    <col min="7940" max="7940" width="6.5" style="3" customWidth="1"/>
    <col min="7941" max="7942" width="8" style="3" bestFit="1" customWidth="1"/>
    <col min="7943" max="7943" width="8.09765625" style="3" customWidth="1"/>
    <col min="7944" max="7944" width="10.69921875" style="3" bestFit="1" customWidth="1"/>
    <col min="7945" max="7945" width="7.5" style="3" customWidth="1"/>
    <col min="7946" max="7946" width="10" style="3"/>
    <col min="7947" max="7947" width="9.09765625" style="3" customWidth="1"/>
    <col min="7948" max="7948" width="10.5" style="3" bestFit="1" customWidth="1"/>
    <col min="7949" max="8184" width="10" style="3"/>
    <col min="8185" max="8185" width="14.5" style="3" customWidth="1"/>
    <col min="8186" max="8186" width="9.59765625" style="3" customWidth="1"/>
    <col min="8187" max="8187" width="6.09765625" style="3" bestFit="1" customWidth="1"/>
    <col min="8188" max="8188" width="7.59765625" style="3" bestFit="1" customWidth="1"/>
    <col min="8189" max="8189" width="5.59765625" style="3" customWidth="1"/>
    <col min="8190" max="8190" width="6.59765625" style="3" bestFit="1" customWidth="1"/>
    <col min="8191" max="8191" width="7.59765625" style="3" bestFit="1" customWidth="1"/>
    <col min="8192" max="8192" width="11.09765625" style="3" bestFit="1" customWidth="1"/>
    <col min="8193" max="8193" width="5.59765625" style="3" customWidth="1"/>
    <col min="8194" max="8194" width="7.59765625" style="3" bestFit="1" customWidth="1"/>
    <col min="8195" max="8195" width="10.5" style="3" bestFit="1" customWidth="1"/>
    <col min="8196" max="8196" width="6.5" style="3" customWidth="1"/>
    <col min="8197" max="8198" width="8" style="3" bestFit="1" customWidth="1"/>
    <col min="8199" max="8199" width="8.09765625" style="3" customWidth="1"/>
    <col min="8200" max="8200" width="10.69921875" style="3" bestFit="1" customWidth="1"/>
    <col min="8201" max="8201" width="7.5" style="3" customWidth="1"/>
    <col min="8202" max="8202" width="10" style="3"/>
    <col min="8203" max="8203" width="9.09765625" style="3" customWidth="1"/>
    <col min="8204" max="8204" width="10.5" style="3" bestFit="1" customWidth="1"/>
    <col min="8205" max="8440" width="10" style="3"/>
    <col min="8441" max="8441" width="14.5" style="3" customWidth="1"/>
    <col min="8442" max="8442" width="9.59765625" style="3" customWidth="1"/>
    <col min="8443" max="8443" width="6.09765625" style="3" bestFit="1" customWidth="1"/>
    <col min="8444" max="8444" width="7.59765625" style="3" bestFit="1" customWidth="1"/>
    <col min="8445" max="8445" width="5.59765625" style="3" customWidth="1"/>
    <col min="8446" max="8446" width="6.59765625" style="3" bestFit="1" customWidth="1"/>
    <col min="8447" max="8447" width="7.59765625" style="3" bestFit="1" customWidth="1"/>
    <col min="8448" max="8448" width="11.09765625" style="3" bestFit="1" customWidth="1"/>
    <col min="8449" max="8449" width="5.59765625" style="3" customWidth="1"/>
    <col min="8450" max="8450" width="7.59765625" style="3" bestFit="1" customWidth="1"/>
    <col min="8451" max="8451" width="10.5" style="3" bestFit="1" customWidth="1"/>
    <col min="8452" max="8452" width="6.5" style="3" customWidth="1"/>
    <col min="8453" max="8454" width="8" style="3" bestFit="1" customWidth="1"/>
    <col min="8455" max="8455" width="8.09765625" style="3" customWidth="1"/>
    <col min="8456" max="8456" width="10.69921875" style="3" bestFit="1" customWidth="1"/>
    <col min="8457" max="8457" width="7.5" style="3" customWidth="1"/>
    <col min="8458" max="8458" width="10" style="3"/>
    <col min="8459" max="8459" width="9.09765625" style="3" customWidth="1"/>
    <col min="8460" max="8460" width="10.5" style="3" bestFit="1" customWidth="1"/>
    <col min="8461" max="8696" width="10" style="3"/>
    <col min="8697" max="8697" width="14.5" style="3" customWidth="1"/>
    <col min="8698" max="8698" width="9.59765625" style="3" customWidth="1"/>
    <col min="8699" max="8699" width="6.09765625" style="3" bestFit="1" customWidth="1"/>
    <col min="8700" max="8700" width="7.59765625" style="3" bestFit="1" customWidth="1"/>
    <col min="8701" max="8701" width="5.59765625" style="3" customWidth="1"/>
    <col min="8702" max="8702" width="6.59765625" style="3" bestFit="1" customWidth="1"/>
    <col min="8703" max="8703" width="7.59765625" style="3" bestFit="1" customWidth="1"/>
    <col min="8704" max="8704" width="11.09765625" style="3" bestFit="1" customWidth="1"/>
    <col min="8705" max="8705" width="5.59765625" style="3" customWidth="1"/>
    <col min="8706" max="8706" width="7.59765625" style="3" bestFit="1" customWidth="1"/>
    <col min="8707" max="8707" width="10.5" style="3" bestFit="1" customWidth="1"/>
    <col min="8708" max="8708" width="6.5" style="3" customWidth="1"/>
    <col min="8709" max="8710" width="8" style="3" bestFit="1" customWidth="1"/>
    <col min="8711" max="8711" width="8.09765625" style="3" customWidth="1"/>
    <col min="8712" max="8712" width="10.69921875" style="3" bestFit="1" customWidth="1"/>
    <col min="8713" max="8713" width="7.5" style="3" customWidth="1"/>
    <col min="8714" max="8714" width="10" style="3"/>
    <col min="8715" max="8715" width="9.09765625" style="3" customWidth="1"/>
    <col min="8716" max="8716" width="10.5" style="3" bestFit="1" customWidth="1"/>
    <col min="8717" max="8952" width="10" style="3"/>
    <col min="8953" max="8953" width="14.5" style="3" customWidth="1"/>
    <col min="8954" max="8954" width="9.59765625" style="3" customWidth="1"/>
    <col min="8955" max="8955" width="6.09765625" style="3" bestFit="1" customWidth="1"/>
    <col min="8956" max="8956" width="7.59765625" style="3" bestFit="1" customWidth="1"/>
    <col min="8957" max="8957" width="5.59765625" style="3" customWidth="1"/>
    <col min="8958" max="8958" width="6.59765625" style="3" bestFit="1" customWidth="1"/>
    <col min="8959" max="8959" width="7.59765625" style="3" bestFit="1" customWidth="1"/>
    <col min="8960" max="8960" width="11.09765625" style="3" bestFit="1" customWidth="1"/>
    <col min="8961" max="8961" width="5.59765625" style="3" customWidth="1"/>
    <col min="8962" max="8962" width="7.59765625" style="3" bestFit="1" customWidth="1"/>
    <col min="8963" max="8963" width="10.5" style="3" bestFit="1" customWidth="1"/>
    <col min="8964" max="8964" width="6.5" style="3" customWidth="1"/>
    <col min="8965" max="8966" width="8" style="3" bestFit="1" customWidth="1"/>
    <col min="8967" max="8967" width="8.09765625" style="3" customWidth="1"/>
    <col min="8968" max="8968" width="10.69921875" style="3" bestFit="1" customWidth="1"/>
    <col min="8969" max="8969" width="7.5" style="3" customWidth="1"/>
    <col min="8970" max="8970" width="10" style="3"/>
    <col min="8971" max="8971" width="9.09765625" style="3" customWidth="1"/>
    <col min="8972" max="8972" width="10.5" style="3" bestFit="1" customWidth="1"/>
    <col min="8973" max="9208" width="10" style="3"/>
    <col min="9209" max="9209" width="14.5" style="3" customWidth="1"/>
    <col min="9210" max="9210" width="9.59765625" style="3" customWidth="1"/>
    <col min="9211" max="9211" width="6.09765625" style="3" bestFit="1" customWidth="1"/>
    <col min="9212" max="9212" width="7.59765625" style="3" bestFit="1" customWidth="1"/>
    <col min="9213" max="9213" width="5.59765625" style="3" customWidth="1"/>
    <col min="9214" max="9214" width="6.59765625" style="3" bestFit="1" customWidth="1"/>
    <col min="9215" max="9215" width="7.59765625" style="3" bestFit="1" customWidth="1"/>
    <col min="9216" max="9216" width="11.09765625" style="3" bestFit="1" customWidth="1"/>
    <col min="9217" max="9217" width="5.59765625" style="3" customWidth="1"/>
    <col min="9218" max="9218" width="7.59765625" style="3" bestFit="1" customWidth="1"/>
    <col min="9219" max="9219" width="10.5" style="3" bestFit="1" customWidth="1"/>
    <col min="9220" max="9220" width="6.5" style="3" customWidth="1"/>
    <col min="9221" max="9222" width="8" style="3" bestFit="1" customWidth="1"/>
    <col min="9223" max="9223" width="8.09765625" style="3" customWidth="1"/>
    <col min="9224" max="9224" width="10.69921875" style="3" bestFit="1" customWidth="1"/>
    <col min="9225" max="9225" width="7.5" style="3" customWidth="1"/>
    <col min="9226" max="9226" width="10" style="3"/>
    <col min="9227" max="9227" width="9.09765625" style="3" customWidth="1"/>
    <col min="9228" max="9228" width="10.5" style="3" bestFit="1" customWidth="1"/>
    <col min="9229" max="9464" width="10" style="3"/>
    <col min="9465" max="9465" width="14.5" style="3" customWidth="1"/>
    <col min="9466" max="9466" width="9.59765625" style="3" customWidth="1"/>
    <col min="9467" max="9467" width="6.09765625" style="3" bestFit="1" customWidth="1"/>
    <col min="9468" max="9468" width="7.59765625" style="3" bestFit="1" customWidth="1"/>
    <col min="9469" max="9469" width="5.59765625" style="3" customWidth="1"/>
    <col min="9470" max="9470" width="6.59765625" style="3" bestFit="1" customWidth="1"/>
    <col min="9471" max="9471" width="7.59765625" style="3" bestFit="1" customWidth="1"/>
    <col min="9472" max="9472" width="11.09765625" style="3" bestFit="1" customWidth="1"/>
    <col min="9473" max="9473" width="5.59765625" style="3" customWidth="1"/>
    <col min="9474" max="9474" width="7.59765625" style="3" bestFit="1" customWidth="1"/>
    <col min="9475" max="9475" width="10.5" style="3" bestFit="1" customWidth="1"/>
    <col min="9476" max="9476" width="6.5" style="3" customWidth="1"/>
    <col min="9477" max="9478" width="8" style="3" bestFit="1" customWidth="1"/>
    <col min="9479" max="9479" width="8.09765625" style="3" customWidth="1"/>
    <col min="9480" max="9480" width="10.69921875" style="3" bestFit="1" customWidth="1"/>
    <col min="9481" max="9481" width="7.5" style="3" customWidth="1"/>
    <col min="9482" max="9482" width="10" style="3"/>
    <col min="9483" max="9483" width="9.09765625" style="3" customWidth="1"/>
    <col min="9484" max="9484" width="10.5" style="3" bestFit="1" customWidth="1"/>
    <col min="9485" max="9720" width="10" style="3"/>
    <col min="9721" max="9721" width="14.5" style="3" customWidth="1"/>
    <col min="9722" max="9722" width="9.59765625" style="3" customWidth="1"/>
    <col min="9723" max="9723" width="6.09765625" style="3" bestFit="1" customWidth="1"/>
    <col min="9724" max="9724" width="7.59765625" style="3" bestFit="1" customWidth="1"/>
    <col min="9725" max="9725" width="5.59765625" style="3" customWidth="1"/>
    <col min="9726" max="9726" width="6.59765625" style="3" bestFit="1" customWidth="1"/>
    <col min="9727" max="9727" width="7.59765625" style="3" bestFit="1" customWidth="1"/>
    <col min="9728" max="9728" width="11.09765625" style="3" bestFit="1" customWidth="1"/>
    <col min="9729" max="9729" width="5.59765625" style="3" customWidth="1"/>
    <col min="9730" max="9730" width="7.59765625" style="3" bestFit="1" customWidth="1"/>
    <col min="9731" max="9731" width="10.5" style="3" bestFit="1" customWidth="1"/>
    <col min="9732" max="9732" width="6.5" style="3" customWidth="1"/>
    <col min="9733" max="9734" width="8" style="3" bestFit="1" customWidth="1"/>
    <col min="9735" max="9735" width="8.09765625" style="3" customWidth="1"/>
    <col min="9736" max="9736" width="10.69921875" style="3" bestFit="1" customWidth="1"/>
    <col min="9737" max="9737" width="7.5" style="3" customWidth="1"/>
    <col min="9738" max="9738" width="10" style="3"/>
    <col min="9739" max="9739" width="9.09765625" style="3" customWidth="1"/>
    <col min="9740" max="9740" width="10.5" style="3" bestFit="1" customWidth="1"/>
    <col min="9741" max="9976" width="10" style="3"/>
    <col min="9977" max="9977" width="14.5" style="3" customWidth="1"/>
    <col min="9978" max="9978" width="9.59765625" style="3" customWidth="1"/>
    <col min="9979" max="9979" width="6.09765625" style="3" bestFit="1" customWidth="1"/>
    <col min="9980" max="9980" width="7.59765625" style="3" bestFit="1" customWidth="1"/>
    <col min="9981" max="9981" width="5.59765625" style="3" customWidth="1"/>
    <col min="9982" max="9982" width="6.59765625" style="3" bestFit="1" customWidth="1"/>
    <col min="9983" max="9983" width="7.59765625" style="3" bestFit="1" customWidth="1"/>
    <col min="9984" max="9984" width="11.09765625" style="3" bestFit="1" customWidth="1"/>
    <col min="9985" max="9985" width="5.59765625" style="3" customWidth="1"/>
    <col min="9986" max="9986" width="7.59765625" style="3" bestFit="1" customWidth="1"/>
    <col min="9987" max="9987" width="10.5" style="3" bestFit="1" customWidth="1"/>
    <col min="9988" max="9988" width="6.5" style="3" customWidth="1"/>
    <col min="9989" max="9990" width="8" style="3" bestFit="1" customWidth="1"/>
    <col min="9991" max="9991" width="8.09765625" style="3" customWidth="1"/>
    <col min="9992" max="9992" width="10.69921875" style="3" bestFit="1" customWidth="1"/>
    <col min="9993" max="9993" width="7.5" style="3" customWidth="1"/>
    <col min="9994" max="9994" width="10" style="3"/>
    <col min="9995" max="9995" width="9.09765625" style="3" customWidth="1"/>
    <col min="9996" max="9996" width="10.5" style="3" bestFit="1" customWidth="1"/>
    <col min="9997" max="10232" width="10" style="3"/>
    <col min="10233" max="10233" width="14.5" style="3" customWidth="1"/>
    <col min="10234" max="10234" width="9.59765625" style="3" customWidth="1"/>
    <col min="10235" max="10235" width="6.09765625" style="3" bestFit="1" customWidth="1"/>
    <col min="10236" max="10236" width="7.59765625" style="3" bestFit="1" customWidth="1"/>
    <col min="10237" max="10237" width="5.59765625" style="3" customWidth="1"/>
    <col min="10238" max="10238" width="6.59765625" style="3" bestFit="1" customWidth="1"/>
    <col min="10239" max="10239" width="7.59765625" style="3" bestFit="1" customWidth="1"/>
    <col min="10240" max="10240" width="11.09765625" style="3" bestFit="1" customWidth="1"/>
    <col min="10241" max="10241" width="5.59765625" style="3" customWidth="1"/>
    <col min="10242" max="10242" width="7.59765625" style="3" bestFit="1" customWidth="1"/>
    <col min="10243" max="10243" width="10.5" style="3" bestFit="1" customWidth="1"/>
    <col min="10244" max="10244" width="6.5" style="3" customWidth="1"/>
    <col min="10245" max="10246" width="8" style="3" bestFit="1" customWidth="1"/>
    <col min="10247" max="10247" width="8.09765625" style="3" customWidth="1"/>
    <col min="10248" max="10248" width="10.69921875" style="3" bestFit="1" customWidth="1"/>
    <col min="10249" max="10249" width="7.5" style="3" customWidth="1"/>
    <col min="10250" max="10250" width="10" style="3"/>
    <col min="10251" max="10251" width="9.09765625" style="3" customWidth="1"/>
    <col min="10252" max="10252" width="10.5" style="3" bestFit="1" customWidth="1"/>
    <col min="10253" max="10488" width="10" style="3"/>
    <col min="10489" max="10489" width="14.5" style="3" customWidth="1"/>
    <col min="10490" max="10490" width="9.59765625" style="3" customWidth="1"/>
    <col min="10491" max="10491" width="6.09765625" style="3" bestFit="1" customWidth="1"/>
    <col min="10492" max="10492" width="7.59765625" style="3" bestFit="1" customWidth="1"/>
    <col min="10493" max="10493" width="5.59765625" style="3" customWidth="1"/>
    <col min="10494" max="10494" width="6.59765625" style="3" bestFit="1" customWidth="1"/>
    <col min="10495" max="10495" width="7.59765625" style="3" bestFit="1" customWidth="1"/>
    <col min="10496" max="10496" width="11.09765625" style="3" bestFit="1" customWidth="1"/>
    <col min="10497" max="10497" width="5.59765625" style="3" customWidth="1"/>
    <col min="10498" max="10498" width="7.59765625" style="3" bestFit="1" customWidth="1"/>
    <col min="10499" max="10499" width="10.5" style="3" bestFit="1" customWidth="1"/>
    <col min="10500" max="10500" width="6.5" style="3" customWidth="1"/>
    <col min="10501" max="10502" width="8" style="3" bestFit="1" customWidth="1"/>
    <col min="10503" max="10503" width="8.09765625" style="3" customWidth="1"/>
    <col min="10504" max="10504" width="10.69921875" style="3" bestFit="1" customWidth="1"/>
    <col min="10505" max="10505" width="7.5" style="3" customWidth="1"/>
    <col min="10506" max="10506" width="10" style="3"/>
    <col min="10507" max="10507" width="9.09765625" style="3" customWidth="1"/>
    <col min="10508" max="10508" width="10.5" style="3" bestFit="1" customWidth="1"/>
    <col min="10509" max="10744" width="10" style="3"/>
    <col min="10745" max="10745" width="14.5" style="3" customWidth="1"/>
    <col min="10746" max="10746" width="9.59765625" style="3" customWidth="1"/>
    <col min="10747" max="10747" width="6.09765625" style="3" bestFit="1" customWidth="1"/>
    <col min="10748" max="10748" width="7.59765625" style="3" bestFit="1" customWidth="1"/>
    <col min="10749" max="10749" width="5.59765625" style="3" customWidth="1"/>
    <col min="10750" max="10750" width="6.59765625" style="3" bestFit="1" customWidth="1"/>
    <col min="10751" max="10751" width="7.59765625" style="3" bestFit="1" customWidth="1"/>
    <col min="10752" max="10752" width="11.09765625" style="3" bestFit="1" customWidth="1"/>
    <col min="10753" max="10753" width="5.59765625" style="3" customWidth="1"/>
    <col min="10754" max="10754" width="7.59765625" style="3" bestFit="1" customWidth="1"/>
    <col min="10755" max="10755" width="10.5" style="3" bestFit="1" customWidth="1"/>
    <col min="10756" max="10756" width="6.5" style="3" customWidth="1"/>
    <col min="10757" max="10758" width="8" style="3" bestFit="1" customWidth="1"/>
    <col min="10759" max="10759" width="8.09765625" style="3" customWidth="1"/>
    <col min="10760" max="10760" width="10.69921875" style="3" bestFit="1" customWidth="1"/>
    <col min="10761" max="10761" width="7.5" style="3" customWidth="1"/>
    <col min="10762" max="10762" width="10" style="3"/>
    <col min="10763" max="10763" width="9.09765625" style="3" customWidth="1"/>
    <col min="10764" max="10764" width="10.5" style="3" bestFit="1" customWidth="1"/>
    <col min="10765" max="11000" width="10" style="3"/>
    <col min="11001" max="11001" width="14.5" style="3" customWidth="1"/>
    <col min="11002" max="11002" width="9.59765625" style="3" customWidth="1"/>
    <col min="11003" max="11003" width="6.09765625" style="3" bestFit="1" customWidth="1"/>
    <col min="11004" max="11004" width="7.59765625" style="3" bestFit="1" customWidth="1"/>
    <col min="11005" max="11005" width="5.59765625" style="3" customWidth="1"/>
    <col min="11006" max="11006" width="6.59765625" style="3" bestFit="1" customWidth="1"/>
    <col min="11007" max="11007" width="7.59765625" style="3" bestFit="1" customWidth="1"/>
    <col min="11008" max="11008" width="11.09765625" style="3" bestFit="1" customWidth="1"/>
    <col min="11009" max="11009" width="5.59765625" style="3" customWidth="1"/>
    <col min="11010" max="11010" width="7.59765625" style="3" bestFit="1" customWidth="1"/>
    <col min="11011" max="11011" width="10.5" style="3" bestFit="1" customWidth="1"/>
    <col min="11012" max="11012" width="6.5" style="3" customWidth="1"/>
    <col min="11013" max="11014" width="8" style="3" bestFit="1" customWidth="1"/>
    <col min="11015" max="11015" width="8.09765625" style="3" customWidth="1"/>
    <col min="11016" max="11016" width="10.69921875" style="3" bestFit="1" customWidth="1"/>
    <col min="11017" max="11017" width="7.5" style="3" customWidth="1"/>
    <col min="11018" max="11018" width="10" style="3"/>
    <col min="11019" max="11019" width="9.09765625" style="3" customWidth="1"/>
    <col min="11020" max="11020" width="10.5" style="3" bestFit="1" customWidth="1"/>
    <col min="11021" max="11256" width="10" style="3"/>
    <col min="11257" max="11257" width="14.5" style="3" customWidth="1"/>
    <col min="11258" max="11258" width="9.59765625" style="3" customWidth="1"/>
    <col min="11259" max="11259" width="6.09765625" style="3" bestFit="1" customWidth="1"/>
    <col min="11260" max="11260" width="7.59765625" style="3" bestFit="1" customWidth="1"/>
    <col min="11261" max="11261" width="5.59765625" style="3" customWidth="1"/>
    <col min="11262" max="11262" width="6.59765625" style="3" bestFit="1" customWidth="1"/>
    <col min="11263" max="11263" width="7.59765625" style="3" bestFit="1" customWidth="1"/>
    <col min="11264" max="11264" width="11.09765625" style="3" bestFit="1" customWidth="1"/>
    <col min="11265" max="11265" width="5.59765625" style="3" customWidth="1"/>
    <col min="11266" max="11266" width="7.59765625" style="3" bestFit="1" customWidth="1"/>
    <col min="11267" max="11267" width="10.5" style="3" bestFit="1" customWidth="1"/>
    <col min="11268" max="11268" width="6.5" style="3" customWidth="1"/>
    <col min="11269" max="11270" width="8" style="3" bestFit="1" customWidth="1"/>
    <col min="11271" max="11271" width="8.09765625" style="3" customWidth="1"/>
    <col min="11272" max="11272" width="10.69921875" style="3" bestFit="1" customWidth="1"/>
    <col min="11273" max="11273" width="7.5" style="3" customWidth="1"/>
    <col min="11274" max="11274" width="10" style="3"/>
    <col min="11275" max="11275" width="9.09765625" style="3" customWidth="1"/>
    <col min="11276" max="11276" width="10.5" style="3" bestFit="1" customWidth="1"/>
    <col min="11277" max="11512" width="10" style="3"/>
    <col min="11513" max="11513" width="14.5" style="3" customWidth="1"/>
    <col min="11514" max="11514" width="9.59765625" style="3" customWidth="1"/>
    <col min="11515" max="11515" width="6.09765625" style="3" bestFit="1" customWidth="1"/>
    <col min="11516" max="11516" width="7.59765625" style="3" bestFit="1" customWidth="1"/>
    <col min="11517" max="11517" width="5.59765625" style="3" customWidth="1"/>
    <col min="11518" max="11518" width="6.59765625" style="3" bestFit="1" customWidth="1"/>
    <col min="11519" max="11519" width="7.59765625" style="3" bestFit="1" customWidth="1"/>
    <col min="11520" max="11520" width="11.09765625" style="3" bestFit="1" customWidth="1"/>
    <col min="11521" max="11521" width="5.59765625" style="3" customWidth="1"/>
    <col min="11522" max="11522" width="7.59765625" style="3" bestFit="1" customWidth="1"/>
    <col min="11523" max="11523" width="10.5" style="3" bestFit="1" customWidth="1"/>
    <col min="11524" max="11524" width="6.5" style="3" customWidth="1"/>
    <col min="11525" max="11526" width="8" style="3" bestFit="1" customWidth="1"/>
    <col min="11527" max="11527" width="8.09765625" style="3" customWidth="1"/>
    <col min="11528" max="11528" width="10.69921875" style="3" bestFit="1" customWidth="1"/>
    <col min="11529" max="11529" width="7.5" style="3" customWidth="1"/>
    <col min="11530" max="11530" width="10" style="3"/>
    <col min="11531" max="11531" width="9.09765625" style="3" customWidth="1"/>
    <col min="11532" max="11532" width="10.5" style="3" bestFit="1" customWidth="1"/>
    <col min="11533" max="11768" width="10" style="3"/>
    <col min="11769" max="11769" width="14.5" style="3" customWidth="1"/>
    <col min="11770" max="11770" width="9.59765625" style="3" customWidth="1"/>
    <col min="11771" max="11771" width="6.09765625" style="3" bestFit="1" customWidth="1"/>
    <col min="11772" max="11772" width="7.59765625" style="3" bestFit="1" customWidth="1"/>
    <col min="11773" max="11773" width="5.59765625" style="3" customWidth="1"/>
    <col min="11774" max="11774" width="6.59765625" style="3" bestFit="1" customWidth="1"/>
    <col min="11775" max="11775" width="7.59765625" style="3" bestFit="1" customWidth="1"/>
    <col min="11776" max="11776" width="11.09765625" style="3" bestFit="1" customWidth="1"/>
    <col min="11777" max="11777" width="5.59765625" style="3" customWidth="1"/>
    <col min="11778" max="11778" width="7.59765625" style="3" bestFit="1" customWidth="1"/>
    <col min="11779" max="11779" width="10.5" style="3" bestFit="1" customWidth="1"/>
    <col min="11780" max="11780" width="6.5" style="3" customWidth="1"/>
    <col min="11781" max="11782" width="8" style="3" bestFit="1" customWidth="1"/>
    <col min="11783" max="11783" width="8.09765625" style="3" customWidth="1"/>
    <col min="11784" max="11784" width="10.69921875" style="3" bestFit="1" customWidth="1"/>
    <col min="11785" max="11785" width="7.5" style="3" customWidth="1"/>
    <col min="11786" max="11786" width="10" style="3"/>
    <col min="11787" max="11787" width="9.09765625" style="3" customWidth="1"/>
    <col min="11788" max="11788" width="10.5" style="3" bestFit="1" customWidth="1"/>
    <col min="11789" max="12024" width="10" style="3"/>
    <col min="12025" max="12025" width="14.5" style="3" customWidth="1"/>
    <col min="12026" max="12026" width="9.59765625" style="3" customWidth="1"/>
    <col min="12027" max="12027" width="6.09765625" style="3" bestFit="1" customWidth="1"/>
    <col min="12028" max="12028" width="7.59765625" style="3" bestFit="1" customWidth="1"/>
    <col min="12029" max="12029" width="5.59765625" style="3" customWidth="1"/>
    <col min="12030" max="12030" width="6.59765625" style="3" bestFit="1" customWidth="1"/>
    <col min="12031" max="12031" width="7.59765625" style="3" bestFit="1" customWidth="1"/>
    <col min="12032" max="12032" width="11.09765625" style="3" bestFit="1" customWidth="1"/>
    <col min="12033" max="12033" width="5.59765625" style="3" customWidth="1"/>
    <col min="12034" max="12034" width="7.59765625" style="3" bestFit="1" customWidth="1"/>
    <col min="12035" max="12035" width="10.5" style="3" bestFit="1" customWidth="1"/>
    <col min="12036" max="12036" width="6.5" style="3" customWidth="1"/>
    <col min="12037" max="12038" width="8" style="3" bestFit="1" customWidth="1"/>
    <col min="12039" max="12039" width="8.09765625" style="3" customWidth="1"/>
    <col min="12040" max="12040" width="10.69921875" style="3" bestFit="1" customWidth="1"/>
    <col min="12041" max="12041" width="7.5" style="3" customWidth="1"/>
    <col min="12042" max="12042" width="10" style="3"/>
    <col min="12043" max="12043" width="9.09765625" style="3" customWidth="1"/>
    <col min="12044" max="12044" width="10.5" style="3" bestFit="1" customWidth="1"/>
    <col min="12045" max="12280" width="10" style="3"/>
    <col min="12281" max="12281" width="14.5" style="3" customWidth="1"/>
    <col min="12282" max="12282" width="9.59765625" style="3" customWidth="1"/>
    <col min="12283" max="12283" width="6.09765625" style="3" bestFit="1" customWidth="1"/>
    <col min="12284" max="12284" width="7.59765625" style="3" bestFit="1" customWidth="1"/>
    <col min="12285" max="12285" width="5.59765625" style="3" customWidth="1"/>
    <col min="12286" max="12286" width="6.59765625" style="3" bestFit="1" customWidth="1"/>
    <col min="12287" max="12287" width="7.59765625" style="3" bestFit="1" customWidth="1"/>
    <col min="12288" max="12288" width="11.09765625" style="3" bestFit="1" customWidth="1"/>
    <col min="12289" max="12289" width="5.59765625" style="3" customWidth="1"/>
    <col min="12290" max="12290" width="7.59765625" style="3" bestFit="1" customWidth="1"/>
    <col min="12291" max="12291" width="10.5" style="3" bestFit="1" customWidth="1"/>
    <col min="12292" max="12292" width="6.5" style="3" customWidth="1"/>
    <col min="12293" max="12294" width="8" style="3" bestFit="1" customWidth="1"/>
    <col min="12295" max="12295" width="8.09765625" style="3" customWidth="1"/>
    <col min="12296" max="12296" width="10.69921875" style="3" bestFit="1" customWidth="1"/>
    <col min="12297" max="12297" width="7.5" style="3" customWidth="1"/>
    <col min="12298" max="12298" width="10" style="3"/>
    <col min="12299" max="12299" width="9.09765625" style="3" customWidth="1"/>
    <col min="12300" max="12300" width="10.5" style="3" bestFit="1" customWidth="1"/>
    <col min="12301" max="12536" width="10" style="3"/>
    <col min="12537" max="12537" width="14.5" style="3" customWidth="1"/>
    <col min="12538" max="12538" width="9.59765625" style="3" customWidth="1"/>
    <col min="12539" max="12539" width="6.09765625" style="3" bestFit="1" customWidth="1"/>
    <col min="12540" max="12540" width="7.59765625" style="3" bestFit="1" customWidth="1"/>
    <col min="12541" max="12541" width="5.59765625" style="3" customWidth="1"/>
    <col min="12542" max="12542" width="6.59765625" style="3" bestFit="1" customWidth="1"/>
    <col min="12543" max="12543" width="7.59765625" style="3" bestFit="1" customWidth="1"/>
    <col min="12544" max="12544" width="11.09765625" style="3" bestFit="1" customWidth="1"/>
    <col min="12545" max="12545" width="5.59765625" style="3" customWidth="1"/>
    <col min="12546" max="12546" width="7.59765625" style="3" bestFit="1" customWidth="1"/>
    <col min="12547" max="12547" width="10.5" style="3" bestFit="1" customWidth="1"/>
    <col min="12548" max="12548" width="6.5" style="3" customWidth="1"/>
    <col min="12549" max="12550" width="8" style="3" bestFit="1" customWidth="1"/>
    <col min="12551" max="12551" width="8.09765625" style="3" customWidth="1"/>
    <col min="12552" max="12552" width="10.69921875" style="3" bestFit="1" customWidth="1"/>
    <col min="12553" max="12553" width="7.5" style="3" customWidth="1"/>
    <col min="12554" max="12554" width="10" style="3"/>
    <col min="12555" max="12555" width="9.09765625" style="3" customWidth="1"/>
    <col min="12556" max="12556" width="10.5" style="3" bestFit="1" customWidth="1"/>
    <col min="12557" max="12792" width="10" style="3"/>
    <col min="12793" max="12793" width="14.5" style="3" customWidth="1"/>
    <col min="12794" max="12794" width="9.59765625" style="3" customWidth="1"/>
    <col min="12795" max="12795" width="6.09765625" style="3" bestFit="1" customWidth="1"/>
    <col min="12796" max="12796" width="7.59765625" style="3" bestFit="1" customWidth="1"/>
    <col min="12797" max="12797" width="5.59765625" style="3" customWidth="1"/>
    <col min="12798" max="12798" width="6.59765625" style="3" bestFit="1" customWidth="1"/>
    <col min="12799" max="12799" width="7.59765625" style="3" bestFit="1" customWidth="1"/>
    <col min="12800" max="12800" width="11.09765625" style="3" bestFit="1" customWidth="1"/>
    <col min="12801" max="12801" width="5.59765625" style="3" customWidth="1"/>
    <col min="12802" max="12802" width="7.59765625" style="3" bestFit="1" customWidth="1"/>
    <col min="12803" max="12803" width="10.5" style="3" bestFit="1" customWidth="1"/>
    <col min="12804" max="12804" width="6.5" style="3" customWidth="1"/>
    <col min="12805" max="12806" width="8" style="3" bestFit="1" customWidth="1"/>
    <col min="12807" max="12807" width="8.09765625" style="3" customWidth="1"/>
    <col min="12808" max="12808" width="10.69921875" style="3" bestFit="1" customWidth="1"/>
    <col min="12809" max="12809" width="7.5" style="3" customWidth="1"/>
    <col min="12810" max="12810" width="10" style="3"/>
    <col min="12811" max="12811" width="9.09765625" style="3" customWidth="1"/>
    <col min="12812" max="12812" width="10.5" style="3" bestFit="1" customWidth="1"/>
    <col min="12813" max="13048" width="10" style="3"/>
    <col min="13049" max="13049" width="14.5" style="3" customWidth="1"/>
    <col min="13050" max="13050" width="9.59765625" style="3" customWidth="1"/>
    <col min="13051" max="13051" width="6.09765625" style="3" bestFit="1" customWidth="1"/>
    <col min="13052" max="13052" width="7.59765625" style="3" bestFit="1" customWidth="1"/>
    <col min="13053" max="13053" width="5.59765625" style="3" customWidth="1"/>
    <col min="13054" max="13054" width="6.59765625" style="3" bestFit="1" customWidth="1"/>
    <col min="13055" max="13055" width="7.59765625" style="3" bestFit="1" customWidth="1"/>
    <col min="13056" max="13056" width="11.09765625" style="3" bestFit="1" customWidth="1"/>
    <col min="13057" max="13057" width="5.59765625" style="3" customWidth="1"/>
    <col min="13058" max="13058" width="7.59765625" style="3" bestFit="1" customWidth="1"/>
    <col min="13059" max="13059" width="10.5" style="3" bestFit="1" customWidth="1"/>
    <col min="13060" max="13060" width="6.5" style="3" customWidth="1"/>
    <col min="13061" max="13062" width="8" style="3" bestFit="1" customWidth="1"/>
    <col min="13063" max="13063" width="8.09765625" style="3" customWidth="1"/>
    <col min="13064" max="13064" width="10.69921875" style="3" bestFit="1" customWidth="1"/>
    <col min="13065" max="13065" width="7.5" style="3" customWidth="1"/>
    <col min="13066" max="13066" width="10" style="3"/>
    <col min="13067" max="13067" width="9.09765625" style="3" customWidth="1"/>
    <col min="13068" max="13068" width="10.5" style="3" bestFit="1" customWidth="1"/>
    <col min="13069" max="13304" width="10" style="3"/>
    <col min="13305" max="13305" width="14.5" style="3" customWidth="1"/>
    <col min="13306" max="13306" width="9.59765625" style="3" customWidth="1"/>
    <col min="13307" max="13307" width="6.09765625" style="3" bestFit="1" customWidth="1"/>
    <col min="13308" max="13308" width="7.59765625" style="3" bestFit="1" customWidth="1"/>
    <col min="13309" max="13309" width="5.59765625" style="3" customWidth="1"/>
    <col min="13310" max="13310" width="6.59765625" style="3" bestFit="1" customWidth="1"/>
    <col min="13311" max="13311" width="7.59765625" style="3" bestFit="1" customWidth="1"/>
    <col min="13312" max="13312" width="11.09765625" style="3" bestFit="1" customWidth="1"/>
    <col min="13313" max="13313" width="5.59765625" style="3" customWidth="1"/>
    <col min="13314" max="13314" width="7.59765625" style="3" bestFit="1" customWidth="1"/>
    <col min="13315" max="13315" width="10.5" style="3" bestFit="1" customWidth="1"/>
    <col min="13316" max="13316" width="6.5" style="3" customWidth="1"/>
    <col min="13317" max="13318" width="8" style="3" bestFit="1" customWidth="1"/>
    <col min="13319" max="13319" width="8.09765625" style="3" customWidth="1"/>
    <col min="13320" max="13320" width="10.69921875" style="3" bestFit="1" customWidth="1"/>
    <col min="13321" max="13321" width="7.5" style="3" customWidth="1"/>
    <col min="13322" max="13322" width="10" style="3"/>
    <col min="13323" max="13323" width="9.09765625" style="3" customWidth="1"/>
    <col min="13324" max="13324" width="10.5" style="3" bestFit="1" customWidth="1"/>
    <col min="13325" max="13560" width="10" style="3"/>
    <col min="13561" max="13561" width="14.5" style="3" customWidth="1"/>
    <col min="13562" max="13562" width="9.59765625" style="3" customWidth="1"/>
    <col min="13563" max="13563" width="6.09765625" style="3" bestFit="1" customWidth="1"/>
    <col min="13564" max="13564" width="7.59765625" style="3" bestFit="1" customWidth="1"/>
    <col min="13565" max="13565" width="5.59765625" style="3" customWidth="1"/>
    <col min="13566" max="13566" width="6.59765625" style="3" bestFit="1" customWidth="1"/>
    <col min="13567" max="13567" width="7.59765625" style="3" bestFit="1" customWidth="1"/>
    <col min="13568" max="13568" width="11.09765625" style="3" bestFit="1" customWidth="1"/>
    <col min="13569" max="13569" width="5.59765625" style="3" customWidth="1"/>
    <col min="13570" max="13570" width="7.59765625" style="3" bestFit="1" customWidth="1"/>
    <col min="13571" max="13571" width="10.5" style="3" bestFit="1" customWidth="1"/>
    <col min="13572" max="13572" width="6.5" style="3" customWidth="1"/>
    <col min="13573" max="13574" width="8" style="3" bestFit="1" customWidth="1"/>
    <col min="13575" max="13575" width="8.09765625" style="3" customWidth="1"/>
    <col min="13576" max="13576" width="10.69921875" style="3" bestFit="1" customWidth="1"/>
    <col min="13577" max="13577" width="7.5" style="3" customWidth="1"/>
    <col min="13578" max="13578" width="10" style="3"/>
    <col min="13579" max="13579" width="9.09765625" style="3" customWidth="1"/>
    <col min="13580" max="13580" width="10.5" style="3" bestFit="1" customWidth="1"/>
    <col min="13581" max="13816" width="10" style="3"/>
    <col min="13817" max="13817" width="14.5" style="3" customWidth="1"/>
    <col min="13818" max="13818" width="9.59765625" style="3" customWidth="1"/>
    <col min="13819" max="13819" width="6.09765625" style="3" bestFit="1" customWidth="1"/>
    <col min="13820" max="13820" width="7.59765625" style="3" bestFit="1" customWidth="1"/>
    <col min="13821" max="13821" width="5.59765625" style="3" customWidth="1"/>
    <col min="13822" max="13822" width="6.59765625" style="3" bestFit="1" customWidth="1"/>
    <col min="13823" max="13823" width="7.59765625" style="3" bestFit="1" customWidth="1"/>
    <col min="13824" max="13824" width="11.09765625" style="3" bestFit="1" customWidth="1"/>
    <col min="13825" max="13825" width="5.59765625" style="3" customWidth="1"/>
    <col min="13826" max="13826" width="7.59765625" style="3" bestFit="1" customWidth="1"/>
    <col min="13827" max="13827" width="10.5" style="3" bestFit="1" customWidth="1"/>
    <col min="13828" max="13828" width="6.5" style="3" customWidth="1"/>
    <col min="13829" max="13830" width="8" style="3" bestFit="1" customWidth="1"/>
    <col min="13831" max="13831" width="8.09765625" style="3" customWidth="1"/>
    <col min="13832" max="13832" width="10.69921875" style="3" bestFit="1" customWidth="1"/>
    <col min="13833" max="13833" width="7.5" style="3" customWidth="1"/>
    <col min="13834" max="13834" width="10" style="3"/>
    <col min="13835" max="13835" width="9.09765625" style="3" customWidth="1"/>
    <col min="13836" max="13836" width="10.5" style="3" bestFit="1" customWidth="1"/>
    <col min="13837" max="14072" width="10" style="3"/>
    <col min="14073" max="14073" width="14.5" style="3" customWidth="1"/>
    <col min="14074" max="14074" width="9.59765625" style="3" customWidth="1"/>
    <col min="14075" max="14075" width="6.09765625" style="3" bestFit="1" customWidth="1"/>
    <col min="14076" max="14076" width="7.59765625" style="3" bestFit="1" customWidth="1"/>
    <col min="14077" max="14077" width="5.59765625" style="3" customWidth="1"/>
    <col min="14078" max="14078" width="6.59765625" style="3" bestFit="1" customWidth="1"/>
    <col min="14079" max="14079" width="7.59765625" style="3" bestFit="1" customWidth="1"/>
    <col min="14080" max="14080" width="11.09765625" style="3" bestFit="1" customWidth="1"/>
    <col min="14081" max="14081" width="5.59765625" style="3" customWidth="1"/>
    <col min="14082" max="14082" width="7.59765625" style="3" bestFit="1" customWidth="1"/>
    <col min="14083" max="14083" width="10.5" style="3" bestFit="1" customWidth="1"/>
    <col min="14084" max="14084" width="6.5" style="3" customWidth="1"/>
    <col min="14085" max="14086" width="8" style="3" bestFit="1" customWidth="1"/>
    <col min="14087" max="14087" width="8.09765625" style="3" customWidth="1"/>
    <col min="14088" max="14088" width="10.69921875" style="3" bestFit="1" customWidth="1"/>
    <col min="14089" max="14089" width="7.5" style="3" customWidth="1"/>
    <col min="14090" max="14090" width="10" style="3"/>
    <col min="14091" max="14091" width="9.09765625" style="3" customWidth="1"/>
    <col min="14092" max="14092" width="10.5" style="3" bestFit="1" customWidth="1"/>
    <col min="14093" max="14328" width="10" style="3"/>
    <col min="14329" max="14329" width="14.5" style="3" customWidth="1"/>
    <col min="14330" max="14330" width="9.59765625" style="3" customWidth="1"/>
    <col min="14331" max="14331" width="6.09765625" style="3" bestFit="1" customWidth="1"/>
    <col min="14332" max="14332" width="7.59765625" style="3" bestFit="1" customWidth="1"/>
    <col min="14333" max="14333" width="5.59765625" style="3" customWidth="1"/>
    <col min="14334" max="14334" width="6.59765625" style="3" bestFit="1" customWidth="1"/>
    <col min="14335" max="14335" width="7.59765625" style="3" bestFit="1" customWidth="1"/>
    <col min="14336" max="14336" width="11.09765625" style="3" bestFit="1" customWidth="1"/>
    <col min="14337" max="14337" width="5.59765625" style="3" customWidth="1"/>
    <col min="14338" max="14338" width="7.59765625" style="3" bestFit="1" customWidth="1"/>
    <col min="14339" max="14339" width="10.5" style="3" bestFit="1" customWidth="1"/>
    <col min="14340" max="14340" width="6.5" style="3" customWidth="1"/>
    <col min="14341" max="14342" width="8" style="3" bestFit="1" customWidth="1"/>
    <col min="14343" max="14343" width="8.09765625" style="3" customWidth="1"/>
    <col min="14344" max="14344" width="10.69921875" style="3" bestFit="1" customWidth="1"/>
    <col min="14345" max="14345" width="7.5" style="3" customWidth="1"/>
    <col min="14346" max="14346" width="10" style="3"/>
    <col min="14347" max="14347" width="9.09765625" style="3" customWidth="1"/>
    <col min="14348" max="14348" width="10.5" style="3" bestFit="1" customWidth="1"/>
    <col min="14349" max="14584" width="10" style="3"/>
    <col min="14585" max="14585" width="14.5" style="3" customWidth="1"/>
    <col min="14586" max="14586" width="9.59765625" style="3" customWidth="1"/>
    <col min="14587" max="14587" width="6.09765625" style="3" bestFit="1" customWidth="1"/>
    <col min="14588" max="14588" width="7.59765625" style="3" bestFit="1" customWidth="1"/>
    <col min="14589" max="14589" width="5.59765625" style="3" customWidth="1"/>
    <col min="14590" max="14590" width="6.59765625" style="3" bestFit="1" customWidth="1"/>
    <col min="14591" max="14591" width="7.59765625" style="3" bestFit="1" customWidth="1"/>
    <col min="14592" max="14592" width="11.09765625" style="3" bestFit="1" customWidth="1"/>
    <col min="14593" max="14593" width="5.59765625" style="3" customWidth="1"/>
    <col min="14594" max="14594" width="7.59765625" style="3" bestFit="1" customWidth="1"/>
    <col min="14595" max="14595" width="10.5" style="3" bestFit="1" customWidth="1"/>
    <col min="14596" max="14596" width="6.5" style="3" customWidth="1"/>
    <col min="14597" max="14598" width="8" style="3" bestFit="1" customWidth="1"/>
    <col min="14599" max="14599" width="8.09765625" style="3" customWidth="1"/>
    <col min="14600" max="14600" width="10.69921875" style="3" bestFit="1" customWidth="1"/>
    <col min="14601" max="14601" width="7.5" style="3" customWidth="1"/>
    <col min="14602" max="14602" width="10" style="3"/>
    <col min="14603" max="14603" width="9.09765625" style="3" customWidth="1"/>
    <col min="14604" max="14604" width="10.5" style="3" bestFit="1" customWidth="1"/>
    <col min="14605" max="14840" width="10" style="3"/>
    <col min="14841" max="14841" width="14.5" style="3" customWidth="1"/>
    <col min="14842" max="14842" width="9.59765625" style="3" customWidth="1"/>
    <col min="14843" max="14843" width="6.09765625" style="3" bestFit="1" customWidth="1"/>
    <col min="14844" max="14844" width="7.59765625" style="3" bestFit="1" customWidth="1"/>
    <col min="14845" max="14845" width="5.59765625" style="3" customWidth="1"/>
    <col min="14846" max="14846" width="6.59765625" style="3" bestFit="1" customWidth="1"/>
    <col min="14847" max="14847" width="7.59765625" style="3" bestFit="1" customWidth="1"/>
    <col min="14848" max="14848" width="11.09765625" style="3" bestFit="1" customWidth="1"/>
    <col min="14849" max="14849" width="5.59765625" style="3" customWidth="1"/>
    <col min="14850" max="14850" width="7.59765625" style="3" bestFit="1" customWidth="1"/>
    <col min="14851" max="14851" width="10.5" style="3" bestFit="1" customWidth="1"/>
    <col min="14852" max="14852" width="6.5" style="3" customWidth="1"/>
    <col min="14853" max="14854" width="8" style="3" bestFit="1" customWidth="1"/>
    <col min="14855" max="14855" width="8.09765625" style="3" customWidth="1"/>
    <col min="14856" max="14856" width="10.69921875" style="3" bestFit="1" customWidth="1"/>
    <col min="14857" max="14857" width="7.5" style="3" customWidth="1"/>
    <col min="14858" max="14858" width="10" style="3"/>
    <col min="14859" max="14859" width="9.09765625" style="3" customWidth="1"/>
    <col min="14860" max="14860" width="10.5" style="3" bestFit="1" customWidth="1"/>
    <col min="14861" max="15096" width="10" style="3"/>
    <col min="15097" max="15097" width="14.5" style="3" customWidth="1"/>
    <col min="15098" max="15098" width="9.59765625" style="3" customWidth="1"/>
    <col min="15099" max="15099" width="6.09765625" style="3" bestFit="1" customWidth="1"/>
    <col min="15100" max="15100" width="7.59765625" style="3" bestFit="1" customWidth="1"/>
    <col min="15101" max="15101" width="5.59765625" style="3" customWidth="1"/>
    <col min="15102" max="15102" width="6.59765625" style="3" bestFit="1" customWidth="1"/>
    <col min="15103" max="15103" width="7.59765625" style="3" bestFit="1" customWidth="1"/>
    <col min="15104" max="15104" width="11.09765625" style="3" bestFit="1" customWidth="1"/>
    <col min="15105" max="15105" width="5.59765625" style="3" customWidth="1"/>
    <col min="15106" max="15106" width="7.59765625" style="3" bestFit="1" customWidth="1"/>
    <col min="15107" max="15107" width="10.5" style="3" bestFit="1" customWidth="1"/>
    <col min="15108" max="15108" width="6.5" style="3" customWidth="1"/>
    <col min="15109" max="15110" width="8" style="3" bestFit="1" customWidth="1"/>
    <col min="15111" max="15111" width="8.09765625" style="3" customWidth="1"/>
    <col min="15112" max="15112" width="10.69921875" style="3" bestFit="1" customWidth="1"/>
    <col min="15113" max="15113" width="7.5" style="3" customWidth="1"/>
    <col min="15114" max="15114" width="10" style="3"/>
    <col min="15115" max="15115" width="9.09765625" style="3" customWidth="1"/>
    <col min="15116" max="15116" width="10.5" style="3" bestFit="1" customWidth="1"/>
    <col min="15117" max="15352" width="10" style="3"/>
    <col min="15353" max="15353" width="14.5" style="3" customWidth="1"/>
    <col min="15354" max="15354" width="9.59765625" style="3" customWidth="1"/>
    <col min="15355" max="15355" width="6.09765625" style="3" bestFit="1" customWidth="1"/>
    <col min="15356" max="15356" width="7.59765625" style="3" bestFit="1" customWidth="1"/>
    <col min="15357" max="15357" width="5.59765625" style="3" customWidth="1"/>
    <col min="15358" max="15358" width="6.59765625" style="3" bestFit="1" customWidth="1"/>
    <col min="15359" max="15359" width="7.59765625" style="3" bestFit="1" customWidth="1"/>
    <col min="15360" max="15360" width="11.09765625" style="3" bestFit="1" customWidth="1"/>
    <col min="15361" max="15361" width="5.59765625" style="3" customWidth="1"/>
    <col min="15362" max="15362" width="7.59765625" style="3" bestFit="1" customWidth="1"/>
    <col min="15363" max="15363" width="10.5" style="3" bestFit="1" customWidth="1"/>
    <col min="15364" max="15364" width="6.5" style="3" customWidth="1"/>
    <col min="15365" max="15366" width="8" style="3" bestFit="1" customWidth="1"/>
    <col min="15367" max="15367" width="8.09765625" style="3" customWidth="1"/>
    <col min="15368" max="15368" width="10.69921875" style="3" bestFit="1" customWidth="1"/>
    <col min="15369" max="15369" width="7.5" style="3" customWidth="1"/>
    <col min="15370" max="15370" width="10" style="3"/>
    <col min="15371" max="15371" width="9.09765625" style="3" customWidth="1"/>
    <col min="15372" max="15372" width="10.5" style="3" bestFit="1" customWidth="1"/>
    <col min="15373" max="15608" width="10" style="3"/>
    <col min="15609" max="15609" width="14.5" style="3" customWidth="1"/>
    <col min="15610" max="15610" width="9.59765625" style="3" customWidth="1"/>
    <col min="15611" max="15611" width="6.09765625" style="3" bestFit="1" customWidth="1"/>
    <col min="15612" max="15612" width="7.59765625" style="3" bestFit="1" customWidth="1"/>
    <col min="15613" max="15613" width="5.59765625" style="3" customWidth="1"/>
    <col min="15614" max="15614" width="6.59765625" style="3" bestFit="1" customWidth="1"/>
    <col min="15615" max="15615" width="7.59765625" style="3" bestFit="1" customWidth="1"/>
    <col min="15616" max="15616" width="11.09765625" style="3" bestFit="1" customWidth="1"/>
    <col min="15617" max="15617" width="5.59765625" style="3" customWidth="1"/>
    <col min="15618" max="15618" width="7.59765625" style="3" bestFit="1" customWidth="1"/>
    <col min="15619" max="15619" width="10.5" style="3" bestFit="1" customWidth="1"/>
    <col min="15620" max="15620" width="6.5" style="3" customWidth="1"/>
    <col min="15621" max="15622" width="8" style="3" bestFit="1" customWidth="1"/>
    <col min="15623" max="15623" width="8.09765625" style="3" customWidth="1"/>
    <col min="15624" max="15624" width="10.69921875" style="3" bestFit="1" customWidth="1"/>
    <col min="15625" max="15625" width="7.5" style="3" customWidth="1"/>
    <col min="15626" max="15626" width="10" style="3"/>
    <col min="15627" max="15627" width="9.09765625" style="3" customWidth="1"/>
    <col min="15628" max="15628" width="10.5" style="3" bestFit="1" customWidth="1"/>
    <col min="15629" max="15864" width="10" style="3"/>
    <col min="15865" max="15865" width="14.5" style="3" customWidth="1"/>
    <col min="15866" max="15866" width="9.59765625" style="3" customWidth="1"/>
    <col min="15867" max="15867" width="6.09765625" style="3" bestFit="1" customWidth="1"/>
    <col min="15868" max="15868" width="7.59765625" style="3" bestFit="1" customWidth="1"/>
    <col min="15869" max="15869" width="5.59765625" style="3" customWidth="1"/>
    <col min="15870" max="15870" width="6.59765625" style="3" bestFit="1" customWidth="1"/>
    <col min="15871" max="15871" width="7.59765625" style="3" bestFit="1" customWidth="1"/>
    <col min="15872" max="15872" width="11.09765625" style="3" bestFit="1" customWidth="1"/>
    <col min="15873" max="15873" width="5.59765625" style="3" customWidth="1"/>
    <col min="15874" max="15874" width="7.59765625" style="3" bestFit="1" customWidth="1"/>
    <col min="15875" max="15875" width="10.5" style="3" bestFit="1" customWidth="1"/>
    <col min="15876" max="15876" width="6.5" style="3" customWidth="1"/>
    <col min="15877" max="15878" width="8" style="3" bestFit="1" customWidth="1"/>
    <col min="15879" max="15879" width="8.09765625" style="3" customWidth="1"/>
    <col min="15880" max="15880" width="10.69921875" style="3" bestFit="1" customWidth="1"/>
    <col min="15881" max="15881" width="7.5" style="3" customWidth="1"/>
    <col min="15882" max="15882" width="10" style="3"/>
    <col min="15883" max="15883" width="9.09765625" style="3" customWidth="1"/>
    <col min="15884" max="15884" width="10.5" style="3" bestFit="1" customWidth="1"/>
    <col min="15885" max="16120" width="10" style="3"/>
    <col min="16121" max="16121" width="14.5" style="3" customWidth="1"/>
    <col min="16122" max="16122" width="9.59765625" style="3" customWidth="1"/>
    <col min="16123" max="16123" width="6.09765625" style="3" bestFit="1" customWidth="1"/>
    <col min="16124" max="16124" width="7.59765625" style="3" bestFit="1" customWidth="1"/>
    <col min="16125" max="16125" width="5.59765625" style="3" customWidth="1"/>
    <col min="16126" max="16126" width="6.59765625" style="3" bestFit="1" customWidth="1"/>
    <col min="16127" max="16127" width="7.59765625" style="3" bestFit="1" customWidth="1"/>
    <col min="16128" max="16128" width="11.09765625" style="3" bestFit="1" customWidth="1"/>
    <col min="16129" max="16129" width="5.59765625" style="3" customWidth="1"/>
    <col min="16130" max="16130" width="7.59765625" style="3" bestFit="1" customWidth="1"/>
    <col min="16131" max="16131" width="10.5" style="3" bestFit="1" customWidth="1"/>
    <col min="16132" max="16132" width="6.5" style="3" customWidth="1"/>
    <col min="16133" max="16134" width="8" style="3" bestFit="1" customWidth="1"/>
    <col min="16135" max="16135" width="8.09765625" style="3" customWidth="1"/>
    <col min="16136" max="16136" width="10.69921875" style="3" bestFit="1" customWidth="1"/>
    <col min="16137" max="16137" width="7.5" style="3" customWidth="1"/>
    <col min="16138" max="16138" width="10" style="3"/>
    <col min="16139" max="16139" width="9.09765625" style="3" customWidth="1"/>
    <col min="16140" max="16140" width="10.5" style="3" bestFit="1" customWidth="1"/>
    <col min="16141" max="16384" width="11" style="3"/>
  </cols>
  <sheetData>
    <row r="1" spans="1:12" x14ac:dyDescent="0.25">
      <c r="A1" s="6" t="s">
        <v>606</v>
      </c>
    </row>
    <row r="2" spans="1:12" ht="15.6" x14ac:dyDescent="0.3">
      <c r="A2" s="2"/>
      <c r="B2" s="89"/>
      <c r="H2" s="79" t="s">
        <v>151</v>
      </c>
    </row>
    <row r="3" spans="1:12" ht="13.95" customHeight="1" x14ac:dyDescent="0.25">
      <c r="A3" s="90"/>
      <c r="B3" s="772">
        <f>INDICE!A3</f>
        <v>44835</v>
      </c>
      <c r="C3" s="772"/>
      <c r="D3" s="772"/>
      <c r="E3" s="91"/>
      <c r="F3" s="773" t="s">
        <v>116</v>
      </c>
      <c r="G3" s="773"/>
      <c r="H3" s="773"/>
    </row>
    <row r="4" spans="1:12" x14ac:dyDescent="0.25">
      <c r="A4" s="92"/>
      <c r="B4" s="93" t="s">
        <v>143</v>
      </c>
      <c r="C4" s="498" t="s">
        <v>144</v>
      </c>
      <c r="D4" s="93" t="s">
        <v>152</v>
      </c>
      <c r="E4" s="93"/>
      <c r="F4" s="93" t="s">
        <v>143</v>
      </c>
      <c r="G4" s="498" t="s">
        <v>144</v>
      </c>
      <c r="H4" s="93" t="s">
        <v>152</v>
      </c>
    </row>
    <row r="5" spans="1:12" x14ac:dyDescent="0.25">
      <c r="A5" s="90" t="s">
        <v>153</v>
      </c>
      <c r="B5" s="94">
        <v>68.649509999999992</v>
      </c>
      <c r="C5" s="96">
        <v>2.7090100000000001</v>
      </c>
      <c r="D5" s="346">
        <v>71.358519999999999</v>
      </c>
      <c r="E5" s="94"/>
      <c r="F5" s="94">
        <v>812.22442999999919</v>
      </c>
      <c r="G5" s="96">
        <v>30.864269999999983</v>
      </c>
      <c r="H5" s="346">
        <v>843.08869999999922</v>
      </c>
    </row>
    <row r="6" spans="1:12" x14ac:dyDescent="0.25">
      <c r="A6" s="92" t="s">
        <v>154</v>
      </c>
      <c r="B6" s="95">
        <v>12.464520000000002</v>
      </c>
      <c r="C6" s="96">
        <v>0.49282000000000004</v>
      </c>
      <c r="D6" s="347">
        <v>12.957340000000002</v>
      </c>
      <c r="E6" s="95"/>
      <c r="F6" s="95">
        <v>153.59143000000006</v>
      </c>
      <c r="G6" s="96">
        <v>6.2617500000000019</v>
      </c>
      <c r="H6" s="347">
        <v>159.85318000000007</v>
      </c>
    </row>
    <row r="7" spans="1:12" x14ac:dyDescent="0.25">
      <c r="A7" s="92" t="s">
        <v>155</v>
      </c>
      <c r="B7" s="95">
        <v>8.0419299999999989</v>
      </c>
      <c r="C7" s="96">
        <v>0.50934999999999986</v>
      </c>
      <c r="D7" s="347">
        <v>8.5512799999999984</v>
      </c>
      <c r="E7" s="95"/>
      <c r="F7" s="95">
        <v>96.428540000000055</v>
      </c>
      <c r="G7" s="96">
        <v>5.6675900000000015</v>
      </c>
      <c r="H7" s="347">
        <v>102.09613000000006</v>
      </c>
    </row>
    <row r="8" spans="1:12" x14ac:dyDescent="0.25">
      <c r="A8" s="92" t="s">
        <v>156</v>
      </c>
      <c r="B8" s="95">
        <v>21.065500000000007</v>
      </c>
      <c r="C8" s="96">
        <v>0.94223000000000001</v>
      </c>
      <c r="D8" s="347">
        <v>22.007730000000006</v>
      </c>
      <c r="E8" s="95"/>
      <c r="F8" s="95">
        <v>237.36752999999996</v>
      </c>
      <c r="G8" s="96">
        <v>10.413470000000002</v>
      </c>
      <c r="H8" s="347">
        <v>247.78099999999995</v>
      </c>
    </row>
    <row r="9" spans="1:12" x14ac:dyDescent="0.25">
      <c r="A9" s="92" t="s">
        <v>157</v>
      </c>
      <c r="B9" s="95">
        <v>34.764660000000006</v>
      </c>
      <c r="C9" s="96">
        <v>7.870070000000001</v>
      </c>
      <c r="D9" s="347">
        <v>42.634730000000005</v>
      </c>
      <c r="E9" s="95"/>
      <c r="F9" s="95">
        <v>404.71226000000001</v>
      </c>
      <c r="G9" s="96">
        <v>100.26488999999998</v>
      </c>
      <c r="H9" s="347">
        <v>504.97714999999999</v>
      </c>
    </row>
    <row r="10" spans="1:12" x14ac:dyDescent="0.25">
      <c r="A10" s="92" t="s">
        <v>158</v>
      </c>
      <c r="B10" s="95">
        <v>5.8794599999999999</v>
      </c>
      <c r="C10" s="96">
        <v>0.26449</v>
      </c>
      <c r="D10" s="347">
        <v>6.1439500000000002</v>
      </c>
      <c r="E10" s="95"/>
      <c r="F10" s="95">
        <v>71.290410000000023</v>
      </c>
      <c r="G10" s="96">
        <v>3.2176400000000007</v>
      </c>
      <c r="H10" s="347">
        <v>74.508050000000026</v>
      </c>
    </row>
    <row r="11" spans="1:12" x14ac:dyDescent="0.25">
      <c r="A11" s="92" t="s">
        <v>159</v>
      </c>
      <c r="B11" s="95">
        <v>23.612839999999984</v>
      </c>
      <c r="C11" s="96">
        <v>1.0806399999999996</v>
      </c>
      <c r="D11" s="347">
        <v>24.693479999999983</v>
      </c>
      <c r="E11" s="95"/>
      <c r="F11" s="95">
        <v>287.47649000000041</v>
      </c>
      <c r="G11" s="96">
        <v>14.560090000000017</v>
      </c>
      <c r="H11" s="347">
        <v>302.03658000000041</v>
      </c>
    </row>
    <row r="12" spans="1:12" x14ac:dyDescent="0.25">
      <c r="A12" s="92" t="s">
        <v>512</v>
      </c>
      <c r="B12" s="95">
        <v>18.081799999999994</v>
      </c>
      <c r="C12" s="96">
        <v>0.66381000000000012</v>
      </c>
      <c r="D12" s="347">
        <v>18.745609999999996</v>
      </c>
      <c r="E12" s="95"/>
      <c r="F12" s="95">
        <v>211.73298000000031</v>
      </c>
      <c r="G12" s="96">
        <v>8.1092499999999941</v>
      </c>
      <c r="H12" s="347">
        <v>219.84223000000031</v>
      </c>
      <c r="J12" s="96"/>
    </row>
    <row r="13" spans="1:12" x14ac:dyDescent="0.25">
      <c r="A13" s="92" t="s">
        <v>160</v>
      </c>
      <c r="B13" s="95">
        <v>80.701369999999997</v>
      </c>
      <c r="C13" s="96">
        <v>3.7767499999999989</v>
      </c>
      <c r="D13" s="347">
        <v>84.47811999999999</v>
      </c>
      <c r="E13" s="95"/>
      <c r="F13" s="95">
        <v>947.87132999999892</v>
      </c>
      <c r="G13" s="96">
        <v>46.549909999999969</v>
      </c>
      <c r="H13" s="347">
        <v>994.42123999999887</v>
      </c>
      <c r="J13" s="96"/>
      <c r="L13" s="708"/>
    </row>
    <row r="14" spans="1:12" x14ac:dyDescent="0.25">
      <c r="A14" s="92" t="s">
        <v>161</v>
      </c>
      <c r="B14" s="95">
        <v>0.48089999999999999</v>
      </c>
      <c r="C14" s="96">
        <v>4.4120000000000006E-2</v>
      </c>
      <c r="D14" s="348">
        <v>0.52502000000000004</v>
      </c>
      <c r="E14" s="96"/>
      <c r="F14" s="95">
        <v>5.5791700000000022</v>
      </c>
      <c r="G14" s="96">
        <v>0.56473000000000018</v>
      </c>
      <c r="H14" s="348">
        <v>6.1439000000000021</v>
      </c>
      <c r="J14" s="96"/>
      <c r="K14" s="734"/>
    </row>
    <row r="15" spans="1:12" x14ac:dyDescent="0.25">
      <c r="A15" s="92" t="s">
        <v>162</v>
      </c>
      <c r="B15" s="95">
        <v>52.009779999999999</v>
      </c>
      <c r="C15" s="96">
        <v>2.0281400000000001</v>
      </c>
      <c r="D15" s="347">
        <v>54.03792</v>
      </c>
      <c r="E15" s="95"/>
      <c r="F15" s="95">
        <v>605.32011999999963</v>
      </c>
      <c r="G15" s="96">
        <v>23.181089999999958</v>
      </c>
      <c r="H15" s="347">
        <v>628.50120999999956</v>
      </c>
      <c r="J15" s="96"/>
    </row>
    <row r="16" spans="1:12" x14ac:dyDescent="0.25">
      <c r="A16" s="92" t="s">
        <v>163</v>
      </c>
      <c r="B16" s="95">
        <v>8.2579799999999999</v>
      </c>
      <c r="C16" s="96">
        <v>0.27361000000000002</v>
      </c>
      <c r="D16" s="347">
        <v>8.5315899999999996</v>
      </c>
      <c r="E16" s="95"/>
      <c r="F16" s="95">
        <v>103.11329000000002</v>
      </c>
      <c r="G16" s="96">
        <v>3.1415699999999993</v>
      </c>
      <c r="H16" s="347">
        <v>106.25486000000002</v>
      </c>
      <c r="J16" s="96"/>
    </row>
    <row r="17" spans="1:11" x14ac:dyDescent="0.25">
      <c r="A17" s="92" t="s">
        <v>164</v>
      </c>
      <c r="B17" s="95">
        <v>21.59639</v>
      </c>
      <c r="C17" s="96">
        <v>0.98811000000000004</v>
      </c>
      <c r="D17" s="347">
        <v>22.584499999999998</v>
      </c>
      <c r="E17" s="95"/>
      <c r="F17" s="95">
        <v>264.7513899999999</v>
      </c>
      <c r="G17" s="96">
        <v>13.519070000000012</v>
      </c>
      <c r="H17" s="347">
        <v>278.2704599999999</v>
      </c>
      <c r="J17" s="96"/>
    </row>
    <row r="18" spans="1:11" x14ac:dyDescent="0.25">
      <c r="A18" s="92" t="s">
        <v>165</v>
      </c>
      <c r="B18" s="95">
        <v>2.2110100000000004</v>
      </c>
      <c r="C18" s="96">
        <v>0.10749</v>
      </c>
      <c r="D18" s="347">
        <v>2.3185000000000002</v>
      </c>
      <c r="E18" s="95"/>
      <c r="F18" s="95">
        <v>24.751459999999998</v>
      </c>
      <c r="G18" s="96">
        <v>1.2079299999999993</v>
      </c>
      <c r="H18" s="347">
        <v>25.959389999999999</v>
      </c>
      <c r="J18" s="96"/>
    </row>
    <row r="19" spans="1:11" x14ac:dyDescent="0.25">
      <c r="A19" s="92" t="s">
        <v>166</v>
      </c>
      <c r="B19" s="95">
        <v>60.77641999999998</v>
      </c>
      <c r="C19" s="96">
        <v>2.3433399999999995</v>
      </c>
      <c r="D19" s="347">
        <v>63.119759999999978</v>
      </c>
      <c r="E19" s="95"/>
      <c r="F19" s="95">
        <v>699.53923000000032</v>
      </c>
      <c r="G19" s="96">
        <v>26.367529999999991</v>
      </c>
      <c r="H19" s="347">
        <v>725.9067600000003</v>
      </c>
      <c r="J19" s="96"/>
    </row>
    <row r="20" spans="1:11" x14ac:dyDescent="0.25">
      <c r="A20" s="92" t="s">
        <v>167</v>
      </c>
      <c r="B20" s="96">
        <v>0.52485000000000004</v>
      </c>
      <c r="C20" s="96">
        <v>0</v>
      </c>
      <c r="D20" s="348">
        <v>0.52485000000000004</v>
      </c>
      <c r="E20" s="96"/>
      <c r="F20" s="95">
        <v>6.2088599999999987</v>
      </c>
      <c r="G20" s="96">
        <v>0</v>
      </c>
      <c r="H20" s="348">
        <v>6.2088599999999987</v>
      </c>
      <c r="J20" s="96"/>
    </row>
    <row r="21" spans="1:11" x14ac:dyDescent="0.25">
      <c r="A21" s="92" t="s">
        <v>168</v>
      </c>
      <c r="B21" s="95">
        <v>12.345239999999999</v>
      </c>
      <c r="C21" s="96">
        <v>0.49436000000000019</v>
      </c>
      <c r="D21" s="347">
        <v>12.839599999999999</v>
      </c>
      <c r="E21" s="95"/>
      <c r="F21" s="95">
        <v>153.10940999999997</v>
      </c>
      <c r="G21" s="96">
        <v>6.0670100000000033</v>
      </c>
      <c r="H21" s="347">
        <v>159.17641999999998</v>
      </c>
      <c r="J21" s="96"/>
      <c r="K21" s="96"/>
    </row>
    <row r="22" spans="1:11" x14ac:dyDescent="0.25">
      <c r="A22" s="92" t="s">
        <v>169</v>
      </c>
      <c r="B22" s="95">
        <v>6.0845099999999981</v>
      </c>
      <c r="C22" s="96">
        <v>0.21717999999999996</v>
      </c>
      <c r="D22" s="347">
        <v>6.301689999999998</v>
      </c>
      <c r="E22" s="95"/>
      <c r="F22" s="95">
        <v>84.049389999999988</v>
      </c>
      <c r="G22" s="96">
        <v>2.527600000000001</v>
      </c>
      <c r="H22" s="347">
        <v>86.576989999999995</v>
      </c>
      <c r="J22" s="96"/>
    </row>
    <row r="23" spans="1:11" x14ac:dyDescent="0.25">
      <c r="A23" s="97" t="s">
        <v>170</v>
      </c>
      <c r="B23" s="98">
        <v>16.698680000000007</v>
      </c>
      <c r="C23" s="96">
        <v>0.76470000000000005</v>
      </c>
      <c r="D23" s="349">
        <v>17.463380000000008</v>
      </c>
      <c r="E23" s="98"/>
      <c r="F23" s="98">
        <v>189.15792999999985</v>
      </c>
      <c r="G23" s="96">
        <v>10.09494000000001</v>
      </c>
      <c r="H23" s="349">
        <v>199.25286999999986</v>
      </c>
      <c r="J23" s="96"/>
    </row>
    <row r="24" spans="1:11" x14ac:dyDescent="0.25">
      <c r="A24" s="99" t="s">
        <v>430</v>
      </c>
      <c r="B24" s="100">
        <v>454.24734999999987</v>
      </c>
      <c r="C24" s="100">
        <v>25.570220000000027</v>
      </c>
      <c r="D24" s="100">
        <v>479.81756999999988</v>
      </c>
      <c r="E24" s="100"/>
      <c r="F24" s="100">
        <v>5358.2756499999923</v>
      </c>
      <c r="G24" s="100">
        <v>312.58033000000063</v>
      </c>
      <c r="H24" s="100">
        <v>5670.855979999993</v>
      </c>
      <c r="J24" s="96"/>
    </row>
    <row r="25" spans="1:11" x14ac:dyDescent="0.25">
      <c r="H25" s="79" t="s">
        <v>220</v>
      </c>
      <c r="J25" s="96"/>
    </row>
    <row r="26" spans="1:11" x14ac:dyDescent="0.25">
      <c r="A26" s="350" t="s">
        <v>561</v>
      </c>
      <c r="G26" s="58"/>
      <c r="H26" s="58"/>
      <c r="J26" s="96"/>
    </row>
    <row r="27" spans="1:11" x14ac:dyDescent="0.25">
      <c r="A27" s="101" t="s">
        <v>221</v>
      </c>
      <c r="B27" s="103"/>
      <c r="G27" s="58"/>
      <c r="H27" s="58"/>
      <c r="J27" s="96"/>
    </row>
    <row r="28" spans="1:11" ht="17.399999999999999" x14ac:dyDescent="0.3">
      <c r="A28" s="102"/>
      <c r="B28" s="103"/>
      <c r="E28" s="104"/>
      <c r="G28" s="58"/>
      <c r="H28" s="58"/>
      <c r="J28" s="96"/>
    </row>
    <row r="29" spans="1:11" x14ac:dyDescent="0.25">
      <c r="A29" s="102"/>
      <c r="B29" s="103"/>
      <c r="G29" s="58"/>
      <c r="H29" s="58"/>
      <c r="J29" s="96"/>
    </row>
    <row r="30" spans="1:11" x14ac:dyDescent="0.25">
      <c r="A30" s="102"/>
      <c r="B30" s="103"/>
      <c r="G30" s="58"/>
      <c r="H30" s="58"/>
      <c r="J30" s="96"/>
    </row>
    <row r="31" spans="1:11" x14ac:dyDescent="0.25">
      <c r="A31" s="102"/>
      <c r="B31" s="103"/>
      <c r="G31" s="58"/>
      <c r="H31" s="58"/>
    </row>
    <row r="32" spans="1:11" x14ac:dyDescent="0.25">
      <c r="A32" s="102"/>
      <c r="B32" s="103"/>
      <c r="C32" s="504"/>
      <c r="G32" s="58"/>
      <c r="H32" s="58"/>
    </row>
    <row r="33" spans="1:8" x14ac:dyDescent="0.25">
      <c r="A33" s="102"/>
      <c r="B33" s="103"/>
      <c r="G33" s="58"/>
      <c r="H33" s="58"/>
    </row>
    <row r="34" spans="1:8" x14ac:dyDescent="0.25">
      <c r="A34" s="102"/>
      <c r="B34" s="103"/>
      <c r="G34" s="58"/>
      <c r="H34" s="58"/>
    </row>
    <row r="35" spans="1:8" x14ac:dyDescent="0.25">
      <c r="A35" s="102"/>
      <c r="B35" s="103"/>
      <c r="G35" s="58"/>
      <c r="H35" s="58"/>
    </row>
    <row r="36" spans="1:8" x14ac:dyDescent="0.25">
      <c r="A36" s="102"/>
      <c r="B36" s="103"/>
      <c r="G36" s="58"/>
      <c r="H36" s="58"/>
    </row>
    <row r="37" spans="1:8" x14ac:dyDescent="0.25">
      <c r="A37" s="102"/>
      <c r="B37" s="103"/>
      <c r="G37" s="58"/>
      <c r="H37" s="58"/>
    </row>
    <row r="38" spans="1:8" x14ac:dyDescent="0.25">
      <c r="A38" s="102"/>
      <c r="B38" s="103"/>
      <c r="G38" s="58"/>
      <c r="H38" s="58"/>
    </row>
    <row r="39" spans="1:8" x14ac:dyDescent="0.25">
      <c r="A39" s="102"/>
      <c r="B39" s="103"/>
      <c r="G39" s="58"/>
      <c r="H39" s="58"/>
    </row>
    <row r="40" spans="1:8" x14ac:dyDescent="0.25">
      <c r="A40" s="102"/>
      <c r="B40" s="103"/>
      <c r="G40" s="58"/>
      <c r="H40" s="58"/>
    </row>
    <row r="41" spans="1:8" x14ac:dyDescent="0.25">
      <c r="A41" s="102"/>
      <c r="B41" s="103"/>
      <c r="G41" s="58"/>
      <c r="H41" s="58"/>
    </row>
    <row r="42" spans="1:8" x14ac:dyDescent="0.25">
      <c r="A42" s="102"/>
      <c r="B42" s="103"/>
      <c r="G42" s="58"/>
      <c r="H42" s="58"/>
    </row>
    <row r="43" spans="1:8" x14ac:dyDescent="0.25">
      <c r="A43" s="102"/>
      <c r="B43" s="103"/>
      <c r="G43" s="58"/>
      <c r="H43" s="58"/>
    </row>
    <row r="44" spans="1:8" x14ac:dyDescent="0.25">
      <c r="A44" s="102"/>
      <c r="B44" s="103"/>
      <c r="G44" s="58"/>
      <c r="H44" s="58"/>
    </row>
    <row r="45" spans="1:8" x14ac:dyDescent="0.25">
      <c r="A45" s="102"/>
      <c r="B45" s="103"/>
      <c r="G45" s="58"/>
      <c r="H45" s="58"/>
    </row>
    <row r="46" spans="1:8" x14ac:dyDescent="0.25">
      <c r="G46" s="58"/>
      <c r="H46" s="58"/>
    </row>
    <row r="47" spans="1:8" x14ac:dyDescent="0.25">
      <c r="G47" s="58"/>
      <c r="H47" s="58"/>
    </row>
  </sheetData>
  <mergeCells count="2">
    <mergeCell ref="B3:D3"/>
    <mergeCell ref="F3:H3"/>
  </mergeCells>
  <conditionalFormatting sqref="B5:H24">
    <cfRule type="cellIs" dxfId="253" priority="13" operator="between">
      <formula>0</formula>
      <formula>0.5</formula>
    </cfRule>
    <cfRule type="cellIs" dxfId="252" priority="14" operator="between">
      <formula>0</formula>
      <formula>0.49</formula>
    </cfRule>
  </conditionalFormatting>
  <conditionalFormatting sqref="C5:C23">
    <cfRule type="cellIs" dxfId="251" priority="12" stopIfTrue="1" operator="equal">
      <formula>0</formula>
    </cfRule>
  </conditionalFormatting>
  <conditionalFormatting sqref="G20">
    <cfRule type="cellIs" dxfId="250" priority="11" stopIfTrue="1" operator="equal">
      <formula>0</formula>
    </cfRule>
  </conditionalFormatting>
  <conditionalFormatting sqref="G5:G23">
    <cfRule type="cellIs" dxfId="249" priority="10" stopIfTrue="1" operator="equal">
      <formula>0</formula>
    </cfRule>
  </conditionalFormatting>
  <conditionalFormatting sqref="J12:J30">
    <cfRule type="cellIs" dxfId="248" priority="8" operator="between">
      <formula>0</formula>
      <formula>0.5</formula>
    </cfRule>
    <cfRule type="cellIs" dxfId="247" priority="9" operator="between">
      <formula>0</formula>
      <formula>0.49</formula>
    </cfRule>
  </conditionalFormatting>
  <conditionalFormatting sqref="J27">
    <cfRule type="cellIs" dxfId="246" priority="7" stopIfTrue="1" operator="equal">
      <formula>0</formula>
    </cfRule>
  </conditionalFormatting>
  <conditionalFormatting sqref="J12:J30">
    <cfRule type="cellIs" dxfId="245" priority="6"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2022-12-21T15:46:09Z</dcterms:modified>
</cp:coreProperties>
</file>