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U:\INFORMES CORES WEB\BEH\BEH 2014\2025\02. FEBRERO\"/>
    </mc:Choice>
  </mc:AlternateContent>
  <xr:revisionPtr revIDLastSave="0" documentId="13_ncr:1_{C519E45B-C10B-48F0-A317-AFDA9204C4E9}" xr6:coauthVersionLast="47" xr6:coauthVersionMax="47" xr10:uidLastSave="{00000000-0000-0000-0000-000000000000}"/>
  <bookViews>
    <workbookView xWindow="-120" yWindow="-120" windowWidth="29040" windowHeight="15720" tabRatio="797" xr2:uid="{00000000-000D-0000-FFFF-FFFF00000000}"/>
  </bookViews>
  <sheets>
    <sheet name="INDICE" sheetId="2" r:id="rId1"/>
    <sheet name="Indicadores" sheetId="3" r:id="rId2"/>
    <sheet name="Energia primaria" sheetId="61" r:id="rId3"/>
    <sheet name="Energia final" sheetId="62" r:id="rId4"/>
    <sheet name="Consumo PP" sheetId="6" r:id="rId5"/>
    <sheet name="Tv año móvil cons. PP" sheetId="7" r:id="rId6"/>
    <sheet name="Consumo GLP" sheetId="8" r:id="rId7"/>
    <sheet name="Consumo gasolinas" sheetId="9" r:id="rId8"/>
    <sheet name="GNA CCAA" sheetId="10" r:id="rId9"/>
    <sheet name="Consumo gasóleos" sheetId="11" r:id="rId10"/>
    <sheet name="GO CCAA" sheetId="12" r:id="rId11"/>
    <sheet name="Consumo Combustibles Auto" sheetId="13" r:id="rId12"/>
    <sheet name="Bios" sheetId="14" r:id="rId13"/>
    <sheet name="Tv año móvil cons. auto" sheetId="15" r:id="rId14"/>
    <sheet name="Consumo Comb. Auto Canales" sheetId="16" r:id="rId15"/>
    <sheet name="Consumo Comb. Auto CCAA" sheetId="56" r:id="rId16"/>
    <sheet name="Consumo Querosenos" sheetId="17" r:id="rId17"/>
    <sheet name="Consumo Fuelóleos" sheetId="18" r:id="rId18"/>
    <sheet name="FO CCAA" sheetId="19" r:id="rId19"/>
    <sheet name="Consumo Otros Productos" sheetId="20" r:id="rId20"/>
    <sheet name="Impor Crudo" sheetId="21" r:id="rId21"/>
    <sheet name="Coste CIF" sheetId="22" r:id="rId22"/>
    <sheet name="imp-exp PP" sheetId="23" r:id="rId23"/>
    <sheet name="imp-exp PP paises" sheetId="24" r:id="rId24"/>
    <sheet name="produccion interior" sheetId="25" r:id="rId25"/>
    <sheet name="MP procesada" sheetId="26" r:id="rId26"/>
    <sheet name="Produccion bruta" sheetId="27" r:id="rId27"/>
    <sheet name="Balance" sheetId="28" r:id="rId28"/>
    <sheet name="PVP máximo bombona" sheetId="29" r:id="rId29"/>
    <sheet name="PVP de gna y glo" sheetId="30" r:id="rId30"/>
    <sheet name="PVP medio de la gna" sheetId="31" r:id="rId31"/>
    <sheet name="PVP medio del glo" sheetId="32" r:id="rId32"/>
    <sheet name="PVP medio del glo C" sheetId="33" r:id="rId33"/>
    <sheet name="Cotizaciones de los crudos" sheetId="34" r:id="rId34"/>
    <sheet name="Evolución crudos SPOT" sheetId="35" r:id="rId35"/>
    <sheet name="Cotizaciones FOB" sheetId="36" r:id="rId36"/>
    <sheet name="Consumo de gas natural" sheetId="37" r:id="rId37"/>
    <sheet name="Consumo GN por tramos presión" sheetId="38" r:id="rId38"/>
    <sheet name="Tasa variación año móvil GN " sheetId="39" r:id="rId39"/>
    <sheet name="Consumo de gas natural por CCAA" sheetId="40" r:id="rId40"/>
    <sheet name="import. GN paises" sheetId="41" r:id="rId41"/>
    <sheet name="import. GN puntos entrada " sheetId="42" r:id="rId42"/>
    <sheet name="Coste de aprov" sheetId="45" r:id="rId43"/>
    <sheet name="export. GN paises" sheetId="43" r:id="rId44"/>
    <sheet name="export. GN puntos salida" sheetId="44" r:id="rId45"/>
    <sheet name="importaciones netas GN" sheetId="59" r:id="rId46"/>
    <sheet name="Producción interior GN" sheetId="46" r:id="rId47"/>
    <sheet name="Balance  Gas natural" sheetId="47" r:id="rId48"/>
    <sheet name="PVP máximo TUR" sheetId="48" r:id="rId49"/>
    <sheet name="Cotizaciones GN" sheetId="49" r:id="rId50"/>
    <sheet name="Stocks mat. primas y PP" sheetId="50" r:id="rId51"/>
    <sheet name="EMS prod. pet." sheetId="51" r:id="rId52"/>
    <sheet name="Nivel Stocks España" sheetId="53" r:id="rId53"/>
    <sheet name="RREE Cores" sheetId="52" r:id="rId54"/>
    <sheet name="Existencias GN" sheetId="54" r:id="rId55"/>
    <sheet name="Unidades y factores conversión" sheetId="57" r:id="rId56"/>
  </sheets>
  <externalReferences>
    <externalReference r:id="rId57"/>
  </externalReferences>
  <definedNames>
    <definedName name="_xlnm.Print_Area" localSheetId="14">'Consumo Comb. Auto Canales'!$A$1:$H$8</definedName>
    <definedName name="_xlnm.Print_Area" localSheetId="9">'Consumo gasóleos'!$A$1:$H$12</definedName>
    <definedName name="_xlnm.Print_Area" localSheetId="6">'Consumo GLP'!$A$1:$I$13</definedName>
    <definedName name="_xlnm.Print_Area" localSheetId="0">INDICE!$A$1:$K$97</definedName>
    <definedName name="CUARTA"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7"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6"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Macro2" localSheetId="14">[1]!Macro2</definedName>
    <definedName name="Macro2" localSheetId="15">[1]!Macro2</definedName>
    <definedName name="Macro2" localSheetId="8">[1]!Macro2</definedName>
    <definedName name="Macro2" localSheetId="10">[1]!Macro2</definedName>
    <definedName name="Macro2" localSheetId="0">[1]!Macro2</definedName>
    <definedName name="Macro2" localSheetId="13">[1]!Macro2</definedName>
    <definedName name="Macro2">[1]!Macro2</definedName>
    <definedName name="TERCERA"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7"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6"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s>
  <calcPr calcId="191029"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25" l="1"/>
  <c r="F9" i="46"/>
  <c r="D9" i="46"/>
  <c r="B9" i="46"/>
  <c r="F7" i="25" l="1"/>
  <c r="D7" i="25"/>
  <c r="B3" i="59" l="1"/>
  <c r="B4" i="54" l="1"/>
  <c r="F4" i="54" s="1"/>
  <c r="B3" i="52"/>
  <c r="F3" i="52" s="1"/>
  <c r="D3" i="53"/>
  <c r="H3" i="53" s="1"/>
  <c r="B3" i="51"/>
  <c r="D3" i="51" s="1"/>
  <c r="D4" i="54" l="1"/>
  <c r="D3" i="52"/>
  <c r="F3" i="53"/>
  <c r="F3" i="51"/>
  <c r="B3" i="50" l="1"/>
  <c r="F3" i="50" l="1"/>
  <c r="D3" i="50"/>
  <c r="A3" i="28"/>
  <c r="B3" i="46" l="1"/>
  <c r="B3" i="44"/>
  <c r="C3" i="43"/>
  <c r="B3" i="45"/>
  <c r="B3" i="42"/>
  <c r="B3" i="40"/>
  <c r="C3" i="41"/>
  <c r="B3" i="38"/>
  <c r="B3" i="37"/>
  <c r="B3" i="27"/>
  <c r="B3" i="26"/>
  <c r="B3" i="25"/>
  <c r="C3" i="24"/>
  <c r="B3" i="23"/>
  <c r="B3" i="22"/>
  <c r="C3" i="21"/>
  <c r="B3" i="20"/>
  <c r="B3" i="19"/>
  <c r="B3" i="18"/>
  <c r="B3" i="17"/>
  <c r="D3" i="56"/>
  <c r="B3" i="56"/>
  <c r="B3" i="16"/>
  <c r="B3" i="13"/>
  <c r="D3" i="12"/>
  <c r="B3" i="12"/>
  <c r="B3" i="11"/>
  <c r="I5" i="54" l="1"/>
  <c r="H5" i="54"/>
  <c r="I4" i="52"/>
  <c r="H4" i="52"/>
  <c r="I4" i="51"/>
  <c r="H4" i="51"/>
  <c r="I4" i="50"/>
  <c r="H4" i="50"/>
  <c r="I24" i="56" l="1"/>
  <c r="I23" i="56"/>
  <c r="I22" i="56"/>
  <c r="I21" i="56"/>
  <c r="I20" i="56"/>
  <c r="I19" i="56"/>
  <c r="I18" i="56"/>
  <c r="I17" i="56"/>
  <c r="I16" i="56"/>
  <c r="I15" i="56"/>
  <c r="I14" i="56"/>
  <c r="I13" i="56"/>
  <c r="I12" i="56"/>
  <c r="I11" i="56"/>
  <c r="I10" i="56"/>
  <c r="I9" i="56"/>
  <c r="I8" i="56"/>
  <c r="I7" i="56"/>
  <c r="I6" i="56"/>
  <c r="D24" i="56"/>
  <c r="D23" i="56"/>
  <c r="D22" i="56"/>
  <c r="D21" i="56"/>
  <c r="D20" i="56"/>
  <c r="D19" i="56"/>
  <c r="D18" i="56"/>
  <c r="D17" i="56"/>
  <c r="D16" i="56"/>
  <c r="D15" i="56"/>
  <c r="D14" i="56"/>
  <c r="D13" i="56"/>
  <c r="D12" i="56"/>
  <c r="D11" i="56"/>
  <c r="D10" i="56"/>
  <c r="D9" i="56"/>
  <c r="D8" i="56"/>
  <c r="D7" i="56"/>
  <c r="D6" i="56"/>
  <c r="I5" i="56"/>
  <c r="D5" i="56"/>
  <c r="H24" i="56"/>
  <c r="G24" i="56"/>
  <c r="H23" i="56"/>
  <c r="G23" i="56"/>
  <c r="H22" i="56"/>
  <c r="G22" i="56"/>
  <c r="H21" i="56"/>
  <c r="G21" i="56"/>
  <c r="H20" i="56"/>
  <c r="G20" i="56"/>
  <c r="H19" i="56"/>
  <c r="G19" i="56"/>
  <c r="H18" i="56"/>
  <c r="G18" i="56"/>
  <c r="H17" i="56"/>
  <c r="G17" i="56"/>
  <c r="H16" i="56"/>
  <c r="G16" i="56"/>
  <c r="H15" i="56"/>
  <c r="G15" i="56"/>
  <c r="H14" i="56"/>
  <c r="G14" i="56"/>
  <c r="H13" i="56"/>
  <c r="G13" i="56"/>
  <c r="H12" i="56"/>
  <c r="G12" i="56"/>
  <c r="H11" i="56"/>
  <c r="G11" i="56"/>
  <c r="H10" i="56"/>
  <c r="G10" i="56"/>
  <c r="H9" i="56"/>
  <c r="G9" i="56"/>
  <c r="H8" i="56"/>
  <c r="G8" i="56"/>
  <c r="H7" i="56"/>
  <c r="G7" i="56"/>
  <c r="H6" i="56"/>
  <c r="G6" i="56"/>
  <c r="H5" i="56"/>
  <c r="G5" i="56"/>
  <c r="C24" i="56"/>
  <c r="B24" i="56"/>
  <c r="C23" i="56"/>
  <c r="B23" i="56"/>
  <c r="C22" i="56"/>
  <c r="B22" i="56"/>
  <c r="C21" i="56"/>
  <c r="B21" i="56"/>
  <c r="C20" i="56"/>
  <c r="B20" i="56"/>
  <c r="C19" i="56"/>
  <c r="B19" i="56"/>
  <c r="C18" i="56"/>
  <c r="B18" i="56"/>
  <c r="C17" i="56"/>
  <c r="B17" i="56"/>
  <c r="C16" i="56"/>
  <c r="B16" i="56"/>
  <c r="C15" i="56"/>
  <c r="B15" i="56"/>
  <c r="C14" i="56"/>
  <c r="B14" i="56"/>
  <c r="C13" i="56"/>
  <c r="B13" i="56"/>
  <c r="C12" i="56"/>
  <c r="B12" i="56"/>
  <c r="C11" i="56"/>
  <c r="B11" i="56"/>
  <c r="C10" i="56"/>
  <c r="B10" i="56"/>
  <c r="C9" i="56"/>
  <c r="B9" i="56"/>
  <c r="C8" i="56"/>
  <c r="B8" i="56"/>
  <c r="C7" i="56"/>
  <c r="B7" i="56"/>
  <c r="C6" i="56"/>
  <c r="B6" i="56"/>
  <c r="C5" i="56"/>
  <c r="B5" i="56"/>
  <c r="B3" i="10"/>
  <c r="B3" i="9"/>
  <c r="B3" i="8"/>
  <c r="B3" i="6"/>
  <c r="E5" i="56" l="1"/>
  <c r="E6" i="56"/>
  <c r="J22" i="56"/>
  <c r="J5" i="56"/>
  <c r="J10" i="56"/>
  <c r="J8" i="56"/>
  <c r="J9" i="56"/>
  <c r="J18" i="56"/>
  <c r="E8" i="56"/>
  <c r="E16" i="56"/>
  <c r="E24" i="56"/>
  <c r="J14" i="56"/>
  <c r="J13" i="56"/>
  <c r="J16" i="56"/>
  <c r="J24" i="56"/>
  <c r="J6" i="56"/>
  <c r="J12" i="56"/>
  <c r="J20" i="56"/>
  <c r="E15" i="56"/>
  <c r="E9" i="56"/>
  <c r="E17" i="56"/>
  <c r="J15" i="56"/>
  <c r="E10" i="56"/>
  <c r="E18" i="56"/>
  <c r="J21" i="56"/>
  <c r="E14" i="56"/>
  <c r="J19" i="56"/>
  <c r="E11" i="56"/>
  <c r="J11" i="56"/>
  <c r="E12" i="56"/>
  <c r="E20" i="56"/>
  <c r="J17" i="56"/>
  <c r="E7" i="56"/>
  <c r="E23" i="56"/>
  <c r="E19" i="56"/>
  <c r="E13" i="56"/>
  <c r="E21" i="56"/>
  <c r="J7" i="56"/>
  <c r="J23" i="56"/>
  <c r="E22" i="56"/>
</calcChain>
</file>

<file path=xl/sharedStrings.xml><?xml version="1.0" encoding="utf-8"?>
<sst xmlns="http://schemas.openxmlformats.org/spreadsheetml/2006/main" count="1881" uniqueCount="693">
  <si>
    <t>Indicadores</t>
  </si>
  <si>
    <t>Unidades y factores de conversión utilizados</t>
  </si>
  <si>
    <t>1- Productos petrolíferos</t>
  </si>
  <si>
    <t>2-Gas natural</t>
  </si>
  <si>
    <t>3. Reservas petróleo y gas natural en España</t>
  </si>
  <si>
    <t>Consumo de productos petrolíferos</t>
  </si>
  <si>
    <t>Consumo de querosenos</t>
  </si>
  <si>
    <t>Consumo de otros productos</t>
  </si>
  <si>
    <t>Coste CIF</t>
  </si>
  <si>
    <t>2.1 Consumo de gas natural</t>
  </si>
  <si>
    <t>2.3 Balance de gas natural</t>
  </si>
  <si>
    <t>2.4 Precios de gas natural</t>
  </si>
  <si>
    <t xml:space="preserve">PVP máximo de las tarifas último recurso de gas natural </t>
  </si>
  <si>
    <t>1.1 Consumo de productos petrolíferos</t>
  </si>
  <si>
    <t>1.3 Balance de productos petrolíferos</t>
  </si>
  <si>
    <t>1.4 Precios de productos petrolíferos</t>
  </si>
  <si>
    <t>1.2 Importaciones y exportaciones de hidrocarburos líquidos</t>
  </si>
  <si>
    <t>2.2 Importaciones-Exportaciones de gas natural</t>
  </si>
  <si>
    <t>Importaciones por punto de entrada</t>
  </si>
  <si>
    <t>INDICE</t>
  </si>
  <si>
    <t>Cotizaciones de los crudos de referencia y tipo de cambio</t>
  </si>
  <si>
    <t>Evolución de los precios spot de crudos</t>
  </si>
  <si>
    <t xml:space="preserve">Cotizaciones internacionales FOB de productos petrolíferos </t>
  </si>
  <si>
    <t>Consumo anual de energía final en España</t>
  </si>
  <si>
    <t>Consumo de gases licuados del petróleo</t>
  </si>
  <si>
    <t>Consumo de gasolinas</t>
  </si>
  <si>
    <t>Biocarburantes en gasolinas y gasóleos</t>
  </si>
  <si>
    <t>Consumo de gasóleos</t>
  </si>
  <si>
    <t>Consumo de combustibles de automoción</t>
  </si>
  <si>
    <t>Consumo de fuelóleos</t>
  </si>
  <si>
    <t>Producción interior de crudo</t>
  </si>
  <si>
    <t>Producción interior de gas natural</t>
  </si>
  <si>
    <t xml:space="preserve">Unidades y factores de conversión utilizados </t>
  </si>
  <si>
    <t>Consumo de combustibles de automoción por canales</t>
  </si>
  <si>
    <t>Importaciones - Exportaciones de productos petrolíferos por productos</t>
  </si>
  <si>
    <t>PVP medio del gasóleo calefacción</t>
  </si>
  <si>
    <t>PVP medio del gasóleo de automoción</t>
  </si>
  <si>
    <t xml:space="preserve">PVP medio de la gasolina 95 I.O. </t>
  </si>
  <si>
    <t>Consumo de gas natural</t>
  </si>
  <si>
    <t>Stocks de crudo, materias primas y productos petrolíferos</t>
  </si>
  <si>
    <t>Existencias gas natural</t>
  </si>
  <si>
    <t>Existencias mínimas de seguridad de productos petroliferos</t>
  </si>
  <si>
    <t>Fuente</t>
  </si>
  <si>
    <t>Unidades</t>
  </si>
  <si>
    <t>Penúltimo dato</t>
  </si>
  <si>
    <t>Consumo y Demanda</t>
  </si>
  <si>
    <t>Total productos petrolíferos</t>
  </si>
  <si>
    <t>kt</t>
  </si>
  <si>
    <t>Gasolinas</t>
  </si>
  <si>
    <t>Querosenos</t>
  </si>
  <si>
    <t>Gas natural</t>
  </si>
  <si>
    <t>Comercio exterior</t>
  </si>
  <si>
    <t>Importación de crudo</t>
  </si>
  <si>
    <t>Importación de gas natural</t>
  </si>
  <si>
    <t>GWh</t>
  </si>
  <si>
    <t>Coste CIF del crudo importado</t>
  </si>
  <si>
    <t>€/Bbl</t>
  </si>
  <si>
    <t>Refino y stocks de petróleo</t>
  </si>
  <si>
    <t>Materia prima procesada</t>
  </si>
  <si>
    <t>Utilización de la capacidad de refino</t>
  </si>
  <si>
    <t>%</t>
  </si>
  <si>
    <t xml:space="preserve">Stocks de crudo y productos </t>
  </si>
  <si>
    <t>Producción interior</t>
  </si>
  <si>
    <t>Crudo de petróleo</t>
  </si>
  <si>
    <t>Grado de autoabastecimiento (petróleo)</t>
  </si>
  <si>
    <t>Grado de autoabastecimiento (gas)</t>
  </si>
  <si>
    <t>Precios crudos y productos</t>
  </si>
  <si>
    <t>Precio Brent</t>
  </si>
  <si>
    <t>Reuters</t>
  </si>
  <si>
    <t>US$/Bbl</t>
  </si>
  <si>
    <t>Cotización media anual</t>
  </si>
  <si>
    <t>BCE</t>
  </si>
  <si>
    <t>US$/€</t>
  </si>
  <si>
    <t xml:space="preserve">PVP gasolina 95 I.O. </t>
  </si>
  <si>
    <t>c€/litro</t>
  </si>
  <si>
    <t>PVP gasóleo auto</t>
  </si>
  <si>
    <t xml:space="preserve">PVP botella de butano 12,5 kg </t>
  </si>
  <si>
    <t>€/bombona</t>
  </si>
  <si>
    <t>c€/kWh</t>
  </si>
  <si>
    <t>Indicadores de actividad</t>
  </si>
  <si>
    <t>PIB</t>
  </si>
  <si>
    <t>INE</t>
  </si>
  <si>
    <r>
      <t xml:space="preserve">Índice producción industrial </t>
    </r>
    <r>
      <rPr>
        <vertAlign val="superscript"/>
        <sz val="10"/>
        <rFont val="Arial"/>
        <family val="2"/>
      </rPr>
      <t>1</t>
    </r>
  </si>
  <si>
    <t xml:space="preserve"> Bienes de consumo</t>
  </si>
  <si>
    <t xml:space="preserve">  - B. consumo duradero</t>
  </si>
  <si>
    <t xml:space="preserve">  - B. consumo no duradero</t>
  </si>
  <si>
    <t xml:space="preserve"> Bienes de equipo</t>
  </si>
  <si>
    <t xml:space="preserve"> Bienes intermedios</t>
  </si>
  <si>
    <t xml:space="preserve"> Energía</t>
  </si>
  <si>
    <r>
      <t xml:space="preserve">Consumo energía eléctrica </t>
    </r>
    <r>
      <rPr>
        <vertAlign val="superscript"/>
        <sz val="10"/>
        <rFont val="Arial"/>
        <family val="2"/>
      </rPr>
      <t>2</t>
    </r>
  </si>
  <si>
    <t>REE</t>
  </si>
  <si>
    <t>Matriculación de automóviles</t>
  </si>
  <si>
    <t>DGT</t>
  </si>
  <si>
    <r>
      <t xml:space="preserve">Indicadores de transporte </t>
    </r>
    <r>
      <rPr>
        <b/>
        <vertAlign val="superscript"/>
        <sz val="10"/>
        <rFont val="Arial"/>
        <family val="2"/>
      </rPr>
      <t>1</t>
    </r>
  </si>
  <si>
    <t xml:space="preserve">Transporte total </t>
  </si>
  <si>
    <t xml:space="preserve">Transporte urbano </t>
  </si>
  <si>
    <t>Transporte interurbano</t>
  </si>
  <si>
    <t>Transporte por autobús</t>
  </si>
  <si>
    <t>Transporte ferrocarril</t>
  </si>
  <si>
    <t>Cercanías</t>
  </si>
  <si>
    <t>Media distancia</t>
  </si>
  <si>
    <t>Larga distancia</t>
  </si>
  <si>
    <t xml:space="preserve">Transporte aéreo (interior) </t>
  </si>
  <si>
    <t xml:space="preserve">Marítimo (cabotaje) </t>
  </si>
  <si>
    <t xml:space="preserve">Consumo anual de energía primaria en España y grado de autoabastecimiento </t>
  </si>
  <si>
    <t>Unidad: miles de toneladas equivalentes de petróleo</t>
  </si>
  <si>
    <t>Estructura (%)</t>
  </si>
  <si>
    <t>Carbón</t>
  </si>
  <si>
    <t>Petróleo</t>
  </si>
  <si>
    <t>Gas Natural</t>
  </si>
  <si>
    <t>Nuclear</t>
  </si>
  <si>
    <t>Energías Renovables</t>
  </si>
  <si>
    <t>Residuos no renovables</t>
  </si>
  <si>
    <t>Saldo Electr.(Imp.-Exp.)</t>
  </si>
  <si>
    <t>Total</t>
  </si>
  <si>
    <t>Acumulado anual</t>
  </si>
  <si>
    <t>Últimos doce meses</t>
  </si>
  <si>
    <t>Productos petrolíferos</t>
  </si>
  <si>
    <t>Gas</t>
  </si>
  <si>
    <t>Electricidad</t>
  </si>
  <si>
    <t>Renovables</t>
  </si>
  <si>
    <t>Estructura(%)</t>
  </si>
  <si>
    <t>Gasóleos</t>
  </si>
  <si>
    <t>Fuelóleos</t>
  </si>
  <si>
    <t>Fuente: CORES</t>
  </si>
  <si>
    <t>* Tasas de variación con respecto al mismo período del año anterior.</t>
  </si>
  <si>
    <t xml:space="preserve">Enero </t>
  </si>
  <si>
    <t>Febrero</t>
  </si>
  <si>
    <t>Marzo</t>
  </si>
  <si>
    <t>Abril</t>
  </si>
  <si>
    <t>Mayo</t>
  </si>
  <si>
    <t>Junio</t>
  </si>
  <si>
    <t>Julio</t>
  </si>
  <si>
    <t>Agosto</t>
  </si>
  <si>
    <t>Septiembre</t>
  </si>
  <si>
    <t>Octubre</t>
  </si>
  <si>
    <t>Noviembre</t>
  </si>
  <si>
    <t>Diciembre</t>
  </si>
  <si>
    <t>Envasado</t>
  </si>
  <si>
    <t>Granel</t>
  </si>
  <si>
    <t>Automoción (envasado y granel)</t>
  </si>
  <si>
    <t>Otros</t>
  </si>
  <si>
    <t>-</t>
  </si>
  <si>
    <t>95 I.O.</t>
  </si>
  <si>
    <t>98 I.O.</t>
  </si>
  <si>
    <t>Gasolinas Mezcla</t>
  </si>
  <si>
    <t>Subtotal gasolinas auto</t>
  </si>
  <si>
    <t>Otras gasolinas</t>
  </si>
  <si>
    <t>Total **</t>
  </si>
  <si>
    <t>De los cuales:</t>
  </si>
  <si>
    <t>% en kt</t>
  </si>
  <si>
    <t>Unidad: miles de toneladas</t>
  </si>
  <si>
    <t xml:space="preserve">Subtotal </t>
  </si>
  <si>
    <t>Andalucía</t>
  </si>
  <si>
    <t>Aragón</t>
  </si>
  <si>
    <t>Asturias</t>
  </si>
  <si>
    <t>Baleares</t>
  </si>
  <si>
    <t>Canarias</t>
  </si>
  <si>
    <t>Cantabria</t>
  </si>
  <si>
    <t>Castilla y León</t>
  </si>
  <si>
    <t>Cataluña</t>
  </si>
  <si>
    <t>Ceuta</t>
  </si>
  <si>
    <t>C. Valenciana</t>
  </si>
  <si>
    <t>Extremadura</t>
  </si>
  <si>
    <t>Galicia</t>
  </si>
  <si>
    <t>La Rioja</t>
  </si>
  <si>
    <t>Madrid</t>
  </si>
  <si>
    <t>Melilla</t>
  </si>
  <si>
    <t>Murcia</t>
  </si>
  <si>
    <t>Navarra</t>
  </si>
  <si>
    <t>País Vasco</t>
  </si>
  <si>
    <t>Gasóleo A</t>
  </si>
  <si>
    <t xml:space="preserve">Biodiesel  </t>
  </si>
  <si>
    <t>Biodiesel  Mezcla</t>
  </si>
  <si>
    <t>Subtotal gasóleos auto</t>
  </si>
  <si>
    <t>Agrícola y pesca (B)</t>
  </si>
  <si>
    <t>Calefacción (C)</t>
  </si>
  <si>
    <t xml:space="preserve">Otros gasóleos </t>
  </si>
  <si>
    <t>Biocarburantes</t>
  </si>
  <si>
    <t>A</t>
  </si>
  <si>
    <t>B</t>
  </si>
  <si>
    <t>C</t>
  </si>
  <si>
    <t>Subtotal</t>
  </si>
  <si>
    <t>Gasolinas 95 I.O.</t>
  </si>
  <si>
    <t>Gasolinas 98 I.O.</t>
  </si>
  <si>
    <t>Total gasolinas auto</t>
  </si>
  <si>
    <t xml:space="preserve">Total </t>
  </si>
  <si>
    <t>Combustibles
 Auto/S.Total (%)</t>
  </si>
  <si>
    <t>Bioetanol</t>
  </si>
  <si>
    <t>Estaciones 
de servicio</t>
  </si>
  <si>
    <t>Extra Red</t>
  </si>
  <si>
    <t>Gasolinas automoción</t>
  </si>
  <si>
    <t>Gasóleos de Automoción</t>
  </si>
  <si>
    <t>Aviación</t>
  </si>
  <si>
    <t>BIA</t>
  </si>
  <si>
    <t>Otros fuelóleos</t>
  </si>
  <si>
    <t>Asfaltos</t>
  </si>
  <si>
    <t>Coque</t>
  </si>
  <si>
    <t>Total otros productos</t>
  </si>
  <si>
    <t>Consumo de gasóleos por Comunidades Autónomas</t>
  </si>
  <si>
    <t>Canadá</t>
  </si>
  <si>
    <t>México</t>
  </si>
  <si>
    <t>Brasil</t>
  </si>
  <si>
    <t>Colombia</t>
  </si>
  <si>
    <t>Venezuela</t>
  </si>
  <si>
    <t>Estonia</t>
  </si>
  <si>
    <t>Italia</t>
  </si>
  <si>
    <t>Noruega</t>
  </si>
  <si>
    <t>Reino Unido</t>
  </si>
  <si>
    <t>Rusia</t>
  </si>
  <si>
    <t>Arabia Saudí</t>
  </si>
  <si>
    <t>Irak</t>
  </si>
  <si>
    <t>Angola</t>
  </si>
  <si>
    <t>Argelia</t>
  </si>
  <si>
    <t>Camerún</t>
  </si>
  <si>
    <t>Egipto</t>
  </si>
  <si>
    <t>Libia</t>
  </si>
  <si>
    <t>Nigeria</t>
  </si>
  <si>
    <t>Túnez</t>
  </si>
  <si>
    <t>Otros África</t>
  </si>
  <si>
    <t>Fuente: Cores</t>
  </si>
  <si>
    <t>- igual que 0,0 / ^ mayor que 0,0</t>
  </si>
  <si>
    <t>Coste CIF del crudo importado en España</t>
  </si>
  <si>
    <t>Unidad: € por barril</t>
  </si>
  <si>
    <t>Importaciones</t>
  </si>
  <si>
    <t>Otros productos</t>
  </si>
  <si>
    <t xml:space="preserve">Total Importaciones </t>
  </si>
  <si>
    <t>Exportaciones</t>
  </si>
  <si>
    <t>Total Exportaciones</t>
  </si>
  <si>
    <t>Total Saldo Exp.-Imp.</t>
  </si>
  <si>
    <t>saldo (E-I)</t>
  </si>
  <si>
    <t>Estados Unidos</t>
  </si>
  <si>
    <t>Otros América</t>
  </si>
  <si>
    <t>Bélgica</t>
  </si>
  <si>
    <t>Francia</t>
  </si>
  <si>
    <t>Grecia</t>
  </si>
  <si>
    <t>Portugal</t>
  </si>
  <si>
    <t>Suecia</t>
  </si>
  <si>
    <t>Turquía</t>
  </si>
  <si>
    <t>Otros Europa</t>
  </si>
  <si>
    <t>EAU</t>
  </si>
  <si>
    <t>Marruecos</t>
  </si>
  <si>
    <t>Otros Asia</t>
  </si>
  <si>
    <t>Importaciones de crudo por países y zonas económicas</t>
  </si>
  <si>
    <t>Total Crudo</t>
  </si>
  <si>
    <t>Grado de autoabastecimiento (%)</t>
  </si>
  <si>
    <t>Crudo y materias primas procesadas</t>
  </si>
  <si>
    <t>Balance de producción y consumo de productos petrolíferos</t>
  </si>
  <si>
    <t>Producción de refinerías</t>
  </si>
  <si>
    <t>Importaciones de crudo</t>
  </si>
  <si>
    <t>Consumos propios</t>
  </si>
  <si>
    <t>Traspasos / diferencias estadísticas</t>
  </si>
  <si>
    <t>Pérdidas de refino</t>
  </si>
  <si>
    <t>Variación de existencias</t>
  </si>
  <si>
    <t>Unidad:  €/Bombona</t>
  </si>
  <si>
    <t>* % sobre precio anterior</t>
  </si>
  <si>
    <t>Unidad: c€/litro</t>
  </si>
  <si>
    <t>Precio de venta al público</t>
  </si>
  <si>
    <t>Tasa de variación (%)</t>
  </si>
  <si>
    <t>mes anterior</t>
  </si>
  <si>
    <t>mes año anterior</t>
  </si>
  <si>
    <t>PVP</t>
  </si>
  <si>
    <t>IVA</t>
  </si>
  <si>
    <t>IE</t>
  </si>
  <si>
    <t>PAI</t>
  </si>
  <si>
    <t>España</t>
  </si>
  <si>
    <t>Alemania</t>
  </si>
  <si>
    <t>Austria</t>
  </si>
  <si>
    <t>Bulgaria</t>
  </si>
  <si>
    <t>Chipre</t>
  </si>
  <si>
    <t>Croacia</t>
  </si>
  <si>
    <t>Dinamarca</t>
  </si>
  <si>
    <t>Eslovaquia</t>
  </si>
  <si>
    <t>Eslovenia</t>
  </si>
  <si>
    <t>Finlandia</t>
  </si>
  <si>
    <t>Hungría</t>
  </si>
  <si>
    <t>Irlanda</t>
  </si>
  <si>
    <t>Letonia</t>
  </si>
  <si>
    <t>Lituania</t>
  </si>
  <si>
    <t>Luxemburgo</t>
  </si>
  <si>
    <t>Malta</t>
  </si>
  <si>
    <t>Polonia</t>
  </si>
  <si>
    <t>Rumanía</t>
  </si>
  <si>
    <t>Media UE ponderada</t>
  </si>
  <si>
    <t>Media Eurozona ponderada</t>
  </si>
  <si>
    <t>Media UE Eurozona-España</t>
  </si>
  <si>
    <t>Unidad: US$ por barril</t>
  </si>
  <si>
    <t>Brent  Dated</t>
  </si>
  <si>
    <t xml:space="preserve">WTI  </t>
  </si>
  <si>
    <t>Tipo de cambio $/€</t>
  </si>
  <si>
    <t>Fuente: Reuters</t>
  </si>
  <si>
    <t>Cercano Oriente</t>
  </si>
  <si>
    <t>Arabia Ligero</t>
  </si>
  <si>
    <t>Dubai</t>
  </si>
  <si>
    <t>Mediterráneo/África</t>
  </si>
  <si>
    <t>Irak (Kirkuk)</t>
  </si>
  <si>
    <t>Argelia (Saharan)</t>
  </si>
  <si>
    <t>Libia (Es Sider)</t>
  </si>
  <si>
    <t>Nigeria (Bonny)</t>
  </si>
  <si>
    <t>Ural</t>
  </si>
  <si>
    <t>América del Norte</t>
  </si>
  <si>
    <t>EE.UU. (Texas Int.)</t>
  </si>
  <si>
    <t>México (Maya)</t>
  </si>
  <si>
    <t>Mar del Norte</t>
  </si>
  <si>
    <t>Ekofisk</t>
  </si>
  <si>
    <t>Forties</t>
  </si>
  <si>
    <t>Brent</t>
  </si>
  <si>
    <t>Cesta OPEP</t>
  </si>
  <si>
    <t>Unidad: US$ por tonelada</t>
  </si>
  <si>
    <t>MED</t>
  </si>
  <si>
    <t>NWE</t>
  </si>
  <si>
    <t>Fuelóleo 1% Azufre</t>
  </si>
  <si>
    <t xml:space="preserve">Consumo de gas natural </t>
  </si>
  <si>
    <t>Consumo convencional</t>
  </si>
  <si>
    <t>Generación eléctrica</t>
  </si>
  <si>
    <t>GNL de consumo directo</t>
  </si>
  <si>
    <t>Consumo de gas natural por grupos de presión</t>
  </si>
  <si>
    <t xml:space="preserve">GNL Consumo directo </t>
  </si>
  <si>
    <t>Enero</t>
  </si>
  <si>
    <t>GNL</t>
  </si>
  <si>
    <t>Com. Valenciana</t>
  </si>
  <si>
    <t>Perú</t>
  </si>
  <si>
    <t>GN</t>
  </si>
  <si>
    <t>Qatar</t>
  </si>
  <si>
    <t xml:space="preserve"> GN</t>
  </si>
  <si>
    <t xml:space="preserve"> GNL</t>
  </si>
  <si>
    <t>Conexiones Internacionales</t>
  </si>
  <si>
    <t>Almería</t>
  </si>
  <si>
    <t>Zahara de los Atunes</t>
  </si>
  <si>
    <t>Plantas de regasificación</t>
  </si>
  <si>
    <t>Barcelona</t>
  </si>
  <si>
    <t>Bilbao</t>
  </si>
  <si>
    <t>Cartagena</t>
  </si>
  <si>
    <t>Huelva</t>
  </si>
  <si>
    <t>Mugardos</t>
  </si>
  <si>
    <t>Sagunto</t>
  </si>
  <si>
    <t xml:space="preserve">Exportaciones de gas natural por países </t>
  </si>
  <si>
    <t>Oriente Medio</t>
  </si>
  <si>
    <t>Exportaciones de gas natural por punto de salida</t>
  </si>
  <si>
    <t>€/MWh</t>
  </si>
  <si>
    <t>Fuente:DGA</t>
  </si>
  <si>
    <t>Nota: Arancel de aduanas capitulo 27</t>
  </si>
  <si>
    <t xml:space="preserve">Produccion interior de gas natural </t>
  </si>
  <si>
    <t>El Romeral</t>
  </si>
  <si>
    <t xml:space="preserve">Balance de producción y consumo de gas natural </t>
  </si>
  <si>
    <t>Entradas</t>
  </si>
  <si>
    <t>Salidas</t>
  </si>
  <si>
    <t>Entradas de gas natural</t>
  </si>
  <si>
    <t>Salidas de gas natural</t>
  </si>
  <si>
    <t xml:space="preserve">    Producción interior de gas</t>
  </si>
  <si>
    <t xml:space="preserve">    Exportaciones</t>
  </si>
  <si>
    <t xml:space="preserve">    Importaciones GNL</t>
  </si>
  <si>
    <t xml:space="preserve">    Importaciones GN</t>
  </si>
  <si>
    <t>Salidas a distribución y consumo</t>
  </si>
  <si>
    <t xml:space="preserve">    Consumo convencional</t>
  </si>
  <si>
    <t xml:space="preserve">    Generación eléctrica</t>
  </si>
  <si>
    <t xml:space="preserve">    GNL consumo directo</t>
  </si>
  <si>
    <t>Pérdidas y diferencias estadísticas</t>
  </si>
  <si>
    <t>Unidad:  c€/KWh</t>
  </si>
  <si>
    <t>Cotizaciones del gas natural</t>
  </si>
  <si>
    <t xml:space="preserve">Tasa variación año móvil de consumo gas natural </t>
  </si>
  <si>
    <t>Crudos y mat. primas</t>
  </si>
  <si>
    <t>Crudo</t>
  </si>
  <si>
    <t>Stocks en días de importaciones netas</t>
  </si>
  <si>
    <t>Días</t>
  </si>
  <si>
    <t xml:space="preserve"> </t>
  </si>
  <si>
    <t>Almacenamientos Subterráneos **</t>
  </si>
  <si>
    <t>Plantas 
de Regasificación</t>
  </si>
  <si>
    <t>Unidades y factores de conversión para energía</t>
  </si>
  <si>
    <t>TJ</t>
  </si>
  <si>
    <t>Gcal</t>
  </si>
  <si>
    <t>Mtermias</t>
  </si>
  <si>
    <t>Mtep</t>
  </si>
  <si>
    <r>
      <t>2,388 x 10</t>
    </r>
    <r>
      <rPr>
        <vertAlign val="superscript"/>
        <sz val="10"/>
        <color theme="1"/>
        <rFont val="Arial"/>
        <family val="2"/>
      </rPr>
      <t>-5</t>
    </r>
  </si>
  <si>
    <r>
      <t>4,1868 x 10</t>
    </r>
    <r>
      <rPr>
        <vertAlign val="superscript"/>
        <sz val="10"/>
        <color theme="1"/>
        <rFont val="Arial"/>
        <family val="2"/>
      </rPr>
      <t>-3</t>
    </r>
  </si>
  <si>
    <r>
      <t>10</t>
    </r>
    <r>
      <rPr>
        <vertAlign val="superscript"/>
        <sz val="10"/>
        <color theme="1"/>
        <rFont val="Arial"/>
        <family val="2"/>
      </rPr>
      <t>-3</t>
    </r>
  </si>
  <si>
    <r>
      <t>10</t>
    </r>
    <r>
      <rPr>
        <vertAlign val="superscript"/>
        <sz val="10"/>
        <color theme="1"/>
        <rFont val="Arial"/>
        <family val="2"/>
      </rPr>
      <t>-7</t>
    </r>
  </si>
  <si>
    <r>
      <t>1,163 x 10</t>
    </r>
    <r>
      <rPr>
        <vertAlign val="superscript"/>
        <sz val="10"/>
        <color theme="1"/>
        <rFont val="Arial"/>
        <family val="2"/>
      </rPr>
      <t>-3</t>
    </r>
  </si>
  <si>
    <r>
      <t>10</t>
    </r>
    <r>
      <rPr>
        <vertAlign val="superscript"/>
        <sz val="10"/>
        <color theme="1"/>
        <rFont val="Arial"/>
        <family val="2"/>
      </rPr>
      <t>3</t>
    </r>
  </si>
  <si>
    <r>
      <t>10</t>
    </r>
    <r>
      <rPr>
        <vertAlign val="superscript"/>
        <sz val="10"/>
        <color theme="1"/>
        <rFont val="Arial"/>
        <family val="2"/>
      </rPr>
      <t>-4</t>
    </r>
  </si>
  <si>
    <r>
      <t>4,1868 x 10</t>
    </r>
    <r>
      <rPr>
        <vertAlign val="superscript"/>
        <sz val="10"/>
        <color theme="1"/>
        <rFont val="Arial"/>
        <family val="2"/>
      </rPr>
      <t>4</t>
    </r>
  </si>
  <si>
    <r>
      <t>10</t>
    </r>
    <r>
      <rPr>
        <vertAlign val="superscript"/>
        <sz val="10"/>
        <color theme="1"/>
        <rFont val="Arial"/>
        <family val="2"/>
      </rPr>
      <t>7</t>
    </r>
  </si>
  <si>
    <r>
      <t>10</t>
    </r>
    <r>
      <rPr>
        <vertAlign val="superscript"/>
        <sz val="10"/>
        <color theme="1"/>
        <rFont val="Arial"/>
        <family val="2"/>
      </rPr>
      <t>4</t>
    </r>
  </si>
  <si>
    <r>
      <t>8,6 x 10</t>
    </r>
    <r>
      <rPr>
        <vertAlign val="superscript"/>
        <sz val="10"/>
        <color theme="1"/>
        <rFont val="Arial"/>
        <family val="2"/>
      </rPr>
      <t>-5</t>
    </r>
  </si>
  <si>
    <t>Unidades y factores de conversión para volumen</t>
  </si>
  <si>
    <r>
      <t xml:space="preserve">Galones </t>
    </r>
    <r>
      <rPr>
        <sz val="10"/>
        <color theme="1"/>
        <rFont val="Arial"/>
        <family val="2"/>
      </rPr>
      <t>(EE.UU.)</t>
    </r>
  </si>
  <si>
    <t>Barriles</t>
  </si>
  <si>
    <t>Pie cúbico</t>
  </si>
  <si>
    <t>Litro</t>
  </si>
  <si>
    <t>Metro cúbico</t>
  </si>
  <si>
    <t>Características de las tarifas de consumo a efectos de precios de gas natural</t>
  </si>
  <si>
    <t>Uso doméstico/comercial</t>
  </si>
  <si>
    <t>Presión de suministro ≤4 bar</t>
  </si>
  <si>
    <t xml:space="preserve">Consumos </t>
  </si>
  <si>
    <t>Otra equivalencias utilizadas</t>
  </si>
  <si>
    <t>Prefijos</t>
  </si>
  <si>
    <t>kWh/año</t>
  </si>
  <si>
    <r>
      <t>11,86 kWh/Nm</t>
    </r>
    <r>
      <rPr>
        <vertAlign val="superscript"/>
        <sz val="10"/>
        <color theme="1"/>
        <rFont val="Arial"/>
        <family val="2"/>
      </rPr>
      <t>3</t>
    </r>
  </si>
  <si>
    <r>
      <t>Mega (M): 10</t>
    </r>
    <r>
      <rPr>
        <vertAlign val="superscript"/>
        <sz val="10"/>
        <color theme="1"/>
        <rFont val="Arial"/>
        <family val="2"/>
      </rPr>
      <t>6</t>
    </r>
  </si>
  <si>
    <r>
      <t>Giga (G): 10</t>
    </r>
    <r>
      <rPr>
        <vertAlign val="superscript"/>
        <sz val="10"/>
        <color theme="1"/>
        <rFont val="Arial"/>
        <family val="2"/>
      </rPr>
      <t>9</t>
    </r>
  </si>
  <si>
    <r>
      <t>Tera (T): 10</t>
    </r>
    <r>
      <rPr>
        <vertAlign val="superscript"/>
        <sz val="10"/>
        <color theme="1"/>
        <rFont val="Arial"/>
        <family val="2"/>
      </rPr>
      <t>12</t>
    </r>
  </si>
  <si>
    <t>≤5.000</t>
  </si>
  <si>
    <t>7,33 Bbl/t</t>
  </si>
  <si>
    <t>&gt;5.000 ≤50.000</t>
  </si>
  <si>
    <t>Factores de conversión aproximados</t>
  </si>
  <si>
    <t>Bbl/Tm</t>
  </si>
  <si>
    <t>GLP´s</t>
  </si>
  <si>
    <t>Querosenos - tipo Jet Fuel</t>
  </si>
  <si>
    <t>Otros Productos</t>
  </si>
  <si>
    <t>Países miembros de la OPEP</t>
  </si>
  <si>
    <t>Países miembros de la AIE</t>
  </si>
  <si>
    <t>Países miembros de la OCDE</t>
  </si>
  <si>
    <t>Último 
dato</t>
  </si>
  <si>
    <t>periodo últ. dato</t>
  </si>
  <si>
    <t>Saldo Expor. - Impor. productos petrolíferos</t>
  </si>
  <si>
    <t>(%)Var.inter.</t>
  </si>
  <si>
    <t>Estructura 
(%)</t>
  </si>
  <si>
    <t>Tv (%)*</t>
  </si>
  <si>
    <t>** Incluye lubricantes, productos asfálticos, coque y otros.</t>
  </si>
  <si>
    <t>*** Para obtener el consumo total nacional deben sumarse las mermas y autoconsumos que figuran en el balance de producción y consumo.</t>
  </si>
  <si>
    <t>Tasa variación año móvil del consumo de productos petrolíferos (%)</t>
  </si>
  <si>
    <t xml:space="preserve">Tv (%)* </t>
  </si>
  <si>
    <t>** Incluye biocarburantes incluidos en gasolinas.</t>
  </si>
  <si>
    <t>Navegación Marítima Internacional</t>
  </si>
  <si>
    <t>** Incluye biocarburantes y bunkers para la navegación marítima internacional desglosados en líneas siguientes.</t>
  </si>
  <si>
    <t>Consumo de gasóleos por Comunidades Autónomas *</t>
  </si>
  <si>
    <t>Total nacional</t>
  </si>
  <si>
    <t>Total combustibles auto</t>
  </si>
  <si>
    <t>* Incluye Biodiesel y HVO</t>
  </si>
  <si>
    <t>Biocarburantes *</t>
  </si>
  <si>
    <t>Nota: Extra Red incluye consumidor final + distribuidores.</t>
  </si>
  <si>
    <t>* No incluye gasolinas mezcla ni otros gasóleos de automoción</t>
  </si>
  <si>
    <t>Consumo de combustibles de automoción por Comunidades Autónomas</t>
  </si>
  <si>
    <t>Consumo de combustibles de automoción por Comunidades Autónomas *</t>
  </si>
  <si>
    <t>Total fuelóleos **</t>
  </si>
  <si>
    <t>** Incluye bunkers para la navegación marítima internacional desglosados en línea siguiente.</t>
  </si>
  <si>
    <t xml:space="preserve">Consumo de fuelóleo BIA por Comunidades Autónomas </t>
  </si>
  <si>
    <t>Otros **</t>
  </si>
  <si>
    <t>Europa y Euroasia</t>
  </si>
  <si>
    <t>África</t>
  </si>
  <si>
    <t>OPEP</t>
  </si>
  <si>
    <t>No-OPEP</t>
  </si>
  <si>
    <t>OCDE</t>
  </si>
  <si>
    <t>No-OCDE</t>
  </si>
  <si>
    <t>UE</t>
  </si>
  <si>
    <t>TV (%)*</t>
  </si>
  <si>
    <t>Total gasóleos auto</t>
  </si>
  <si>
    <t>Áreas</t>
  </si>
  <si>
    <t>Países</t>
  </si>
  <si>
    <t>Importaciones y exportaciones de productos petrolíferos por productos</t>
  </si>
  <si>
    <t xml:space="preserve">Saldo Exp.- Imp. </t>
  </si>
  <si>
    <t>n.a.</t>
  </si>
  <si>
    <t>n.a.: no aplica</t>
  </si>
  <si>
    <t>Importaciones y Exportaciones de productos petrolíferos por paises y areas geograficas</t>
  </si>
  <si>
    <t>América Central y Sur</t>
  </si>
  <si>
    <t>Asia Pacífico</t>
  </si>
  <si>
    <t>importación</t>
  </si>
  <si>
    <t>exportación</t>
  </si>
  <si>
    <t>Stocks Industria</t>
  </si>
  <si>
    <t>Stocks Cores</t>
  </si>
  <si>
    <t>Nota: Datos último día del mes</t>
  </si>
  <si>
    <t>Unidades: días de cobertura</t>
  </si>
  <si>
    <t>Reservas estratégicas Cores</t>
  </si>
  <si>
    <t>Unidad: GWh</t>
  </si>
  <si>
    <t>Coste</t>
  </si>
  <si>
    <t>Unidad: €/MWh</t>
  </si>
  <si>
    <t>Trin. y Tobago</t>
  </si>
  <si>
    <t>Estruc. (%)</t>
  </si>
  <si>
    <t>Nota: Las importaciones corresponden a GNL salvo en los casos en los que está especificado</t>
  </si>
  <si>
    <t>Imp. de prod. intermedios y mat. auxiliares</t>
  </si>
  <si>
    <t>Productos traspasados y otros</t>
  </si>
  <si>
    <t>Importaciones de prod. petrolíferos</t>
  </si>
  <si>
    <t>Variación de existencias de mat. primas</t>
  </si>
  <si>
    <t>Exportaciones de prod. petrolíferos</t>
  </si>
  <si>
    <t>Consumo interior de prod. petrolíferos</t>
  </si>
  <si>
    <t>* Tasas de variación con respecto al mismo periodo del año anterior.</t>
  </si>
  <si>
    <t>PVP máximo de bombona de butano</t>
  </si>
  <si>
    <t xml:space="preserve">PVP gasolina 95 I.O. y gasóleo de automoción </t>
  </si>
  <si>
    <t>PVP Gasóleo automoción</t>
  </si>
  <si>
    <t>PVP Gasolina 95 I.O.</t>
  </si>
  <si>
    <t>n.d.: no disponible</t>
  </si>
  <si>
    <t>Gasolina 10 ppm</t>
  </si>
  <si>
    <t>Gasóleo</t>
  </si>
  <si>
    <t>** Incluido gas natural para materia prima</t>
  </si>
  <si>
    <t xml:space="preserve">Tasa variación año móvil de consumo de gas natural (%) </t>
  </si>
  <si>
    <t>Nota: Debido a desajustes en la información remitida pueden encontrarse pequeñas diferencias entre los datos de consumos desglosados por grupos de presión y los desglosados por Comunidades Autónomas</t>
  </si>
  <si>
    <t>Importaciones de gas natural por países y zonas económicas</t>
  </si>
  <si>
    <t>TUR1</t>
  </si>
  <si>
    <t xml:space="preserve">PVP máximo de tarifas de último recurso de gas natural </t>
  </si>
  <si>
    <t>* Tasas de variación con respecto al mes indicado</t>
  </si>
  <si>
    <t>**  Incluye el gas útil y el gas colchón extraíble por medios mecánicos.</t>
  </si>
  <si>
    <t>Unidad:GWh</t>
  </si>
  <si>
    <t>Tasa variación año móvil del consumo de productos petrolíferos</t>
  </si>
  <si>
    <t>PVP máximo de la bombona de butano</t>
  </si>
  <si>
    <t>Producción bruta de refinería</t>
  </si>
  <si>
    <t>Importaciones - Exportaciones de productos petrolíferos por países y áreas geográficas</t>
  </si>
  <si>
    <t>Exportaciones de gas natural por países</t>
  </si>
  <si>
    <t>Coste de aprovisionamiento gas natural</t>
  </si>
  <si>
    <t>Nivel de Stocks calculado en días de importaciones netas</t>
  </si>
  <si>
    <t>Reservas estrategicas Cores</t>
  </si>
  <si>
    <t>Consumo de gasolinas por Comunidades Autónomas</t>
  </si>
  <si>
    <t>** Suministros a instalaciones que disponen de sistemas de cogeneración</t>
  </si>
  <si>
    <t>Tasa de variación año móvil del consumo de combustibles de automoción</t>
  </si>
  <si>
    <t>Tasa de variación año móvil del consumo de combustibles de automoción (%)</t>
  </si>
  <si>
    <t>CORES elabora su información estadística en base a la información mensual y anual que remiten los sujetos obligados sobre los sectores de petróleo y gas natural, principalmente, en virtud de las Resoluciones de 29 de mayo de 2007 y 15 de diciembre de 2008 de la Dirección General de Política Energética y Minas.
Los datos contenidos en el este informe se corresponden con datos actualizados a la fecha de su publicación. Actualizaciones posteriores se recogen en la información estadística mensual que publica CORES a través de su página web www.cores.es.</t>
  </si>
  <si>
    <t/>
  </si>
  <si>
    <t xml:space="preserve">GWh </t>
  </si>
  <si>
    <t>Gases licuados del petróleo (GLP´s)</t>
  </si>
  <si>
    <t>Castilla La Mancha</t>
  </si>
  <si>
    <t>Gases licuados del petróleo (GLP's)</t>
  </si>
  <si>
    <t>Fuente: Comisión Europea "Oil Bulletin"</t>
  </si>
  <si>
    <t>Reservas Industria</t>
  </si>
  <si>
    <t xml:space="preserve">  </t>
  </si>
  <si>
    <t xml:space="preserve">Queroseno </t>
  </si>
  <si>
    <t>** Incluye GLP distintos de los anteriores incluyendo GLP destinado a su posterior transformación</t>
  </si>
  <si>
    <t>VIP Ibérico</t>
  </si>
  <si>
    <t>VIP Pirineos</t>
  </si>
  <si>
    <t>Otros O. Medio</t>
  </si>
  <si>
    <t xml:space="preserve">Importaciones netas de gas natural </t>
  </si>
  <si>
    <t>Importaciones netas de gas natural</t>
  </si>
  <si>
    <t>** Producción de condensado transformada a crudo equivalente.</t>
  </si>
  <si>
    <t>Viura</t>
  </si>
  <si>
    <t xml:space="preserve">        OPEP</t>
  </si>
  <si>
    <t xml:space="preserve">        No-OPEP</t>
  </si>
  <si>
    <t xml:space="preserve">        OCDE</t>
  </si>
  <si>
    <t xml:space="preserve">        No-OCDE</t>
  </si>
  <si>
    <t>Países de la Eurozona</t>
  </si>
  <si>
    <t>- igual que 0,0 / ^ distinto de 0,0</t>
  </si>
  <si>
    <t>'- igual que 0,0 / ^ distinto de 0,0</t>
  </si>
  <si>
    <t>Azerbaiyán</t>
  </si>
  <si>
    <t>Cores</t>
  </si>
  <si>
    <t xml:space="preserve">Biogás </t>
  </si>
  <si>
    <t>Desde Enero 2017, las estadísticas de producción incluyen la producción de biogás (Datos obtenidos de los anejos de la Resolución del 15 de diciembre 2008)</t>
  </si>
  <si>
    <t>China</t>
  </si>
  <si>
    <t>Cisternas</t>
  </si>
  <si>
    <t>Henry Hub (US$/MMBtu)</t>
  </si>
  <si>
    <t>NBP Day Ahead (GBp/therm)</t>
  </si>
  <si>
    <t>TTF (€/MWh)</t>
  </si>
  <si>
    <t>MIBGAS D+1 (€/MWh)</t>
  </si>
  <si>
    <t>Fuente: Reuters y MIBGAS</t>
  </si>
  <si>
    <t>Países Bajos</t>
  </si>
  <si>
    <t>Guinea Ec.</t>
  </si>
  <si>
    <t>República Checa</t>
  </si>
  <si>
    <t xml:space="preserve">              2. Corregido efecto temperatura y calendario</t>
  </si>
  <si>
    <t xml:space="preserve">NOTAS: 1. Corregido de efectos estacionales y de calendario </t>
  </si>
  <si>
    <t>* No incluye otros gasóleos de automoción ni otros gasóleos</t>
  </si>
  <si>
    <t>Irán Ligero</t>
  </si>
  <si>
    <t>Irán Pesado</t>
  </si>
  <si>
    <t>* Obligación en días de importaciones netas según métodología de la AIE</t>
  </si>
  <si>
    <t>Tarifa TUR1</t>
  </si>
  <si>
    <t>Italia, Letonia, Lituania, Luxemburgo, Malta, Países Bajos y Portugal.</t>
  </si>
  <si>
    <t>Alemania, Austria, Bélgica, Chipre, Eslovaquia, Eslovenia, España, Estonia, Finlandia, Francia, Grecia, Irlanda,</t>
  </si>
  <si>
    <t>Alemania, Austria, Bélgica, Bulgaria, Chipre, Croacia, Dinamarca, Eslovaquia, Eslovenia, España, Estonia,</t>
  </si>
  <si>
    <t xml:space="preserve">Finlandia, Francia, Grecia, Hungría, Irlanda, Italia, Letonia, Lituania, Luxemburgo, Malta, Países Bajos, Polonia, </t>
  </si>
  <si>
    <t xml:space="preserve">Alemania, Australia, Austria, Bélgica, Canadá, Corea del Sur, Dinamarca, Eslovaquia, España, Estados Unidos, </t>
  </si>
  <si>
    <t xml:space="preserve">Países Bajos, Polonia, Portugal, Reino Unido, República Checa, Suecia, Suiza y Turquía. </t>
  </si>
  <si>
    <t>* No incluye gasolinas mezcla ni otras gasolinas.</t>
  </si>
  <si>
    <t>% en kt de gasóleos auto</t>
  </si>
  <si>
    <t>Kazajistán</t>
  </si>
  <si>
    <t>Diferencias de redondeo</t>
  </si>
  <si>
    <t>Debido al redondeo de cifras, los totales podrían diferir de la suma de las cuantías individuales.</t>
  </si>
  <si>
    <t>Argentina</t>
  </si>
  <si>
    <t>Gasóleos de automoción</t>
  </si>
  <si>
    <t xml:space="preserve">Canarias </t>
  </si>
  <si>
    <t>MITECO</t>
  </si>
  <si>
    <t>Fuente: MITECO</t>
  </si>
  <si>
    <t>* Tasas de variación con respecto al mismo periodo del año anterior</t>
  </si>
  <si>
    <t>* Tasas de variación con respecto al mismo período del año anterior</t>
  </si>
  <si>
    <t>** Gas de refineria, nafta, coque y otros</t>
  </si>
  <si>
    <t>* Tasa de variación respecto al mismo periodo del año anterior</t>
  </si>
  <si>
    <t>Nota: Datos último día del mes indicado</t>
  </si>
  <si>
    <t>Fuente: Elaboración Cores</t>
  </si>
  <si>
    <t>Consumo anual de energía primaria en España</t>
  </si>
  <si>
    <t>Otras gasolinas de automoción **</t>
  </si>
  <si>
    <t>Otros gasóleos de automoción ***</t>
  </si>
  <si>
    <t>** Bioetanol puro + bioetanol mezcla.</t>
  </si>
  <si>
    <t>*** Biodiésel puro + biodiésel mezcla.</t>
  </si>
  <si>
    <t>% ∆*</t>
  </si>
  <si>
    <t>€/Bombona</t>
  </si>
  <si>
    <r>
      <t>%</t>
    </r>
    <r>
      <rPr>
        <b/>
        <sz val="10"/>
        <rFont val="Calibri"/>
        <family val="2"/>
      </rPr>
      <t>∆</t>
    </r>
    <r>
      <rPr>
        <b/>
        <sz val="10"/>
        <rFont val="Arial"/>
        <family val="2"/>
      </rPr>
      <t>*</t>
    </r>
  </si>
  <si>
    <t>América Central y del Sur</t>
  </si>
  <si>
    <t>Gibraltar</t>
  </si>
  <si>
    <t>Trinidad y Tobago</t>
  </si>
  <si>
    <t>Guinea Ecuatorial</t>
  </si>
  <si>
    <t>Otros productos **</t>
  </si>
  <si>
    <t>Total ***</t>
  </si>
  <si>
    <t>Consumo de gasolinas por Comunidades Autónomas *</t>
  </si>
  <si>
    <t>Cogeneración **</t>
  </si>
  <si>
    <t>** Se incluyen puestas en frío y suministro directo a buques consumidores</t>
  </si>
  <si>
    <t xml:space="preserve"> OCDE</t>
  </si>
  <si>
    <t xml:space="preserve"> No-OCDE</t>
  </si>
  <si>
    <t>Obligación *</t>
  </si>
  <si>
    <t>Viura **</t>
  </si>
  <si>
    <t>Lubricantes **</t>
  </si>
  <si>
    <t>Otros ***</t>
  </si>
  <si>
    <t>*** Incluye naftas, condensados, parafinas, disolventes y otros.</t>
  </si>
  <si>
    <t>** Datos provisionales</t>
  </si>
  <si>
    <t>Países del grupo Unión Europea 27</t>
  </si>
  <si>
    <t>Portugal, República Checa, Rumanía y Suecia.</t>
  </si>
  <si>
    <t>^ distinto de 0,0</t>
  </si>
  <si>
    <t>19 Enero</t>
  </si>
  <si>
    <t>16 Marzo</t>
  </si>
  <si>
    <t>18 Mayo</t>
  </si>
  <si>
    <t>Singapur</t>
  </si>
  <si>
    <t xml:space="preserve">Alemania, Australia, Austria, Bélgica, Canadá, Colombia, Corea del Sur, Costa Rica, Chile, Dinamarca, Eslovaquia, Eslovenia, España, Estados Unidos, Estonia, Finlandia, Francia, Grecia, Hungría, Irlanda, Islandia, Israel, Italia, Japón, Letonia, Lituania, Luxemburgo, México, Noruega, Nueva Zelanda, Países Bajos, Polonia, Portugal, Reino Unido, República Checa, Suecia, Suiza y Turquía. </t>
  </si>
  <si>
    <t>Gabón</t>
  </si>
  <si>
    <t>20 Julio</t>
  </si>
  <si>
    <t>India</t>
  </si>
  <si>
    <t>Omán</t>
  </si>
  <si>
    <t>21 Septiembre</t>
  </si>
  <si>
    <t>TUR3</t>
  </si>
  <si>
    <t>TUR2**</t>
  </si>
  <si>
    <t>Consumo de gas natural por tramos de presión</t>
  </si>
  <si>
    <t>Presión &gt; 4 bares y ≤ 60 bares</t>
  </si>
  <si>
    <t>Presión &gt; 60 bares**</t>
  </si>
  <si>
    <t>Presión ≤ 4 bares</t>
  </si>
  <si>
    <t>A partir del 1 de octubre de 2021 dejan de estar vigentes los grupos de peaje previos a la Circular 6/2020, de 22 de julio, de la Comisión Nacional de los Mercados y la Competencia, por la que se establece la metodología para el cálculo de los peajes de transporte, redes locales y regasificación de gas natural, manteniéndose el mismo desglose por tramos de presión y cantidad.</t>
  </si>
  <si>
    <t>Consumo de gas natural por Comunidades Autónomas y tramos de presión</t>
  </si>
  <si>
    <t>* hasta 30 de septiembre de 2021</t>
  </si>
  <si>
    <t>** desde el 1 de octubre de 2021</t>
  </si>
  <si>
    <t>Tarifa TUR3</t>
  </si>
  <si>
    <t>Tarifa TUR2*</t>
  </si>
  <si>
    <t>Tarifa TUR2**</t>
  </si>
  <si>
    <t>&gt;5.000 ≤15.000</t>
  </si>
  <si>
    <t>&gt;15.000 ≤50.000</t>
  </si>
  <si>
    <t>16 Noviembre</t>
  </si>
  <si>
    <t>Tarifa de último recurso de gas natural (TUR1)</t>
  </si>
  <si>
    <t>Entrada de turistas (FRONTUR)</t>
  </si>
  <si>
    <t>1 Enero</t>
  </si>
  <si>
    <t>1 Abril</t>
  </si>
  <si>
    <t>1 Octubre</t>
  </si>
  <si>
    <t>1 Julio</t>
  </si>
  <si>
    <t>18 Enero</t>
  </si>
  <si>
    <t xml:space="preserve">Estonia, Finlandia, Francia, Grecia, Hungría, Irlanda, Italia, Japón, Lituania, Luxemburgo, México, Noruega, Nueva Zelanda, </t>
  </si>
  <si>
    <t>15 Marzo</t>
  </si>
  <si>
    <t>Albania</t>
  </si>
  <si>
    <t>Corea del Sur</t>
  </si>
  <si>
    <t>PVP medio de la gasolina 95 I.O.  *</t>
  </si>
  <si>
    <t>PVP medio del gasóleo de automoción *</t>
  </si>
  <si>
    <t>Ghana</t>
  </si>
  <si>
    <t>*Datos provisionales</t>
  </si>
  <si>
    <t>15 Noviembre</t>
  </si>
  <si>
    <t>12 Mayo</t>
  </si>
  <si>
    <t>17 Enero</t>
  </si>
  <si>
    <t>*Desde abril de 2022 los descuentos aplicados a los carburantes en los distintos EEMM se han reportado con disparidad de criterios al Boletín Petrolero Europeo. Es por ello que la comparativa de estos precios puede ser incorrecta.</t>
  </si>
  <si>
    <t xml:space="preserve">* Tasa de variación respecto al mismo periodo del año anterior   //   - igual que 0,0 / ^ distinto de 0,0
</t>
  </si>
  <si>
    <t xml:space="preserve">        UE</t>
  </si>
  <si>
    <t>O. América</t>
  </si>
  <si>
    <t>21 Marzo</t>
  </si>
  <si>
    <t>16 Mayo</t>
  </si>
  <si>
    <t>18 Julio</t>
  </si>
  <si>
    <t>Musel</t>
  </si>
  <si>
    <t>Otras salidas***</t>
  </si>
  <si>
    <t>Plantas de regasificación**</t>
  </si>
  <si>
    <t>Portugal GN</t>
  </si>
  <si>
    <t>Andorra</t>
  </si>
  <si>
    <t>Chile</t>
  </si>
  <si>
    <t>Puerto Rico</t>
  </si>
  <si>
    <t>America Central y Sur</t>
  </si>
  <si>
    <t>Otras salidas del sistema**</t>
  </si>
  <si>
    <t>Suiza</t>
  </si>
  <si>
    <t xml:space="preserve">** Otras Salidas: Se incluyen puestas en frío y suministro directo a buques consumidores.                                                                                                                                                                                    </t>
  </si>
  <si>
    <t xml:space="preserve">Nota: Las exportaciones corresponden a GNL salvo en los casos en los que está especificado                   </t>
  </si>
  <si>
    <t>21 Noviembre</t>
  </si>
  <si>
    <t>Kuwait</t>
  </si>
  <si>
    <t>19 Septiembre</t>
  </si>
  <si>
    <t>El % bio en gasolinas y en gasóleos es un porcentaje en masa y no es representativo del cumplimiento del objetivo de incorporación de biocarburantes, que requiere, según la normativa vigente, una metodología más compleja.</t>
  </si>
  <si>
    <t>Arabia Saudí, Argelia, Congo, Emiratos Árabes Unidos, Gabón, Guinea Ecuatorial, Irak, Irán, Kuwait, Libia, Nigeria y Venezuela.</t>
  </si>
  <si>
    <t>Año 2023*</t>
  </si>
  <si>
    <t>Año 2022</t>
  </si>
  <si>
    <t>Tv (%)
2023/2022</t>
  </si>
  <si>
    <t>Bahréin</t>
  </si>
  <si>
    <t>Produccion bruta de refinería</t>
  </si>
  <si>
    <t>Congo</t>
  </si>
  <si>
    <t>Senegal</t>
  </si>
  <si>
    <t>16 Enero</t>
  </si>
  <si>
    <t>19 Marzo</t>
  </si>
  <si>
    <t>21 Mayo</t>
  </si>
  <si>
    <t>16 Julio</t>
  </si>
  <si>
    <t>17 Septiembre</t>
  </si>
  <si>
    <t>*** Se incluye cisternas o asimilables cuyo punto de salida declarado no forma parte del sistema gasista.</t>
  </si>
  <si>
    <t>Indonesia</t>
  </si>
  <si>
    <t>**Tarifa TUR 2: consumo estimado de 12.000 kWh/año hasta 30 de septiembre de 2021 y de 8.000 kWh/año desde 1 de octubre de 2021.</t>
  </si>
  <si>
    <t>Malasia</t>
  </si>
  <si>
    <t>19 Noviembre</t>
  </si>
  <si>
    <t>4º 2024</t>
  </si>
  <si>
    <t>ene-25</t>
  </si>
  <si>
    <t>feb-25</t>
  </si>
  <si>
    <t>21 Enero</t>
  </si>
  <si>
    <t>feb-24</t>
  </si>
  <si>
    <t>Costa de Marfil</t>
  </si>
  <si>
    <t>BOLETÍN ESTADÍSTICO HIDROCARBUROS FEBRERO 2025</t>
  </si>
  <si>
    <t>* Tasa de variación respecto al mismo periodo del año anterior // '- igual que 0,0 / ^ distinto de 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</si>
</sst>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164" formatCode="_(* #,##0.00_);_(* \(#,##0.00\);_(* &quot;-&quot;??_);_(@_)"/>
    <numFmt numFmtId="165" formatCode="_(&quot;€&quot;* #,##0.00_);_(&quot;€&quot;* \(#,##0.00\);_(&quot;€&quot;* &quot;-&quot;??_);_(@_)"/>
    <numFmt numFmtId="166" formatCode="#,##0.000"/>
    <numFmt numFmtId="167" formatCode="0.0000"/>
    <numFmt numFmtId="168" formatCode="#,##0.0"/>
    <numFmt numFmtId="169" formatCode="0.0"/>
    <numFmt numFmtId="170" formatCode="0.000"/>
    <numFmt numFmtId="171" formatCode="#,##0;;&quot;-&quot;"/>
    <numFmt numFmtId="172" formatCode="#,##0;&quot;-&quot;"/>
    <numFmt numFmtId="173" formatCode="#,##0.0;;&quot;-&quot;"/>
    <numFmt numFmtId="174" formatCode="#,##0;\-#,###;&quot;-&quot;"/>
    <numFmt numFmtId="175" formatCode="#,##0;;&quot;&quot;"/>
    <numFmt numFmtId="176" formatCode="#,##0.0000"/>
    <numFmt numFmtId="177" formatCode="#,##0.0;\-#,###.0;&quot;-&quot;"/>
    <numFmt numFmtId="178" formatCode="mmm"/>
    <numFmt numFmtId="179" formatCode="#,##0.0;\-#,###.0;&quot;&quot;"/>
    <numFmt numFmtId="180" formatCode="#,##0.00;\-#,###.00;&quot;n.d.&quot;"/>
    <numFmt numFmtId="186" formatCode="#,##0.0000000"/>
    <numFmt numFmtId="187" formatCode="#,##0.0;\-##,##0.0;&quot;-&quot;"/>
    <numFmt numFmtId="189" formatCode="\^;&quot;^&quot;"/>
    <numFmt numFmtId="191" formatCode="#,##0.0;\-#,##0.0;&quot;&quot;"/>
    <numFmt numFmtId="192" formatCode="_-* #,##0.00\ _P_t_s_-;\-* #,##0.00\ _P_t_s_-;_-* &quot;-&quot;??\ _P_t_s_-;_-@_-"/>
    <numFmt numFmtId="193" formatCode="_(* #,##0_);_(* \(#,##0\);_(* &quot;-&quot;??_);_(@_)"/>
    <numFmt numFmtId="194" formatCode="#,##0.00;;&quot;-&quot;"/>
  </numFmts>
  <fonts count="78" x14ac:knownFonts="1">
    <font>
      <sz val="11"/>
      <color theme="1"/>
      <name val="Arial"/>
      <family val="2"/>
      <scheme val="minor"/>
    </font>
    <font>
      <b/>
      <sz val="14"/>
      <color theme="1"/>
      <name val="Arial"/>
      <family val="2"/>
      <scheme val="minor"/>
    </font>
    <font>
      <sz val="11"/>
      <color theme="1"/>
      <name val="Arial"/>
      <family val="2"/>
      <scheme val="minor"/>
    </font>
    <font>
      <b/>
      <sz val="11"/>
      <color theme="1"/>
      <name val="Arial"/>
      <family val="2"/>
      <scheme val="minor"/>
    </font>
    <font>
      <sz val="10"/>
      <name val="Arial"/>
      <family val="2"/>
    </font>
    <font>
      <b/>
      <sz val="12"/>
      <name val="Arial"/>
      <family val="2"/>
    </font>
    <font>
      <b/>
      <sz val="11"/>
      <name val="Arial"/>
      <family val="2"/>
    </font>
    <font>
      <sz val="10"/>
      <color rgb="FF0070C0"/>
      <name val="Arial"/>
      <family val="2"/>
    </font>
    <font>
      <b/>
      <sz val="10"/>
      <name val="Arial"/>
      <family val="2"/>
    </font>
    <font>
      <sz val="10"/>
      <color rgb="FF00B050"/>
      <name val="Arial"/>
      <family val="2"/>
    </font>
    <font>
      <u/>
      <sz val="10"/>
      <color theme="10"/>
      <name val="Arial"/>
      <family val="2"/>
    </font>
    <font>
      <sz val="11"/>
      <name val="Arial"/>
      <family val="2"/>
    </font>
    <font>
      <sz val="11"/>
      <color theme="1"/>
      <name val="Arial"/>
      <family val="2"/>
    </font>
    <font>
      <sz val="10"/>
      <color theme="1"/>
      <name val="Arial"/>
      <family val="2"/>
    </font>
    <font>
      <sz val="12"/>
      <name val="Arial"/>
      <family val="2"/>
    </font>
    <font>
      <sz val="10"/>
      <name val="Arial"/>
      <family val="2"/>
      <scheme val="minor"/>
    </font>
    <font>
      <sz val="10"/>
      <color theme="1"/>
      <name val="Arial"/>
      <family val="2"/>
      <scheme val="minor"/>
    </font>
    <font>
      <b/>
      <sz val="10"/>
      <color theme="1"/>
      <name val="Arial"/>
      <family val="2"/>
    </font>
    <font>
      <i/>
      <sz val="10"/>
      <name val="Arial"/>
      <family val="2"/>
    </font>
    <font>
      <i/>
      <sz val="9"/>
      <name val="Arial"/>
      <family val="2"/>
    </font>
    <font>
      <vertAlign val="superscript"/>
      <sz val="10"/>
      <name val="Arial"/>
      <family val="2"/>
    </font>
    <font>
      <b/>
      <vertAlign val="superscript"/>
      <sz val="10"/>
      <name val="Arial"/>
      <family val="2"/>
    </font>
    <font>
      <i/>
      <sz val="8"/>
      <name val="Arial"/>
      <family val="2"/>
    </font>
    <font>
      <sz val="8"/>
      <color rgb="FF333333"/>
      <name val="Arial"/>
      <family val="2"/>
    </font>
    <font>
      <b/>
      <sz val="10"/>
      <color theme="0"/>
      <name val="Arial"/>
      <family val="2"/>
    </font>
    <font>
      <sz val="10"/>
      <color rgb="FFFF0000"/>
      <name val="Arial"/>
      <family val="2"/>
    </font>
    <font>
      <sz val="8"/>
      <color theme="1" tint="0.34998626667073579"/>
      <name val="Arial"/>
      <family val="2"/>
    </font>
    <font>
      <b/>
      <sz val="10"/>
      <color indexed="8"/>
      <name val="Arial"/>
      <family val="2"/>
    </font>
    <font>
      <sz val="10"/>
      <color indexed="8"/>
      <name val="Arial"/>
      <family val="2"/>
    </font>
    <font>
      <sz val="10"/>
      <color rgb="FF000000"/>
      <name val="Arial"/>
      <family val="2"/>
    </font>
    <font>
      <sz val="8"/>
      <name val="Arial"/>
      <family val="2"/>
    </font>
    <font>
      <i/>
      <sz val="10"/>
      <color theme="1"/>
      <name val="Arial"/>
      <family val="2"/>
    </font>
    <font>
      <vertAlign val="superscript"/>
      <sz val="10"/>
      <color theme="1"/>
      <name val="Arial"/>
      <family val="2"/>
    </font>
    <font>
      <sz val="10"/>
      <name val="MS Sans Serif"/>
    </font>
    <font>
      <sz val="10"/>
      <name val="Arial"/>
      <family val="2"/>
    </font>
    <font>
      <sz val="10"/>
      <name val="MS Sans Serif"/>
      <family val="2"/>
    </font>
    <font>
      <b/>
      <sz val="10"/>
      <name val="Arial"/>
      <family val="2"/>
      <scheme val="minor"/>
    </font>
    <font>
      <b/>
      <sz val="10"/>
      <color theme="0"/>
      <name val="Arial"/>
      <family val="2"/>
      <scheme val="minor"/>
    </font>
    <font>
      <i/>
      <sz val="10"/>
      <name val="Arial"/>
      <family val="2"/>
      <scheme val="minor"/>
    </font>
    <font>
      <i/>
      <sz val="8"/>
      <color theme="1"/>
      <name val="Arial"/>
      <family val="2"/>
      <scheme val="minor"/>
    </font>
    <font>
      <b/>
      <sz val="12"/>
      <name val="Arial"/>
      <family val="2"/>
      <scheme val="minor"/>
    </font>
    <font>
      <i/>
      <sz val="8"/>
      <name val="Arial"/>
      <family val="2"/>
      <scheme val="minor"/>
    </font>
    <font>
      <i/>
      <sz val="8"/>
      <color theme="1" tint="0.34998626667073579"/>
      <name val="Arial"/>
      <family val="2"/>
    </font>
    <font>
      <i/>
      <sz val="11"/>
      <color theme="1"/>
      <name val="Arial"/>
      <family val="2"/>
      <scheme val="minor"/>
    </font>
    <font>
      <i/>
      <sz val="8"/>
      <color theme="1"/>
      <name val="Arial"/>
      <family val="2"/>
    </font>
    <font>
      <sz val="9"/>
      <color theme="1"/>
      <name val="Arial"/>
      <family val="2"/>
      <scheme val="minor"/>
    </font>
    <font>
      <sz val="8"/>
      <color theme="1"/>
      <name val="Arial"/>
      <family val="2"/>
      <scheme val="minor"/>
    </font>
    <font>
      <sz val="10"/>
      <color theme="0"/>
      <name val="Arial"/>
      <family val="2"/>
    </font>
    <font>
      <sz val="11"/>
      <color theme="1"/>
      <name val="Calibri"/>
      <family val="2"/>
    </font>
    <font>
      <b/>
      <sz val="10"/>
      <color rgb="FFFFFFFF"/>
      <name val="Arial"/>
      <family val="2"/>
    </font>
    <font>
      <b/>
      <sz val="10"/>
      <color theme="1"/>
      <name val="Arial"/>
      <family val="2"/>
      <scheme val="minor"/>
    </font>
    <font>
      <sz val="13"/>
      <color theme="2" tint="-0.499984740745262"/>
      <name val="Mic 32 New Rounded Lt"/>
      <family val="2"/>
    </font>
    <font>
      <b/>
      <sz val="9"/>
      <color theme="1"/>
      <name val="Arial"/>
      <family val="2"/>
    </font>
    <font>
      <sz val="9"/>
      <color indexed="8"/>
      <name val="Arial"/>
      <family val="2"/>
    </font>
    <font>
      <b/>
      <sz val="10"/>
      <name val="Calibri"/>
      <family val="2"/>
    </font>
    <font>
      <b/>
      <sz val="9"/>
      <color indexed="8"/>
      <name val="Arial"/>
      <family val="2"/>
    </font>
    <font>
      <sz val="10"/>
      <color indexed="8"/>
      <name val="MS Sans Serif"/>
      <family val="2"/>
    </font>
    <font>
      <sz val="11"/>
      <color theme="1"/>
      <name val="Verdana"/>
      <family val="2"/>
    </font>
    <font>
      <sz val="18"/>
      <color theme="2" tint="-0.499984740745262"/>
      <name val="Mic 32 New Rounded Lt"/>
      <family val="2"/>
    </font>
    <font>
      <sz val="10"/>
      <name val="Tahoma"/>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sz val="8"/>
      <name val="Arial"/>
      <family val="2"/>
      <scheme val="minor"/>
    </font>
  </fonts>
  <fills count="3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E6000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FFFF"/>
        <bgColor indexed="64"/>
      </patternFill>
    </fill>
    <fill>
      <patternFill patternType="solid">
        <fgColor theme="4"/>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E60000"/>
        <bgColor rgb="FF000000"/>
      </patternFill>
    </fill>
    <fill>
      <patternFill patternType="solid">
        <fgColor theme="0" tint="-0.14999847407452621"/>
        <bgColor rgb="FF000000"/>
      </patternFill>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theme="5" tint="0.79998168889431442"/>
        <bgColor indexed="64"/>
      </patternFill>
    </fill>
  </fills>
  <borders count="3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style="thin">
        <color theme="0"/>
      </bottom>
      <diagonal/>
    </border>
    <border>
      <left style="thick">
        <color theme="6" tint="-0.249977111117893"/>
      </left>
      <right/>
      <top style="thick">
        <color theme="6" tint="-0.249977111117893"/>
      </top>
      <bottom/>
      <diagonal/>
    </border>
    <border>
      <left/>
      <right/>
      <top style="thick">
        <color theme="6" tint="-0.249977111117893"/>
      </top>
      <bottom/>
      <diagonal/>
    </border>
    <border>
      <left style="thick">
        <color theme="6" tint="-0.249977111117893"/>
      </left>
      <right/>
      <top/>
      <bottom style="thin">
        <color indexed="64"/>
      </bottom>
      <diagonal/>
    </border>
    <border>
      <left style="thick">
        <color theme="6" tint="-0.249977111117893"/>
      </left>
      <right/>
      <top style="thin">
        <color indexed="64"/>
      </top>
      <bottom/>
      <diagonal/>
    </border>
    <border>
      <left style="thick">
        <color theme="6" tint="-0.249977111117893"/>
      </left>
      <right/>
      <top/>
      <bottom/>
      <diagonal/>
    </border>
    <border>
      <left style="medium">
        <color indexed="64"/>
      </left>
      <right/>
      <top/>
      <bottom/>
      <diagonal/>
    </border>
    <border>
      <left style="thick">
        <color theme="6" tint="-0.249977111117893"/>
      </left>
      <right/>
      <top style="thin">
        <color indexed="64"/>
      </top>
      <bottom style="thin">
        <color auto="1"/>
      </bottom>
      <diagonal/>
    </border>
    <border>
      <left/>
      <right/>
      <top style="thin">
        <color theme="0"/>
      </top>
      <bottom style="thin">
        <color indexed="64"/>
      </bottom>
      <diagonal/>
    </border>
    <border>
      <left style="thick">
        <color theme="4" tint="-0.249977111117893"/>
      </left>
      <right/>
      <top/>
      <bottom/>
      <diagonal/>
    </border>
    <border>
      <left/>
      <right/>
      <top style="thin">
        <color theme="2" tint="-0.24994659260841701"/>
      </top>
      <bottom style="thin">
        <color theme="2" tint="-0.24994659260841701"/>
      </bottom>
      <diagonal/>
    </border>
    <border>
      <left/>
      <right/>
      <top/>
      <bottom style="thin">
        <color theme="0"/>
      </bottom>
      <diagonal/>
    </border>
    <border>
      <left/>
      <right/>
      <top style="thin">
        <color theme="0"/>
      </top>
      <bottom/>
      <diagonal/>
    </border>
    <border>
      <left style="thick">
        <color theme="3" tint="-0.249977111117893"/>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8"/>
      </left>
      <right/>
      <top style="thin">
        <color indexed="8"/>
      </top>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334">
    <xf numFmtId="0" fontId="0" fillId="0" borderId="0"/>
    <xf numFmtId="0" fontId="4" fillId="0" borderId="0"/>
    <xf numFmtId="0" fontId="10" fillId="0" borderId="0" applyNumberFormat="0" applyFill="0" applyBorder="0" applyAlignment="0" applyProtection="0"/>
    <xf numFmtId="0" fontId="4" fillId="0" borderId="0"/>
    <xf numFmtId="0" fontId="4" fillId="0" borderId="0"/>
    <xf numFmtId="0" fontId="2" fillId="0" borderId="0"/>
    <xf numFmtId="0" fontId="2" fillId="0" borderId="0"/>
    <xf numFmtId="9" fontId="4" fillId="0" borderId="0" applyFont="0" applyFill="0" applyBorder="0" applyAlignment="0" applyProtection="0"/>
    <xf numFmtId="0" fontId="2" fillId="0" borderId="0"/>
    <xf numFmtId="0" fontId="2" fillId="0" borderId="0"/>
    <xf numFmtId="0" fontId="33" fillId="0" borderId="0"/>
    <xf numFmtId="0" fontId="2" fillId="0" borderId="0"/>
    <xf numFmtId="0" fontId="34" fillId="0" borderId="0"/>
    <xf numFmtId="0" fontId="33" fillId="0" borderId="0"/>
    <xf numFmtId="0" fontId="4" fillId="0" borderId="0"/>
    <xf numFmtId="0" fontId="4" fillId="0" borderId="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0" fontId="11" fillId="0" borderId="0"/>
    <xf numFmtId="0" fontId="35" fillId="0" borderId="0"/>
    <xf numFmtId="0" fontId="4" fillId="0" borderId="0"/>
    <xf numFmtId="9" fontId="4" fillId="0" borderId="0" applyFont="0" applyFill="0" applyBorder="0" applyAlignment="0" applyProtection="0"/>
    <xf numFmtId="14" fontId="51" fillId="0" borderId="0">
      <alignment horizontal="left" vertical="top"/>
    </xf>
    <xf numFmtId="164" fontId="2" fillId="0" borderId="0" applyFont="0" applyFill="0" applyBorder="0" applyAlignment="0" applyProtection="0"/>
    <xf numFmtId="164" fontId="2" fillId="0" borderId="0" applyFont="0" applyFill="0" applyBorder="0" applyAlignment="0" applyProtection="0"/>
    <xf numFmtId="0" fontId="56" fillId="0" borderId="0"/>
    <xf numFmtId="0" fontId="56" fillId="0" borderId="0"/>
    <xf numFmtId="164" fontId="2" fillId="0" borderId="0" applyFont="0" applyFill="0" applyBorder="0" applyAlignment="0" applyProtection="0"/>
    <xf numFmtId="0" fontId="57"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4" fillId="0" borderId="0"/>
    <xf numFmtId="164" fontId="2" fillId="0" borderId="0" applyFont="0" applyFill="0" applyBorder="0" applyAlignment="0" applyProtection="0"/>
    <xf numFmtId="0" fontId="58" fillId="0" borderId="0" applyFont="0">
      <alignment horizontal="left" vertical="center"/>
    </xf>
    <xf numFmtId="0" fontId="33" fillId="0" borderId="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0" fontId="5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16" borderId="26" applyNumberFormat="0" applyFont="0" applyAlignment="0" applyProtection="0"/>
    <xf numFmtId="0" fontId="4" fillId="16" borderId="26" applyNumberFormat="0" applyFont="0" applyAlignment="0" applyProtection="0"/>
    <xf numFmtId="0" fontId="4" fillId="16" borderId="26"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2" fillId="0" borderId="0"/>
    <xf numFmtId="0" fontId="60" fillId="0" borderId="0"/>
    <xf numFmtId="0" fontId="2" fillId="0" borderId="0"/>
    <xf numFmtId="0" fontId="2" fillId="0" borderId="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60" fillId="0" borderId="0" applyFont="0" applyFill="0" applyBorder="0" applyAlignment="0" applyProtection="0"/>
    <xf numFmtId="9" fontId="2" fillId="0" borderId="0" applyFont="0" applyFill="0" applyBorder="0" applyAlignment="0" applyProtection="0"/>
    <xf numFmtId="0" fontId="2" fillId="0" borderId="0"/>
    <xf numFmtId="0" fontId="4" fillId="0" borderId="0"/>
    <xf numFmtId="0" fontId="4" fillId="0" borderId="0"/>
    <xf numFmtId="0" fontId="2" fillId="0" borderId="0"/>
    <xf numFmtId="0" fontId="60" fillId="17" borderId="0" applyNumberFormat="0" applyBorder="0" applyAlignment="0" applyProtection="0"/>
    <xf numFmtId="0" fontId="60" fillId="17" borderId="0" applyNumberFormat="0" applyBorder="0" applyAlignment="0" applyProtection="0"/>
    <xf numFmtId="0" fontId="60" fillId="18" borderId="0" applyNumberFormat="0" applyBorder="0" applyAlignment="0" applyProtection="0"/>
    <xf numFmtId="0" fontId="60" fillId="18" borderId="0" applyNumberFormat="0" applyBorder="0" applyAlignment="0" applyProtection="0"/>
    <xf numFmtId="0" fontId="60" fillId="19" borderId="0" applyNumberFormat="0" applyBorder="0" applyAlignment="0" applyProtection="0"/>
    <xf numFmtId="0" fontId="60" fillId="19" borderId="0" applyNumberFormat="0" applyBorder="0" applyAlignment="0" applyProtection="0"/>
    <xf numFmtId="0" fontId="60" fillId="20" borderId="0" applyNumberFormat="0" applyBorder="0" applyAlignment="0" applyProtection="0"/>
    <xf numFmtId="0" fontId="60" fillId="20" borderId="0" applyNumberFormat="0" applyBorder="0" applyAlignment="0" applyProtection="0"/>
    <xf numFmtId="0" fontId="60" fillId="21" borderId="0" applyNumberFormat="0" applyBorder="0" applyAlignment="0" applyProtection="0"/>
    <xf numFmtId="0" fontId="60" fillId="21" borderId="0" applyNumberFormat="0" applyBorder="0" applyAlignment="0" applyProtection="0"/>
    <xf numFmtId="0" fontId="60" fillId="22" borderId="0" applyNumberFormat="0" applyBorder="0" applyAlignment="0" applyProtection="0"/>
    <xf numFmtId="0" fontId="60" fillId="22" borderId="0" applyNumberFormat="0" applyBorder="0" applyAlignment="0" applyProtection="0"/>
    <xf numFmtId="0" fontId="60" fillId="23" borderId="0" applyNumberFormat="0" applyBorder="0" applyAlignment="0" applyProtection="0"/>
    <xf numFmtId="0" fontId="60" fillId="23" borderId="0" applyNumberFormat="0" applyBorder="0" applyAlignment="0" applyProtection="0"/>
    <xf numFmtId="0" fontId="60" fillId="24" borderId="0" applyNumberFormat="0" applyBorder="0" applyAlignment="0" applyProtection="0"/>
    <xf numFmtId="0" fontId="60" fillId="24" borderId="0" applyNumberFormat="0" applyBorder="0" applyAlignment="0" applyProtection="0"/>
    <xf numFmtId="0" fontId="60" fillId="25" borderId="0" applyNumberFormat="0" applyBorder="0" applyAlignment="0" applyProtection="0"/>
    <xf numFmtId="0" fontId="60" fillId="25" borderId="0" applyNumberFormat="0" applyBorder="0" applyAlignment="0" applyProtection="0"/>
    <xf numFmtId="0" fontId="60" fillId="20" borderId="0" applyNumberFormat="0" applyBorder="0" applyAlignment="0" applyProtection="0"/>
    <xf numFmtId="0" fontId="60" fillId="20" borderId="0" applyNumberFormat="0" applyBorder="0" applyAlignment="0" applyProtection="0"/>
    <xf numFmtId="0" fontId="60" fillId="23" borderId="0" applyNumberFormat="0" applyBorder="0" applyAlignment="0" applyProtection="0"/>
    <xf numFmtId="0" fontId="60" fillId="23" borderId="0" applyNumberFormat="0" applyBorder="0" applyAlignment="0" applyProtection="0"/>
    <xf numFmtId="0" fontId="60" fillId="26" borderId="0" applyNumberFormat="0" applyBorder="0" applyAlignment="0" applyProtection="0"/>
    <xf numFmtId="0" fontId="60" fillId="26" borderId="0" applyNumberFormat="0" applyBorder="0" applyAlignment="0" applyProtection="0"/>
    <xf numFmtId="0" fontId="61" fillId="27" borderId="0" applyNumberFormat="0" applyBorder="0" applyAlignment="0" applyProtection="0"/>
    <xf numFmtId="0" fontId="61" fillId="27"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9" borderId="0" applyNumberFormat="0" applyBorder="0" applyAlignment="0" applyProtection="0"/>
    <xf numFmtId="0" fontId="61" fillId="29" borderId="0" applyNumberFormat="0" applyBorder="0" applyAlignment="0" applyProtection="0"/>
    <xf numFmtId="0" fontId="61" fillId="30" borderId="0" applyNumberFormat="0" applyBorder="0" applyAlignment="0" applyProtection="0"/>
    <xf numFmtId="0" fontId="61" fillId="30" borderId="0" applyNumberFormat="0" applyBorder="0" applyAlignment="0" applyProtection="0"/>
    <xf numFmtId="0" fontId="62" fillId="19" borderId="0" applyNumberFormat="0" applyBorder="0" applyAlignment="0" applyProtection="0"/>
    <xf numFmtId="0" fontId="62" fillId="19" borderId="0" applyNumberFormat="0" applyBorder="0" applyAlignment="0" applyProtection="0"/>
    <xf numFmtId="0" fontId="63" fillId="31" borderId="27" applyNumberFormat="0" applyAlignment="0" applyProtection="0"/>
    <xf numFmtId="0" fontId="63" fillId="31" borderId="27" applyNumberFormat="0" applyAlignment="0" applyProtection="0"/>
    <xf numFmtId="0" fontId="64" fillId="32" borderId="28" applyNumberFormat="0" applyAlignment="0" applyProtection="0"/>
    <xf numFmtId="0" fontId="64" fillId="32" borderId="28" applyNumberFormat="0" applyAlignment="0" applyProtection="0"/>
    <xf numFmtId="0" fontId="65" fillId="0" borderId="29" applyNumberFormat="0" applyFill="0" applyAlignment="0" applyProtection="0"/>
    <xf numFmtId="0" fontId="65" fillId="0" borderId="29" applyNumberFormat="0" applyFill="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1" fillId="33" borderId="0" applyNumberFormat="0" applyBorder="0" applyAlignment="0" applyProtection="0"/>
    <xf numFmtId="0" fontId="61" fillId="33" borderId="0" applyNumberFormat="0" applyBorder="0" applyAlignment="0" applyProtection="0"/>
    <xf numFmtId="0" fontId="61" fillId="34" borderId="0" applyNumberFormat="0" applyBorder="0" applyAlignment="0" applyProtection="0"/>
    <xf numFmtId="0" fontId="61" fillId="34" borderId="0" applyNumberFormat="0" applyBorder="0" applyAlignment="0" applyProtection="0"/>
    <xf numFmtId="0" fontId="61" fillId="35" borderId="0" applyNumberFormat="0" applyBorder="0" applyAlignment="0" applyProtection="0"/>
    <xf numFmtId="0" fontId="61" fillId="35"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9" borderId="0" applyNumberFormat="0" applyBorder="0" applyAlignment="0" applyProtection="0"/>
    <xf numFmtId="0" fontId="61" fillId="29" borderId="0" applyNumberFormat="0" applyBorder="0" applyAlignment="0" applyProtection="0"/>
    <xf numFmtId="0" fontId="61" fillId="36" borderId="0" applyNumberFormat="0" applyBorder="0" applyAlignment="0" applyProtection="0"/>
    <xf numFmtId="0" fontId="61" fillId="36" borderId="0" applyNumberFormat="0" applyBorder="0" applyAlignment="0" applyProtection="0"/>
    <xf numFmtId="0" fontId="67" fillId="22" borderId="27" applyNumberFormat="0" applyAlignment="0" applyProtection="0"/>
    <xf numFmtId="0" fontId="67" fillId="22" borderId="27" applyNumberFormat="0" applyAlignment="0" applyProtection="0"/>
    <xf numFmtId="0" fontId="68" fillId="18" borderId="0" applyNumberFormat="0" applyBorder="0" applyAlignment="0" applyProtection="0"/>
    <xf numFmtId="0" fontId="68" fillId="18" borderId="0" applyNumberFormat="0" applyBorder="0" applyAlignment="0" applyProtection="0"/>
    <xf numFmtId="3" fontId="4" fillId="0" borderId="30"/>
    <xf numFmtId="3" fontId="4" fillId="0" borderId="30"/>
    <xf numFmtId="192" fontId="4" fillId="0" borderId="0" applyFont="0" applyFill="0" applyBorder="0" applyAlignment="0" applyProtection="0"/>
    <xf numFmtId="0" fontId="69" fillId="37" borderId="0" applyNumberFormat="0" applyBorder="0" applyAlignment="0" applyProtection="0"/>
    <xf numFmtId="0" fontId="69" fillId="37" borderId="0" applyNumberFormat="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4" fillId="0" borderId="0" applyFont="0" applyFill="0" applyBorder="0" applyAlignment="0" applyProtection="0"/>
    <xf numFmtId="0" fontId="70" fillId="31" borderId="31" applyNumberFormat="0" applyAlignment="0" applyProtection="0"/>
    <xf numFmtId="0" fontId="70" fillId="31" borderId="31" applyNumberFormat="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3" fillId="0" borderId="32" applyNumberFormat="0" applyFill="0" applyAlignment="0" applyProtection="0"/>
    <xf numFmtId="0" fontId="73" fillId="0" borderId="32" applyNumberFormat="0" applyFill="0" applyAlignment="0" applyProtection="0"/>
    <xf numFmtId="0" fontId="74" fillId="0" borderId="33" applyNumberFormat="0" applyFill="0" applyAlignment="0" applyProtection="0"/>
    <xf numFmtId="0" fontId="74" fillId="0" borderId="33" applyNumberFormat="0" applyFill="0" applyAlignment="0" applyProtection="0"/>
    <xf numFmtId="0" fontId="66" fillId="0" borderId="34" applyNumberFormat="0" applyFill="0" applyAlignment="0" applyProtection="0"/>
    <xf numFmtId="0" fontId="66" fillId="0" borderId="34"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6" fillId="0" borderId="35" applyNumberFormat="0" applyFill="0" applyAlignment="0" applyProtection="0"/>
    <xf numFmtId="0" fontId="76" fillId="0" borderId="35" applyNumberFormat="0" applyFill="0" applyAlignment="0" applyProtection="0"/>
    <xf numFmtId="0" fontId="33" fillId="0" borderId="0"/>
    <xf numFmtId="0" fontId="33" fillId="0" borderId="0"/>
  </cellStyleXfs>
  <cellXfs count="831">
    <xf numFmtId="0" fontId="0" fillId="0" borderId="0" xfId="0"/>
    <xf numFmtId="0" fontId="0" fillId="2" borderId="0" xfId="0" applyFill="1"/>
    <xf numFmtId="0" fontId="5" fillId="2" borderId="0" xfId="1" applyFont="1" applyFill="1"/>
    <xf numFmtId="0" fontId="4" fillId="2" borderId="0" xfId="1" applyFill="1"/>
    <xf numFmtId="0" fontId="6" fillId="2" borderId="0" xfId="1" applyFont="1" applyFill="1" applyAlignment="1">
      <alignment horizontal="center"/>
    </xf>
    <xf numFmtId="0" fontId="7" fillId="2" borderId="0" xfId="1" applyFont="1" applyFill="1"/>
    <xf numFmtId="0" fontId="8" fillId="2" borderId="0" xfId="1" applyFont="1" applyFill="1"/>
    <xf numFmtId="0" fontId="9" fillId="2" borderId="0" xfId="1" applyFont="1" applyFill="1"/>
    <xf numFmtId="0" fontId="10" fillId="2" borderId="0" xfId="2" applyFill="1"/>
    <xf numFmtId="0" fontId="10" fillId="2" borderId="0" xfId="2" applyFill="1" applyAlignment="1">
      <alignment horizontal="center"/>
    </xf>
    <xf numFmtId="0" fontId="12" fillId="2" borderId="0" xfId="0" applyFont="1" applyFill="1"/>
    <xf numFmtId="0" fontId="13" fillId="2" borderId="0" xfId="0" applyFont="1" applyFill="1"/>
    <xf numFmtId="0" fontId="5" fillId="2" borderId="0" xfId="0" applyFont="1" applyFill="1"/>
    <xf numFmtId="0" fontId="14" fillId="2" borderId="0" xfId="0" applyFont="1" applyFill="1"/>
    <xf numFmtId="0" fontId="8" fillId="2" borderId="0" xfId="1" applyFont="1" applyFill="1" applyAlignment="1">
      <alignment horizontal="center"/>
    </xf>
    <xf numFmtId="0" fontId="8" fillId="2" borderId="0" xfId="0" applyFont="1" applyFill="1"/>
    <xf numFmtId="0" fontId="4" fillId="2" borderId="0" xfId="0" applyFont="1" applyFill="1"/>
    <xf numFmtId="0" fontId="15" fillId="2" borderId="0" xfId="0" applyFont="1" applyFill="1"/>
    <xf numFmtId="0" fontId="16" fillId="2" borderId="0" xfId="0" applyFont="1" applyFill="1"/>
    <xf numFmtId="49" fontId="4" fillId="2" borderId="0" xfId="1" applyNumberFormat="1" applyFill="1"/>
    <xf numFmtId="49" fontId="5" fillId="2" borderId="2" xfId="1" applyNumberFormat="1" applyFont="1" applyFill="1" applyBorder="1" applyAlignment="1">
      <alignment horizontal="left"/>
    </xf>
    <xf numFmtId="0" fontId="8" fillId="2" borderId="2" xfId="1" quotePrefix="1" applyFont="1" applyFill="1" applyBorder="1" applyAlignment="1">
      <alignment horizontal="center" vertical="center"/>
    </xf>
    <xf numFmtId="0" fontId="8" fillId="2" borderId="2" xfId="1" applyFont="1" applyFill="1" applyBorder="1" applyAlignment="1">
      <alignment horizontal="center" vertical="center" wrapText="1"/>
    </xf>
    <xf numFmtId="49" fontId="8" fillId="2" borderId="3" xfId="1" applyNumberFormat="1" applyFont="1" applyFill="1" applyBorder="1"/>
    <xf numFmtId="49" fontId="4" fillId="2" borderId="3" xfId="1" applyNumberFormat="1" applyFill="1" applyBorder="1"/>
    <xf numFmtId="49" fontId="4" fillId="2" borderId="3" xfId="1" applyNumberFormat="1" applyFill="1" applyBorder="1" applyAlignment="1">
      <alignment horizontal="center"/>
    </xf>
    <xf numFmtId="49" fontId="18" fillId="2" borderId="3" xfId="1" applyNumberFormat="1" applyFont="1" applyFill="1" applyBorder="1" applyAlignment="1">
      <alignment horizontal="center"/>
    </xf>
    <xf numFmtId="3" fontId="4" fillId="2" borderId="3" xfId="1" applyNumberFormat="1" applyFill="1" applyBorder="1" applyAlignment="1">
      <alignment horizontal="right" indent="1"/>
    </xf>
    <xf numFmtId="49" fontId="4" fillId="2" borderId="0" xfId="1" applyNumberFormat="1" applyFill="1" applyAlignment="1">
      <alignment horizontal="center"/>
    </xf>
    <xf numFmtId="49" fontId="18" fillId="2" borderId="0" xfId="1" applyNumberFormat="1" applyFont="1" applyFill="1" applyAlignment="1">
      <alignment horizontal="center"/>
    </xf>
    <xf numFmtId="3" fontId="4" fillId="2" borderId="0" xfId="1" applyNumberFormat="1" applyFill="1" applyAlignment="1">
      <alignment horizontal="right" indent="1"/>
    </xf>
    <xf numFmtId="49" fontId="4" fillId="2" borderId="1" xfId="1" applyNumberFormat="1" applyFill="1" applyBorder="1"/>
    <xf numFmtId="49" fontId="4" fillId="2" borderId="1" xfId="1" applyNumberFormat="1" applyFill="1" applyBorder="1" applyAlignment="1">
      <alignment horizontal="center"/>
    </xf>
    <xf numFmtId="49" fontId="18" fillId="2" borderId="1" xfId="1" applyNumberFormat="1" applyFont="1" applyFill="1" applyBorder="1" applyAlignment="1">
      <alignment horizontal="center"/>
    </xf>
    <xf numFmtId="3" fontId="4" fillId="2" borderId="1" xfId="1" applyNumberFormat="1" applyFill="1" applyBorder="1" applyAlignment="1">
      <alignment horizontal="right" indent="1"/>
    </xf>
    <xf numFmtId="49" fontId="8" fillId="2" borderId="2" xfId="1" applyNumberFormat="1" applyFont="1" applyFill="1" applyBorder="1"/>
    <xf numFmtId="49" fontId="4" fillId="2" borderId="2" xfId="1" applyNumberFormat="1" applyFill="1" applyBorder="1" applyAlignment="1">
      <alignment horizontal="center"/>
    </xf>
    <xf numFmtId="49" fontId="18" fillId="2" borderId="2" xfId="1" applyNumberFormat="1" applyFont="1" applyFill="1" applyBorder="1" applyAlignment="1">
      <alignment horizontal="center"/>
    </xf>
    <xf numFmtId="3" fontId="4" fillId="2" borderId="2" xfId="1" applyNumberFormat="1" applyFill="1" applyBorder="1" applyAlignment="1">
      <alignment horizontal="right" indent="1"/>
    </xf>
    <xf numFmtId="4" fontId="4" fillId="2" borderId="0" xfId="1" applyNumberFormat="1" applyFill="1" applyAlignment="1">
      <alignment horizontal="right" indent="1"/>
    </xf>
    <xf numFmtId="166" fontId="4" fillId="2" borderId="3" xfId="1" applyNumberFormat="1" applyFill="1" applyBorder="1" applyAlignment="1">
      <alignment horizontal="right" indent="1"/>
    </xf>
    <xf numFmtId="49" fontId="19" fillId="2" borderId="1" xfId="1" applyNumberFormat="1" applyFont="1" applyFill="1" applyBorder="1" applyAlignment="1">
      <alignment horizontal="center"/>
    </xf>
    <xf numFmtId="2" fontId="4" fillId="2" borderId="0" xfId="1" applyNumberFormat="1" applyFill="1" applyAlignment="1">
      <alignment horizontal="right" indent="1"/>
    </xf>
    <xf numFmtId="2" fontId="4" fillId="2" borderId="3" xfId="1" applyNumberFormat="1" applyFill="1" applyBorder="1" applyAlignment="1">
      <alignment horizontal="right" indent="1"/>
    </xf>
    <xf numFmtId="167" fontId="4" fillId="2" borderId="0" xfId="1" applyNumberFormat="1" applyFill="1" applyAlignment="1">
      <alignment horizontal="right" indent="1"/>
    </xf>
    <xf numFmtId="168" fontId="4" fillId="2" borderId="0" xfId="1" applyNumberFormat="1" applyFill="1" applyAlignment="1">
      <alignment horizontal="right" indent="1"/>
    </xf>
    <xf numFmtId="169" fontId="4" fillId="2" borderId="0" xfId="1" applyNumberFormat="1" applyFill="1" applyAlignment="1">
      <alignment horizontal="right" indent="1"/>
    </xf>
    <xf numFmtId="49" fontId="4" fillId="2" borderId="0" xfId="1" applyNumberFormat="1" applyFill="1" applyAlignment="1">
      <alignment horizontal="left" indent="2"/>
    </xf>
    <xf numFmtId="169" fontId="4" fillId="2" borderId="1" xfId="1" applyNumberFormat="1" applyFill="1" applyBorder="1" applyAlignment="1">
      <alignment horizontal="right" indent="1"/>
    </xf>
    <xf numFmtId="49" fontId="4" fillId="2" borderId="0" xfId="1" applyNumberFormat="1" applyFill="1" applyAlignment="1">
      <alignment horizontal="left"/>
    </xf>
    <xf numFmtId="49" fontId="4" fillId="2" borderId="0" xfId="1" applyNumberFormat="1" applyFill="1" applyAlignment="1">
      <alignment horizontal="left" indent="3"/>
    </xf>
    <xf numFmtId="49" fontId="4" fillId="2" borderId="1" xfId="1" applyNumberFormat="1" applyFill="1" applyBorder="1" applyAlignment="1">
      <alignment horizontal="left"/>
    </xf>
    <xf numFmtId="0" fontId="23" fillId="2" borderId="0" xfId="1" applyFont="1" applyFill="1" applyAlignment="1">
      <alignment vertical="center" wrapText="1"/>
    </xf>
    <xf numFmtId="0" fontId="8" fillId="2" borderId="0" xfId="1" applyFont="1" applyFill="1" applyAlignment="1">
      <alignment vertical="center"/>
    </xf>
    <xf numFmtId="0" fontId="8" fillId="2" borderId="1" xfId="1" applyFont="1" applyFill="1" applyBorder="1" applyAlignment="1">
      <alignment vertical="center"/>
    </xf>
    <xf numFmtId="0" fontId="22" fillId="2" borderId="0" xfId="1" applyFont="1" applyFill="1" applyAlignment="1">
      <alignment horizontal="right"/>
    </xf>
    <xf numFmtId="17" fontId="4" fillId="2" borderId="3" xfId="1" applyNumberFormat="1" applyFill="1" applyBorder="1"/>
    <xf numFmtId="17" fontId="4" fillId="2" borderId="0" xfId="1" applyNumberFormat="1" applyFill="1"/>
    <xf numFmtId="3" fontId="4" fillId="2" borderId="0" xfId="1" applyNumberFormat="1" applyFill="1"/>
    <xf numFmtId="168" fontId="4" fillId="2" borderId="0" xfId="1" applyNumberFormat="1" applyFill="1"/>
    <xf numFmtId="0" fontId="24" fillId="4" borderId="2" xfId="1" applyFont="1" applyFill="1" applyBorder="1"/>
    <xf numFmtId="3" fontId="24" fillId="4" borderId="2" xfId="1" applyNumberFormat="1" applyFont="1" applyFill="1" applyBorder="1"/>
    <xf numFmtId="168" fontId="24" fillId="4" borderId="2" xfId="1" applyNumberFormat="1" applyFont="1" applyFill="1" applyBorder="1"/>
    <xf numFmtId="4" fontId="8" fillId="2" borderId="3" xfId="1" applyNumberFormat="1" applyFont="1" applyFill="1" applyBorder="1" applyAlignment="1">
      <alignment horizontal="right"/>
    </xf>
    <xf numFmtId="0" fontId="8" fillId="2" borderId="3" xfId="1" applyFont="1" applyFill="1" applyBorder="1" applyAlignment="1">
      <alignment horizontal="right"/>
    </xf>
    <xf numFmtId="0" fontId="8" fillId="2" borderId="1" xfId="1" applyFont="1" applyFill="1" applyBorder="1"/>
    <xf numFmtId="0" fontId="4" fillId="2" borderId="1" xfId="1" applyFill="1" applyBorder="1"/>
    <xf numFmtId="0" fontId="10" fillId="2" borderId="0" xfId="2" applyFill="1" applyAlignment="1">
      <alignment vertical="center"/>
    </xf>
    <xf numFmtId="0" fontId="10" fillId="2" borderId="0" xfId="2" applyFill="1" applyAlignment="1">
      <alignment horizontal="left" vertical="center"/>
    </xf>
    <xf numFmtId="0" fontId="4" fillId="0" borderId="0" xfId="1"/>
    <xf numFmtId="17" fontId="4" fillId="2" borderId="4" xfId="1" applyNumberFormat="1" applyFill="1" applyBorder="1"/>
    <xf numFmtId="3" fontId="4" fillId="2" borderId="3" xfId="1" applyNumberFormat="1" applyFill="1" applyBorder="1"/>
    <xf numFmtId="168" fontId="4" fillId="2" borderId="3" xfId="1" applyNumberFormat="1" applyFill="1" applyBorder="1"/>
    <xf numFmtId="168" fontId="4" fillId="2" borderId="0" xfId="1" quotePrefix="1" applyNumberFormat="1" applyFill="1" applyAlignment="1">
      <alignment horizontal="right"/>
    </xf>
    <xf numFmtId="3" fontId="4" fillId="2" borderId="1" xfId="1" applyNumberFormat="1" applyFill="1" applyBorder="1"/>
    <xf numFmtId="168" fontId="4" fillId="2" borderId="1" xfId="1" applyNumberFormat="1" applyFill="1" applyBorder="1"/>
    <xf numFmtId="0" fontId="24" fillId="4" borderId="1" xfId="1" applyFont="1" applyFill="1" applyBorder="1"/>
    <xf numFmtId="3" fontId="24" fillId="4" borderId="1" xfId="1" applyNumberFormat="1" applyFont="1" applyFill="1" applyBorder="1"/>
    <xf numFmtId="168" fontId="24" fillId="4" borderId="1" xfId="1" applyNumberFormat="1" applyFont="1" applyFill="1" applyBorder="1"/>
    <xf numFmtId="0" fontId="22" fillId="2" borderId="0" xfId="3" applyFont="1" applyFill="1" applyAlignment="1">
      <alignment horizontal="right"/>
    </xf>
    <xf numFmtId="0" fontId="22" fillId="2" borderId="0" xfId="1" applyFont="1" applyFill="1"/>
    <xf numFmtId="0" fontId="4" fillId="0" borderId="0" xfId="4"/>
    <xf numFmtId="4" fontId="8" fillId="2" borderId="2" xfId="1" applyNumberFormat="1" applyFont="1" applyFill="1" applyBorder="1" applyAlignment="1">
      <alignment horizontal="right"/>
    </xf>
    <xf numFmtId="0" fontId="8" fillId="2" borderId="2" xfId="1" applyFont="1" applyFill="1" applyBorder="1" applyAlignment="1">
      <alignment horizontal="right"/>
    </xf>
    <xf numFmtId="0" fontId="4" fillId="2" borderId="0" xfId="4" applyFill="1"/>
    <xf numFmtId="3" fontId="4" fillId="2" borderId="0" xfId="4" applyNumberFormat="1" applyFill="1"/>
    <xf numFmtId="168" fontId="4" fillId="2" borderId="0" xfId="4" applyNumberFormat="1" applyFill="1"/>
    <xf numFmtId="169" fontId="24" fillId="4" borderId="2" xfId="1" applyNumberFormat="1" applyFont="1" applyFill="1" applyBorder="1"/>
    <xf numFmtId="0" fontId="25" fillId="0" borderId="0" xfId="4" applyFont="1"/>
    <xf numFmtId="17" fontId="5" fillId="2" borderId="0" xfId="1" applyNumberFormat="1" applyFont="1" applyFill="1"/>
    <xf numFmtId="4" fontId="4" fillId="2" borderId="3" xfId="1" applyNumberFormat="1" applyFill="1" applyBorder="1"/>
    <xf numFmtId="4" fontId="8" fillId="2" borderId="3" xfId="1" applyNumberFormat="1" applyFont="1" applyFill="1" applyBorder="1" applyAlignment="1">
      <alignment horizontal="center"/>
    </xf>
    <xf numFmtId="4" fontId="4" fillId="2" borderId="0" xfId="1" applyNumberFormat="1" applyFill="1"/>
    <xf numFmtId="4" fontId="8" fillId="2" borderId="0" xfId="1" applyNumberFormat="1" applyFont="1" applyFill="1" applyAlignment="1">
      <alignment horizontal="center"/>
    </xf>
    <xf numFmtId="3" fontId="4" fillId="2" borderId="3" xfId="1" applyNumberFormat="1" applyFill="1" applyBorder="1" applyAlignment="1">
      <alignment horizontal="right"/>
    </xf>
    <xf numFmtId="3" fontId="4" fillId="2" borderId="0" xfId="1" applyNumberFormat="1" applyFill="1" applyAlignment="1">
      <alignment horizontal="right"/>
    </xf>
    <xf numFmtId="3" fontId="4" fillId="2" borderId="0" xfId="1" quotePrefix="1" applyNumberFormat="1" applyFill="1" applyAlignment="1">
      <alignment horizontal="right"/>
    </xf>
    <xf numFmtId="4" fontId="4" fillId="2" borderId="1" xfId="1" applyNumberFormat="1" applyFill="1" applyBorder="1"/>
    <xf numFmtId="3" fontId="4" fillId="2" borderId="1" xfId="1" applyNumberFormat="1" applyFill="1" applyBorder="1" applyAlignment="1">
      <alignment horizontal="right"/>
    </xf>
    <xf numFmtId="0" fontId="24" fillId="4" borderId="2" xfId="3" applyFont="1" applyFill="1" applyBorder="1"/>
    <xf numFmtId="3" fontId="24" fillId="4" borderId="2" xfId="3" applyNumberFormat="1" applyFont="1" applyFill="1" applyBorder="1" applyAlignment="1">
      <alignment horizontal="right"/>
    </xf>
    <xf numFmtId="0" fontId="22" fillId="2" borderId="0" xfId="3" applyFont="1" applyFill="1"/>
    <xf numFmtId="170" fontId="4" fillId="2" borderId="0" xfId="1" applyNumberFormat="1" applyFill="1"/>
    <xf numFmtId="2" fontId="4" fillId="2" borderId="0" xfId="1" applyNumberFormat="1" applyFill="1"/>
    <xf numFmtId="0" fontId="1" fillId="2" borderId="0" xfId="0" applyFont="1" applyFill="1" applyAlignment="1">
      <alignment horizontal="center"/>
    </xf>
    <xf numFmtId="0" fontId="18" fillId="0" borderId="0" xfId="4" applyFont="1"/>
    <xf numFmtId="0" fontId="8" fillId="2" borderId="0" xfId="3" applyFont="1" applyFill="1"/>
    <xf numFmtId="0" fontId="4" fillId="2" borderId="0" xfId="3" applyFill="1"/>
    <xf numFmtId="0" fontId="12" fillId="2" borderId="0" xfId="5" applyFont="1" applyFill="1"/>
    <xf numFmtId="0" fontId="8" fillId="2" borderId="1" xfId="3" applyFont="1" applyFill="1" applyBorder="1"/>
    <xf numFmtId="3" fontId="4" fillId="2" borderId="3" xfId="3" applyNumberFormat="1" applyFill="1" applyBorder="1"/>
    <xf numFmtId="168" fontId="4" fillId="2" borderId="3" xfId="3" applyNumberFormat="1" applyFill="1" applyBorder="1"/>
    <xf numFmtId="3" fontId="4" fillId="2" borderId="0" xfId="3" applyNumberFormat="1" applyFill="1"/>
    <xf numFmtId="168" fontId="4" fillId="2" borderId="0" xfId="3" applyNumberFormat="1" applyFill="1" applyAlignment="1">
      <alignment horizontal="right"/>
    </xf>
    <xf numFmtId="168" fontId="4" fillId="2" borderId="0" xfId="3" applyNumberFormat="1" applyFill="1"/>
    <xf numFmtId="3" fontId="4" fillId="2" borderId="0" xfId="3" applyNumberFormat="1" applyFill="1" applyAlignment="1">
      <alignment horizontal="right"/>
    </xf>
    <xf numFmtId="3" fontId="8" fillId="2" borderId="0" xfId="3" applyNumberFormat="1" applyFont="1" applyFill="1"/>
    <xf numFmtId="168" fontId="8" fillId="2" borderId="0" xfId="3" applyNumberFormat="1" applyFont="1" applyFill="1"/>
    <xf numFmtId="0" fontId="24" fillId="4" borderId="0" xfId="3" applyFont="1" applyFill="1"/>
    <xf numFmtId="3" fontId="24" fillId="4" borderId="0" xfId="3" applyNumberFormat="1" applyFont="1" applyFill="1" applyAlignment="1">
      <alignment horizontal="right"/>
    </xf>
    <xf numFmtId="168" fontId="24" fillId="4" borderId="0" xfId="3" applyNumberFormat="1" applyFont="1" applyFill="1"/>
    <xf numFmtId="168" fontId="24" fillId="4" borderId="0" xfId="3" quotePrefix="1" applyNumberFormat="1" applyFont="1" applyFill="1" applyAlignment="1">
      <alignment horizontal="right"/>
    </xf>
    <xf numFmtId="0" fontId="4" fillId="2" borderId="1" xfId="3" applyFill="1" applyBorder="1"/>
    <xf numFmtId="168" fontId="4" fillId="2" borderId="1" xfId="3" applyNumberFormat="1" applyFill="1" applyBorder="1"/>
    <xf numFmtId="168" fontId="4" fillId="2" borderId="1" xfId="3" quotePrefix="1" applyNumberFormat="1" applyFill="1" applyBorder="1" applyAlignment="1">
      <alignment horizontal="right"/>
    </xf>
    <xf numFmtId="3" fontId="22" fillId="2" borderId="0" xfId="3" applyNumberFormat="1" applyFont="1" applyFill="1"/>
    <xf numFmtId="0" fontId="12" fillId="2" borderId="0" xfId="6" applyFont="1" applyFill="1"/>
    <xf numFmtId="0" fontId="22" fillId="2" borderId="0" xfId="6" applyFont="1" applyFill="1" applyAlignment="1">
      <alignment horizontal="right"/>
    </xf>
    <xf numFmtId="0" fontId="12" fillId="2" borderId="1" xfId="6" applyFont="1" applyFill="1" applyBorder="1"/>
    <xf numFmtId="0" fontId="13" fillId="2" borderId="0" xfId="6" applyFont="1" applyFill="1"/>
    <xf numFmtId="3" fontId="4" fillId="2" borderId="0" xfId="6" applyNumberFormat="1" applyFont="1" applyFill="1"/>
    <xf numFmtId="0" fontId="13" fillId="2" borderId="1" xfId="6" applyFont="1" applyFill="1" applyBorder="1"/>
    <xf numFmtId="3" fontId="4" fillId="2" borderId="1" xfId="6" applyNumberFormat="1" applyFont="1" applyFill="1" applyBorder="1"/>
    <xf numFmtId="0" fontId="22" fillId="2" borderId="0" xfId="0" applyFont="1" applyFill="1"/>
    <xf numFmtId="17" fontId="4" fillId="2" borderId="3" xfId="3" applyNumberFormat="1" applyFill="1" applyBorder="1"/>
    <xf numFmtId="0" fontId="8" fillId="2" borderId="2" xfId="3" applyFont="1" applyFill="1" applyBorder="1" applyAlignment="1">
      <alignment horizontal="right" vertical="center" wrapText="1"/>
    </xf>
    <xf numFmtId="4" fontId="8" fillId="2" borderId="2" xfId="3" applyNumberFormat="1" applyFont="1" applyFill="1" applyBorder="1" applyAlignment="1">
      <alignment horizontal="right" vertical="center" wrapText="1"/>
    </xf>
    <xf numFmtId="1" fontId="12" fillId="2" borderId="0" xfId="5" applyNumberFormat="1" applyFont="1" applyFill="1"/>
    <xf numFmtId="0" fontId="8" fillId="2" borderId="0" xfId="4" applyFont="1" applyFill="1"/>
    <xf numFmtId="0" fontId="5" fillId="2" borderId="0" xfId="4" applyFont="1" applyFill="1"/>
    <xf numFmtId="17" fontId="5" fillId="2" borderId="0" xfId="4" applyNumberFormat="1" applyFont="1" applyFill="1"/>
    <xf numFmtId="171" fontId="13" fillId="2" borderId="0" xfId="0" quotePrefix="1" applyNumberFormat="1" applyFont="1" applyFill="1" applyAlignment="1">
      <alignment horizontal="right"/>
    </xf>
    <xf numFmtId="168" fontId="13" fillId="2" borderId="0" xfId="0" applyNumberFormat="1" applyFont="1" applyFill="1" applyAlignment="1">
      <alignment horizontal="right"/>
    </xf>
    <xf numFmtId="171" fontId="28" fillId="2" borderId="0" xfId="7" applyNumberFormat="1" applyFont="1" applyFill="1" applyAlignment="1" applyProtection="1">
      <alignment horizontal="right" vertical="center"/>
      <protection locked="0"/>
    </xf>
    <xf numFmtId="171" fontId="13" fillId="2" borderId="0" xfId="0" applyNumberFormat="1" applyFont="1" applyFill="1" applyAlignment="1">
      <alignment horizontal="right"/>
    </xf>
    <xf numFmtId="0" fontId="8" fillId="2" borderId="2" xfId="0" applyFont="1" applyFill="1" applyBorder="1"/>
    <xf numFmtId="171" fontId="17" fillId="2" borderId="2" xfId="0" applyNumberFormat="1" applyFont="1" applyFill="1" applyBorder="1" applyAlignment="1">
      <alignment horizontal="right"/>
    </xf>
    <xf numFmtId="168" fontId="17" fillId="2" borderId="2" xfId="0" applyNumberFormat="1" applyFont="1" applyFill="1" applyBorder="1" applyAlignment="1">
      <alignment horizontal="right"/>
    </xf>
    <xf numFmtId="168" fontId="27" fillId="2" borderId="2" xfId="7" applyNumberFormat="1" applyFont="1" applyFill="1" applyBorder="1" applyAlignment="1" applyProtection="1">
      <alignment horizontal="right" vertical="center"/>
      <protection locked="0"/>
    </xf>
    <xf numFmtId="168" fontId="13" fillId="2" borderId="0" xfId="0" quotePrefix="1" applyNumberFormat="1" applyFont="1" applyFill="1" applyAlignment="1">
      <alignment horizontal="right"/>
    </xf>
    <xf numFmtId="3" fontId="24" fillId="8" borderId="0" xfId="0" applyNumberFormat="1" applyFont="1" applyFill="1"/>
    <xf numFmtId="0" fontId="8" fillId="6" borderId="12" xfId="0" applyFont="1" applyFill="1" applyBorder="1"/>
    <xf numFmtId="3" fontId="17" fillId="6" borderId="12" xfId="0" applyNumberFormat="1" applyFont="1" applyFill="1" applyBorder="1"/>
    <xf numFmtId="0" fontId="8" fillId="9" borderId="12" xfId="0" applyFont="1" applyFill="1" applyBorder="1"/>
    <xf numFmtId="3" fontId="17" fillId="9" borderId="12" xfId="0" applyNumberFormat="1" applyFont="1" applyFill="1" applyBorder="1"/>
    <xf numFmtId="168" fontId="17" fillId="6" borderId="12" xfId="0" applyNumberFormat="1" applyFont="1" applyFill="1" applyBorder="1" applyAlignment="1">
      <alignment horizontal="right"/>
    </xf>
    <xf numFmtId="0" fontId="30" fillId="2" borderId="0" xfId="0" applyFont="1" applyFill="1"/>
    <xf numFmtId="0" fontId="4" fillId="2" borderId="2" xfId="4" applyFill="1" applyBorder="1"/>
    <xf numFmtId="0" fontId="8" fillId="2" borderId="0" xfId="0" applyFont="1" applyFill="1" applyAlignment="1">
      <alignment vertical="center"/>
    </xf>
    <xf numFmtId="0" fontId="8" fillId="2" borderId="1" xfId="0" applyFont="1" applyFill="1" applyBorder="1" applyAlignment="1">
      <alignment vertical="center"/>
    </xf>
    <xf numFmtId="0" fontId="8" fillId="2" borderId="1" xfId="0" applyFont="1" applyFill="1" applyBorder="1"/>
    <xf numFmtId="0" fontId="22" fillId="2" borderId="0" xfId="0" applyFont="1" applyFill="1" applyAlignment="1">
      <alignment horizontal="right"/>
    </xf>
    <xf numFmtId="17" fontId="0" fillId="2" borderId="3" xfId="0" applyNumberFormat="1" applyFill="1" applyBorder="1"/>
    <xf numFmtId="0" fontId="8" fillId="2" borderId="2" xfId="0" applyFont="1" applyFill="1" applyBorder="1" applyAlignment="1">
      <alignment horizontal="right" vertical="center"/>
    </xf>
    <xf numFmtId="4" fontId="8" fillId="2" borderId="2" xfId="0" applyNumberFormat="1" applyFont="1" applyFill="1" applyBorder="1" applyAlignment="1">
      <alignment horizontal="right" vertical="center"/>
    </xf>
    <xf numFmtId="0" fontId="8" fillId="2" borderId="2" xfId="0" applyFont="1" applyFill="1" applyBorder="1" applyAlignment="1">
      <alignment horizontal="right" vertical="center" wrapText="1" shrinkToFit="1"/>
    </xf>
    <xf numFmtId="3" fontId="0" fillId="2" borderId="0" xfId="0" applyNumberFormat="1" applyFill="1"/>
    <xf numFmtId="168" fontId="0" fillId="2" borderId="0" xfId="0" applyNumberFormat="1" applyFill="1"/>
    <xf numFmtId="0" fontId="24" fillId="4" borderId="3" xfId="0" applyFont="1" applyFill="1" applyBorder="1"/>
    <xf numFmtId="3" fontId="24" fillId="4" borderId="3" xfId="0" applyNumberFormat="1" applyFont="1" applyFill="1" applyBorder="1"/>
    <xf numFmtId="168" fontId="24" fillId="4" borderId="3" xfId="0" applyNumberFormat="1" applyFont="1" applyFill="1" applyBorder="1"/>
    <xf numFmtId="3" fontId="8" fillId="2" borderId="2" xfId="0" applyNumberFormat="1" applyFont="1" applyFill="1" applyBorder="1"/>
    <xf numFmtId="168" fontId="8" fillId="2" borderId="2" xfId="0" applyNumberFormat="1" applyFont="1" applyFill="1" applyBorder="1"/>
    <xf numFmtId="0" fontId="24" fillId="4" borderId="2" xfId="0" applyFont="1" applyFill="1" applyBorder="1"/>
    <xf numFmtId="3" fontId="24" fillId="4" borderId="2" xfId="0" applyNumberFormat="1" applyFont="1" applyFill="1" applyBorder="1"/>
    <xf numFmtId="168" fontId="24" fillId="4" borderId="2" xfId="0" applyNumberFormat="1" applyFont="1" applyFill="1" applyBorder="1"/>
    <xf numFmtId="171" fontId="13" fillId="10" borderId="0" xfId="0" quotePrefix="1" applyNumberFormat="1" applyFont="1" applyFill="1" applyAlignment="1">
      <alignment horizontal="right"/>
    </xf>
    <xf numFmtId="174" fontId="13" fillId="10" borderId="0" xfId="0" quotePrefix="1" applyNumberFormat="1" applyFont="1" applyFill="1" applyAlignment="1">
      <alignment horizontal="right"/>
    </xf>
    <xf numFmtId="3" fontId="17" fillId="2" borderId="2" xfId="0" applyNumberFormat="1" applyFont="1" applyFill="1" applyBorder="1" applyAlignment="1">
      <alignment horizontal="right"/>
    </xf>
    <xf numFmtId="174" fontId="13" fillId="10" borderId="0" xfId="0" applyNumberFormat="1" applyFont="1" applyFill="1" applyAlignment="1">
      <alignment horizontal="right"/>
    </xf>
    <xf numFmtId="3" fontId="24" fillId="8" borderId="0" xfId="0" applyNumberFormat="1" applyFont="1" applyFill="1" applyAlignment="1">
      <alignment horizontal="right"/>
    </xf>
    <xf numFmtId="3" fontId="17" fillId="6" borderId="12" xfId="0" applyNumberFormat="1" applyFont="1" applyFill="1" applyBorder="1" applyAlignment="1">
      <alignment horizontal="right"/>
    </xf>
    <xf numFmtId="3" fontId="0" fillId="0" borderId="0" xfId="0" applyNumberFormat="1"/>
    <xf numFmtId="0" fontId="8" fillId="2" borderId="2" xfId="1" applyFont="1" applyFill="1" applyBorder="1"/>
    <xf numFmtId="0" fontId="8" fillId="2" borderId="2" xfId="1" applyFont="1" applyFill="1" applyBorder="1" applyAlignment="1">
      <alignment horizontal="right" vertical="center"/>
    </xf>
    <xf numFmtId="4" fontId="8" fillId="2" borderId="2" xfId="1" applyNumberFormat="1" applyFont="1" applyFill="1" applyBorder="1" applyAlignment="1">
      <alignment horizontal="right" vertical="center" wrapText="1"/>
    </xf>
    <xf numFmtId="0" fontId="8" fillId="2" borderId="2" xfId="1" applyFont="1" applyFill="1" applyBorder="1" applyAlignment="1">
      <alignment horizontal="right" vertical="center" wrapText="1" shrinkToFit="1"/>
    </xf>
    <xf numFmtId="168" fontId="4" fillId="2" borderId="0" xfId="1" applyNumberFormat="1" applyFill="1" applyAlignment="1">
      <alignment horizontal="right"/>
    </xf>
    <xf numFmtId="169" fontId="24" fillId="4" borderId="2" xfId="0" applyNumberFormat="1" applyFont="1" applyFill="1" applyBorder="1"/>
    <xf numFmtId="168" fontId="4" fillId="2" borderId="1" xfId="1" quotePrefix="1" applyNumberFormat="1" applyFill="1" applyBorder="1" applyAlignment="1">
      <alignment horizontal="right"/>
    </xf>
    <xf numFmtId="0" fontId="0" fillId="2" borderId="3" xfId="0" applyFill="1" applyBorder="1"/>
    <xf numFmtId="0" fontId="8" fillId="2" borderId="0" xfId="1" applyFont="1" applyFill="1" applyAlignment="1">
      <alignment horizontal="left" vertical="center"/>
    </xf>
    <xf numFmtId="17" fontId="4" fillId="2" borderId="2" xfId="1" applyNumberFormat="1" applyFill="1" applyBorder="1"/>
    <xf numFmtId="0" fontId="8" fillId="2" borderId="2" xfId="1" applyFont="1" applyFill="1" applyBorder="1" applyAlignment="1">
      <alignment horizontal="right" vertical="center" wrapText="1"/>
    </xf>
    <xf numFmtId="0" fontId="4" fillId="2" borderId="0" xfId="1" quotePrefix="1" applyFill="1"/>
    <xf numFmtId="4" fontId="4" fillId="2" borderId="0" xfId="1" applyNumberFormat="1" applyFill="1" applyAlignment="1">
      <alignment horizontal="right"/>
    </xf>
    <xf numFmtId="4" fontId="4" fillId="2" borderId="3" xfId="1" applyNumberFormat="1" applyFill="1" applyBorder="1" applyAlignment="1">
      <alignment horizontal="right"/>
    </xf>
    <xf numFmtId="4" fontId="4" fillId="2" borderId="1" xfId="1" applyNumberFormat="1" applyFill="1" applyBorder="1" applyAlignment="1">
      <alignment horizontal="right"/>
    </xf>
    <xf numFmtId="3" fontId="22" fillId="2" borderId="0" xfId="1" applyNumberFormat="1" applyFont="1" applyFill="1"/>
    <xf numFmtId="17" fontId="8" fillId="2" borderId="2" xfId="1" applyNumberFormat="1" applyFont="1" applyFill="1" applyBorder="1" applyAlignment="1">
      <alignment horizontal="right" vertical="center"/>
    </xf>
    <xf numFmtId="17" fontId="8" fillId="2" borderId="2" xfId="1" applyNumberFormat="1" applyFont="1" applyFill="1" applyBorder="1" applyAlignment="1">
      <alignment horizontal="right" vertical="center" wrapText="1"/>
    </xf>
    <xf numFmtId="0" fontId="8" fillId="2" borderId="3" xfId="1" applyFont="1" applyFill="1" applyBorder="1" applyAlignment="1">
      <alignment horizontal="right" vertical="center"/>
    </xf>
    <xf numFmtId="0" fontId="4" fillId="2" borderId="0" xfId="1" applyFill="1" applyAlignment="1">
      <alignment horizontal="left"/>
    </xf>
    <xf numFmtId="4" fontId="4" fillId="3" borderId="0" xfId="1" applyNumberFormat="1" applyFill="1"/>
    <xf numFmtId="4" fontId="4" fillId="3" borderId="0" xfId="1" applyNumberFormat="1" applyFill="1" applyAlignment="1">
      <alignment horizontal="right"/>
    </xf>
    <xf numFmtId="4" fontId="4" fillId="3" borderId="0" xfId="1" quotePrefix="1" applyNumberFormat="1" applyFill="1"/>
    <xf numFmtId="4" fontId="4" fillId="2" borderId="0" xfId="1" quotePrefix="1" applyNumberFormat="1" applyFill="1"/>
    <xf numFmtId="0" fontId="0" fillId="2" borderId="1" xfId="0" applyFill="1" applyBorder="1"/>
    <xf numFmtId="0" fontId="10" fillId="0" borderId="0" xfId="2"/>
    <xf numFmtId="0" fontId="24" fillId="4" borderId="0" xfId="1" applyFont="1" applyFill="1"/>
    <xf numFmtId="3" fontId="24" fillId="4" borderId="0" xfId="1" applyNumberFormat="1" applyFont="1" applyFill="1" applyAlignment="1">
      <alignment horizontal="right"/>
    </xf>
    <xf numFmtId="168" fontId="24" fillId="4" borderId="0" xfId="1" applyNumberFormat="1" applyFont="1" applyFill="1" applyAlignment="1">
      <alignment horizontal="right"/>
    </xf>
    <xf numFmtId="168" fontId="24" fillId="4" borderId="0" xfId="1" quotePrefix="1" applyNumberFormat="1" applyFont="1" applyFill="1" applyAlignment="1">
      <alignment horizontal="right"/>
    </xf>
    <xf numFmtId="0" fontId="4" fillId="2" borderId="1" xfId="1" applyFill="1" applyBorder="1" applyAlignment="1">
      <alignment wrapText="1"/>
    </xf>
    <xf numFmtId="0" fontId="0" fillId="2" borderId="10" xfId="0" applyFill="1" applyBorder="1"/>
    <xf numFmtId="0" fontId="8" fillId="2" borderId="1" xfId="0" applyFont="1" applyFill="1" applyBorder="1" applyAlignment="1">
      <alignment horizontal="right" vertical="center"/>
    </xf>
    <xf numFmtId="0" fontId="8" fillId="2" borderId="11" xfId="0" applyFont="1" applyFill="1" applyBorder="1" applyAlignment="1">
      <alignment horizontal="right" vertical="center" wrapText="1"/>
    </xf>
    <xf numFmtId="0" fontId="8" fillId="2" borderId="2" xfId="0" applyFont="1" applyFill="1" applyBorder="1" applyAlignment="1">
      <alignment horizontal="right" vertical="center" wrapText="1"/>
    </xf>
    <xf numFmtId="0" fontId="24" fillId="4" borderId="5" xfId="0" applyFont="1" applyFill="1" applyBorder="1"/>
    <xf numFmtId="4" fontId="22" fillId="2" borderId="0" xfId="0" applyNumberFormat="1" applyFont="1" applyFill="1"/>
    <xf numFmtId="0" fontId="13" fillId="0" borderId="0" xfId="0" applyFont="1"/>
    <xf numFmtId="0" fontId="13" fillId="0" borderId="1" xfId="0" applyFont="1" applyBorder="1"/>
    <xf numFmtId="168" fontId="13" fillId="2" borderId="0" xfId="0" applyNumberFormat="1" applyFont="1" applyFill="1"/>
    <xf numFmtId="3" fontId="13" fillId="2" borderId="0" xfId="0" applyNumberFormat="1" applyFont="1" applyFill="1"/>
    <xf numFmtId="169" fontId="27" fillId="2" borderId="2" xfId="7" applyNumberFormat="1" applyFont="1" applyFill="1" applyBorder="1" applyAlignment="1" applyProtection="1">
      <alignment horizontal="right" vertical="center"/>
      <protection locked="0"/>
    </xf>
    <xf numFmtId="0" fontId="8" fillId="6" borderId="12" xfId="0" applyFont="1" applyFill="1" applyBorder="1" applyAlignment="1">
      <alignment horizontal="left" indent="3"/>
    </xf>
    <xf numFmtId="3" fontId="8" fillId="2" borderId="2" xfId="1" applyNumberFormat="1" applyFont="1" applyFill="1" applyBorder="1" applyAlignment="1">
      <alignment horizontal="right"/>
    </xf>
    <xf numFmtId="169" fontId="8" fillId="2" borderId="2" xfId="1" applyNumberFormat="1" applyFont="1" applyFill="1" applyBorder="1" applyAlignment="1">
      <alignment horizontal="right"/>
    </xf>
    <xf numFmtId="171" fontId="17" fillId="2" borderId="2" xfId="0" applyNumberFormat="1" applyFont="1" applyFill="1" applyBorder="1"/>
    <xf numFmtId="17" fontId="8" fillId="2" borderId="0" xfId="0" applyNumberFormat="1" applyFont="1" applyFill="1" applyAlignment="1">
      <alignment horizontal="left"/>
    </xf>
    <xf numFmtId="0" fontId="8" fillId="2" borderId="2" xfId="0" applyFont="1" applyFill="1" applyBorder="1" applyAlignment="1">
      <alignment horizontal="right"/>
    </xf>
    <xf numFmtId="0" fontId="8" fillId="2" borderId="0" xfId="0" applyFont="1" applyFill="1" applyAlignment="1">
      <alignment horizontal="right"/>
    </xf>
    <xf numFmtId="3" fontId="8" fillId="2" borderId="0" xfId="0" applyNumberFormat="1" applyFont="1" applyFill="1"/>
    <xf numFmtId="3" fontId="16" fillId="2" borderId="0" xfId="0" applyNumberFormat="1" applyFont="1" applyFill="1"/>
    <xf numFmtId="3" fontId="4" fillId="2" borderId="0" xfId="0" applyNumberFormat="1" applyFont="1" applyFill="1"/>
    <xf numFmtId="176" fontId="4" fillId="2" borderId="0" xfId="1" applyNumberFormat="1" applyFill="1" applyAlignment="1">
      <alignment horizontal="right"/>
    </xf>
    <xf numFmtId="0" fontId="31" fillId="0" borderId="0" xfId="0" applyFont="1"/>
    <xf numFmtId="0" fontId="31" fillId="2" borderId="0" xfId="0" applyFont="1" applyFill="1"/>
    <xf numFmtId="0" fontId="31" fillId="2" borderId="0" xfId="0" applyFont="1" applyFill="1" applyAlignment="1">
      <alignment horizontal="left"/>
    </xf>
    <xf numFmtId="3" fontId="14" fillId="2" borderId="0" xfId="0" applyNumberFormat="1" applyFont="1" applyFill="1"/>
    <xf numFmtId="169" fontId="4" fillId="2" borderId="0" xfId="0" applyNumberFormat="1" applyFont="1" applyFill="1"/>
    <xf numFmtId="0" fontId="4" fillId="2" borderId="0" xfId="0" applyFont="1" applyFill="1" applyAlignment="1">
      <alignment horizontal="left"/>
    </xf>
    <xf numFmtId="17" fontId="5" fillId="2" borderId="0" xfId="0" applyNumberFormat="1" applyFont="1" applyFill="1"/>
    <xf numFmtId="0" fontId="22" fillId="2" borderId="1" xfId="0" applyFont="1" applyFill="1" applyBorder="1" applyAlignment="1">
      <alignment horizontal="right"/>
    </xf>
    <xf numFmtId="0" fontId="14" fillId="2" borderId="1" xfId="0" applyFont="1" applyFill="1" applyBorder="1"/>
    <xf numFmtId="0" fontId="12" fillId="2" borderId="0" xfId="8" applyFont="1" applyFill="1"/>
    <xf numFmtId="169" fontId="24" fillId="4" borderId="1" xfId="1" applyNumberFormat="1" applyFont="1" applyFill="1" applyBorder="1"/>
    <xf numFmtId="3" fontId="0" fillId="2" borderId="1" xfId="0" applyNumberFormat="1" applyFill="1" applyBorder="1"/>
    <xf numFmtId="0" fontId="8" fillId="2" borderId="4" xfId="0" applyFont="1" applyFill="1" applyBorder="1" applyAlignment="1">
      <alignment horizontal="left" vertical="center"/>
    </xf>
    <xf numFmtId="0" fontId="8" fillId="2" borderId="0" xfId="0" applyFont="1" applyFill="1" applyAlignment="1">
      <alignment horizontal="left" vertical="center"/>
    </xf>
    <xf numFmtId="0" fontId="8" fillId="2" borderId="3" xfId="0" applyFont="1" applyFill="1" applyBorder="1" applyAlignment="1">
      <alignment vertical="center"/>
    </xf>
    <xf numFmtId="0" fontId="13" fillId="2" borderId="0" xfId="0" applyFont="1" applyFill="1" applyAlignment="1">
      <alignment horizontal="left"/>
    </xf>
    <xf numFmtId="0" fontId="13" fillId="2" borderId="0" xfId="0" applyFont="1" applyFill="1" applyAlignment="1">
      <alignment wrapText="1"/>
    </xf>
    <xf numFmtId="0" fontId="13" fillId="2" borderId="1" xfId="0" applyFont="1" applyFill="1" applyBorder="1"/>
    <xf numFmtId="0" fontId="18" fillId="2" borderId="0" xfId="0" applyFont="1" applyFill="1" applyAlignment="1">
      <alignment horizontal="right"/>
    </xf>
    <xf numFmtId="0" fontId="17" fillId="2" borderId="0" xfId="9" applyFont="1" applyFill="1"/>
    <xf numFmtId="0" fontId="13" fillId="2" borderId="0" xfId="9" applyFont="1" applyFill="1"/>
    <xf numFmtId="0" fontId="17" fillId="2" borderId="2" xfId="9" applyFont="1" applyFill="1" applyBorder="1" applyAlignment="1">
      <alignment horizontal="right"/>
    </xf>
    <xf numFmtId="0" fontId="17" fillId="2" borderId="3" xfId="9" applyFont="1" applyFill="1" applyBorder="1"/>
    <xf numFmtId="0" fontId="13" fillId="2" borderId="3" xfId="9" applyFont="1" applyFill="1" applyBorder="1"/>
    <xf numFmtId="0" fontId="13" fillId="2" borderId="3" xfId="9" applyFont="1" applyFill="1" applyBorder="1" applyAlignment="1">
      <alignment horizontal="right"/>
    </xf>
    <xf numFmtId="0" fontId="13" fillId="2" borderId="0" xfId="9" applyFont="1" applyFill="1" applyAlignment="1">
      <alignment horizontal="right"/>
    </xf>
    <xf numFmtId="49" fontId="13" fillId="2" borderId="0" xfId="9" applyNumberFormat="1" applyFont="1" applyFill="1" applyAlignment="1">
      <alignment horizontal="right"/>
    </xf>
    <xf numFmtId="3" fontId="13" fillId="2" borderId="0" xfId="9" applyNumberFormat="1" applyFont="1" applyFill="1" applyAlignment="1">
      <alignment horizontal="right"/>
    </xf>
    <xf numFmtId="0" fontId="17" fillId="2" borderId="1" xfId="9" applyFont="1" applyFill="1" applyBorder="1"/>
    <xf numFmtId="0" fontId="13" fillId="2" borderId="1" xfId="9" applyFont="1" applyFill="1" applyBorder="1"/>
    <xf numFmtId="0" fontId="13" fillId="2" borderId="1" xfId="9" applyFont="1" applyFill="1" applyBorder="1" applyAlignment="1">
      <alignment horizontal="right"/>
    </xf>
    <xf numFmtId="0" fontId="17" fillId="2" borderId="2" xfId="9" applyFont="1" applyFill="1" applyBorder="1"/>
    <xf numFmtId="3" fontId="13" fillId="2" borderId="1" xfId="9" applyNumberFormat="1" applyFont="1" applyFill="1" applyBorder="1"/>
    <xf numFmtId="0" fontId="13" fillId="2" borderId="2" xfId="9" applyFont="1" applyFill="1" applyBorder="1"/>
    <xf numFmtId="0" fontId="8" fillId="2" borderId="3" xfId="1" applyFont="1" applyFill="1" applyBorder="1"/>
    <xf numFmtId="0" fontId="4" fillId="2" borderId="3" xfId="1" applyFill="1" applyBorder="1" applyAlignment="1">
      <alignment horizontal="right"/>
    </xf>
    <xf numFmtId="0" fontId="4" fillId="2" borderId="1" xfId="1" applyFill="1" applyBorder="1" applyAlignment="1">
      <alignment horizontal="right"/>
    </xf>
    <xf numFmtId="2" fontId="13" fillId="2" borderId="0" xfId="9" applyNumberFormat="1" applyFont="1" applyFill="1"/>
    <xf numFmtId="2" fontId="13" fillId="2" borderId="1" xfId="9" applyNumberFormat="1" applyFont="1" applyFill="1" applyBorder="1"/>
    <xf numFmtId="0" fontId="3" fillId="2" borderId="0" xfId="0" applyFont="1" applyFill="1"/>
    <xf numFmtId="0" fontId="33" fillId="0" borderId="0" xfId="13" quotePrefix="1"/>
    <xf numFmtId="0" fontId="33" fillId="0" borderId="0" xfId="13"/>
    <xf numFmtId="0" fontId="35" fillId="0" borderId="0" xfId="13" quotePrefix="1" applyFont="1"/>
    <xf numFmtId="0" fontId="8" fillId="2" borderId="3" xfId="1" applyFont="1" applyFill="1" applyBorder="1" applyAlignment="1">
      <alignment horizontal="center" vertical="center"/>
    </xf>
    <xf numFmtId="17" fontId="8" fillId="2" borderId="2" xfId="1" applyNumberFormat="1" applyFont="1" applyFill="1" applyBorder="1" applyAlignment="1">
      <alignment horizontal="center"/>
    </xf>
    <xf numFmtId="17" fontId="4" fillId="2" borderId="16" xfId="1" applyNumberFormat="1" applyFill="1" applyBorder="1"/>
    <xf numFmtId="0" fontId="4" fillId="2" borderId="15" xfId="1" applyFill="1" applyBorder="1"/>
    <xf numFmtId="0" fontId="24" fillId="4" borderId="15" xfId="1" applyFont="1" applyFill="1" applyBorder="1"/>
    <xf numFmtId="0" fontId="22" fillId="2" borderId="17" xfId="1" applyFont="1" applyFill="1" applyBorder="1"/>
    <xf numFmtId="49" fontId="22" fillId="2" borderId="0" xfId="1" applyNumberFormat="1" applyFont="1" applyFill="1"/>
    <xf numFmtId="0" fontId="8" fillId="2" borderId="13" xfId="0" applyFont="1" applyFill="1" applyBorder="1" applyAlignment="1">
      <alignment vertical="center"/>
    </xf>
    <xf numFmtId="169" fontId="4" fillId="2" borderId="0" xfId="0" applyNumberFormat="1" applyFont="1" applyFill="1" applyAlignment="1">
      <alignment horizontal="right" indent="1"/>
    </xf>
    <xf numFmtId="49" fontId="4" fillId="2" borderId="0" xfId="0" applyNumberFormat="1" applyFont="1" applyFill="1" applyAlignment="1">
      <alignment horizontal="center"/>
    </xf>
    <xf numFmtId="3" fontId="4" fillId="11" borderId="3" xfId="1" applyNumberFormat="1" applyFill="1" applyBorder="1" applyAlignment="1">
      <alignment horizontal="right" indent="1"/>
    </xf>
    <xf numFmtId="3" fontId="4" fillId="11" borderId="0" xfId="1" applyNumberFormat="1" applyFill="1" applyAlignment="1">
      <alignment horizontal="right" indent="1"/>
    </xf>
    <xf numFmtId="3" fontId="4" fillId="11" borderId="1" xfId="1" applyNumberFormat="1" applyFill="1" applyBorder="1" applyAlignment="1">
      <alignment horizontal="right" indent="1"/>
    </xf>
    <xf numFmtId="4" fontId="4" fillId="11" borderId="0" xfId="1" applyNumberFormat="1" applyFill="1" applyAlignment="1">
      <alignment horizontal="right" indent="1"/>
    </xf>
    <xf numFmtId="2" fontId="4" fillId="11" borderId="3" xfId="1" applyNumberFormat="1" applyFill="1" applyBorder="1" applyAlignment="1">
      <alignment horizontal="right" indent="1"/>
    </xf>
    <xf numFmtId="167" fontId="4" fillId="11" borderId="0" xfId="1" applyNumberFormat="1" applyFill="1" applyAlignment="1">
      <alignment horizontal="right" indent="1"/>
    </xf>
    <xf numFmtId="2" fontId="4" fillId="11" borderId="0" xfId="1" applyNumberFormat="1" applyFill="1" applyAlignment="1">
      <alignment horizontal="right" indent="1"/>
    </xf>
    <xf numFmtId="168" fontId="4" fillId="11" borderId="0" xfId="1" applyNumberFormat="1" applyFill="1" applyAlignment="1">
      <alignment horizontal="right" indent="1"/>
    </xf>
    <xf numFmtId="169" fontId="4" fillId="11" borderId="0" xfId="1" applyNumberFormat="1" applyFill="1" applyAlignment="1">
      <alignment horizontal="right" indent="1"/>
    </xf>
    <xf numFmtId="169" fontId="4" fillId="11" borderId="1" xfId="1" applyNumberFormat="1" applyFill="1" applyBorder="1" applyAlignment="1">
      <alignment horizontal="right" indent="1"/>
    </xf>
    <xf numFmtId="49" fontId="8" fillId="2" borderId="0" xfId="1" applyNumberFormat="1" applyFont="1" applyFill="1" applyAlignment="1">
      <alignment horizontal="left"/>
    </xf>
    <xf numFmtId="3" fontId="4" fillId="11" borderId="3" xfId="1" applyNumberFormat="1" applyFill="1" applyBorder="1"/>
    <xf numFmtId="3" fontId="4" fillId="11" borderId="0" xfId="1" applyNumberFormat="1" applyFill="1"/>
    <xf numFmtId="3" fontId="4" fillId="11" borderId="1" xfId="1" applyNumberFormat="1" applyFill="1" applyBorder="1"/>
    <xf numFmtId="168" fontId="4" fillId="11" borderId="3" xfId="1" applyNumberFormat="1" applyFill="1" applyBorder="1"/>
    <xf numFmtId="168" fontId="4" fillId="11" borderId="0" xfId="1" applyNumberFormat="1" applyFill="1"/>
    <xf numFmtId="168" fontId="4" fillId="11" borderId="1" xfId="1" applyNumberFormat="1" applyFill="1" applyBorder="1"/>
    <xf numFmtId="3" fontId="33" fillId="2" borderId="0" xfId="13" applyNumberFormat="1" applyFill="1"/>
    <xf numFmtId="0" fontId="33" fillId="0" borderId="17" xfId="13" applyBorder="1"/>
    <xf numFmtId="0" fontId="8" fillId="2" borderId="13" xfId="13" applyFont="1" applyFill="1" applyBorder="1"/>
    <xf numFmtId="0" fontId="4" fillId="2" borderId="14" xfId="13" applyFont="1" applyFill="1" applyBorder="1"/>
    <xf numFmtId="0" fontId="5" fillId="2" borderId="17" xfId="13" applyFont="1" applyFill="1" applyBorder="1"/>
    <xf numFmtId="17" fontId="5" fillId="2" borderId="0" xfId="13" applyNumberFormat="1" applyFont="1" applyFill="1"/>
    <xf numFmtId="0" fontId="33" fillId="2" borderId="0" xfId="13" applyFill="1"/>
    <xf numFmtId="0" fontId="15" fillId="2" borderId="17" xfId="13" applyFont="1" applyFill="1" applyBorder="1"/>
    <xf numFmtId="3" fontId="15" fillId="2" borderId="0" xfId="13" applyNumberFormat="1" applyFont="1" applyFill="1"/>
    <xf numFmtId="168" fontId="15" fillId="2" borderId="0" xfId="13" applyNumberFormat="1" applyFont="1" applyFill="1"/>
    <xf numFmtId="0" fontId="15" fillId="2" borderId="15" xfId="13" applyFont="1" applyFill="1" applyBorder="1"/>
    <xf numFmtId="3" fontId="15" fillId="2" borderId="1" xfId="13" quotePrefix="1" applyNumberFormat="1" applyFont="1" applyFill="1" applyBorder="1" applyAlignment="1">
      <alignment horizontal="right"/>
    </xf>
    <xf numFmtId="168" fontId="15" fillId="2" borderId="1" xfId="13" quotePrefix="1" applyNumberFormat="1" applyFont="1" applyFill="1" applyBorder="1" applyAlignment="1">
      <alignment horizontal="right"/>
    </xf>
    <xf numFmtId="168" fontId="15" fillId="2" borderId="1" xfId="13" applyNumberFormat="1" applyFont="1" applyFill="1" applyBorder="1" applyAlignment="1">
      <alignment horizontal="right"/>
    </xf>
    <xf numFmtId="168" fontId="15" fillId="11" borderId="0" xfId="13" applyNumberFormat="1" applyFont="1" applyFill="1"/>
    <xf numFmtId="3" fontId="15" fillId="11" borderId="1" xfId="13" quotePrefix="1" applyNumberFormat="1" applyFont="1" applyFill="1" applyBorder="1" applyAlignment="1">
      <alignment horizontal="right"/>
    </xf>
    <xf numFmtId="3" fontId="15" fillId="11" borderId="0" xfId="13" applyNumberFormat="1" applyFont="1" applyFill="1"/>
    <xf numFmtId="3" fontId="36" fillId="2" borderId="2" xfId="13" applyNumberFormat="1" applyFont="1" applyFill="1" applyBorder="1"/>
    <xf numFmtId="168" fontId="36" fillId="2" borderId="2" xfId="13" applyNumberFormat="1" applyFont="1" applyFill="1" applyBorder="1"/>
    <xf numFmtId="3" fontId="37" fillId="4" borderId="2" xfId="1" applyNumberFormat="1" applyFont="1" applyFill="1" applyBorder="1"/>
    <xf numFmtId="169" fontId="37" fillId="4" borderId="2" xfId="1" applyNumberFormat="1" applyFont="1" applyFill="1" applyBorder="1"/>
    <xf numFmtId="0" fontId="15" fillId="2" borderId="2" xfId="13" applyFont="1" applyFill="1" applyBorder="1"/>
    <xf numFmtId="3" fontId="15" fillId="2" borderId="0" xfId="13" quotePrefix="1" applyNumberFormat="1" applyFont="1" applyFill="1" applyAlignment="1">
      <alignment horizontal="right"/>
    </xf>
    <xf numFmtId="168" fontId="15" fillId="2" borderId="0" xfId="13" quotePrefix="1" applyNumberFormat="1" applyFont="1" applyFill="1" applyAlignment="1">
      <alignment horizontal="right"/>
    </xf>
    <xf numFmtId="0" fontId="15" fillId="2" borderId="0" xfId="13" applyFont="1" applyFill="1"/>
    <xf numFmtId="3" fontId="15" fillId="2" borderId="3" xfId="13" applyNumberFormat="1" applyFont="1" applyFill="1" applyBorder="1"/>
    <xf numFmtId="168" fontId="15" fillId="2" borderId="3" xfId="13" applyNumberFormat="1" applyFont="1" applyFill="1" applyBorder="1" applyAlignment="1">
      <alignment horizontal="right"/>
    </xf>
    <xf numFmtId="168" fontId="15" fillId="2" borderId="3" xfId="13" applyNumberFormat="1" applyFont="1" applyFill="1" applyBorder="1"/>
    <xf numFmtId="0" fontId="39" fillId="2" borderId="0" xfId="0" applyFont="1" applyFill="1" applyAlignment="1">
      <alignment horizontal="right"/>
    </xf>
    <xf numFmtId="0" fontId="8" fillId="2" borderId="2" xfId="4" applyFont="1" applyFill="1" applyBorder="1"/>
    <xf numFmtId="3" fontId="15" fillId="11" borderId="3" xfId="13" applyNumberFormat="1" applyFont="1" applyFill="1" applyBorder="1"/>
    <xf numFmtId="3" fontId="15" fillId="11" borderId="0" xfId="13" quotePrefix="1" applyNumberFormat="1" applyFont="1" applyFill="1" applyAlignment="1">
      <alignment horizontal="right"/>
    </xf>
    <xf numFmtId="168" fontId="15" fillId="11" borderId="3" xfId="13" applyNumberFormat="1" applyFont="1" applyFill="1" applyBorder="1"/>
    <xf numFmtId="3" fontId="4" fillId="11" borderId="3" xfId="1" applyNumberFormat="1" applyFill="1" applyBorder="1" applyAlignment="1">
      <alignment horizontal="right"/>
    </xf>
    <xf numFmtId="3" fontId="4" fillId="11" borderId="0" xfId="1" applyNumberFormat="1" applyFill="1" applyAlignment="1">
      <alignment horizontal="right"/>
    </xf>
    <xf numFmtId="3" fontId="4" fillId="11" borderId="0" xfId="1" quotePrefix="1" applyNumberFormat="1" applyFill="1" applyAlignment="1">
      <alignment horizontal="right"/>
    </xf>
    <xf numFmtId="3" fontId="4" fillId="11" borderId="1" xfId="1" applyNumberFormat="1" applyFill="1" applyBorder="1" applyAlignment="1">
      <alignment horizontal="right"/>
    </xf>
    <xf numFmtId="0" fontId="22" fillId="2" borderId="8" xfId="3" applyFont="1" applyFill="1" applyBorder="1"/>
    <xf numFmtId="168" fontId="4" fillId="2" borderId="0" xfId="13" quotePrefix="1" applyNumberFormat="1" applyFont="1" applyFill="1" applyAlignment="1">
      <alignment horizontal="right"/>
    </xf>
    <xf numFmtId="0" fontId="41" fillId="2" borderId="1" xfId="3" applyFont="1" applyFill="1" applyBorder="1" applyAlignment="1">
      <alignment horizontal="right"/>
    </xf>
    <xf numFmtId="17" fontId="15" fillId="2" borderId="4" xfId="1" applyNumberFormat="1" applyFont="1" applyFill="1" applyBorder="1"/>
    <xf numFmtId="0" fontId="15" fillId="2" borderId="10" xfId="1" applyFont="1" applyFill="1" applyBorder="1"/>
    <xf numFmtId="4" fontId="36" fillId="2" borderId="2" xfId="1" applyNumberFormat="1" applyFont="1" applyFill="1" applyBorder="1" applyAlignment="1">
      <alignment horizontal="right"/>
    </xf>
    <xf numFmtId="0" fontId="36" fillId="2" borderId="2" xfId="1" applyFont="1" applyFill="1" applyBorder="1" applyAlignment="1">
      <alignment horizontal="right"/>
    </xf>
    <xf numFmtId="0" fontId="15" fillId="2" borderId="8" xfId="13" applyFont="1" applyFill="1" applyBorder="1"/>
    <xf numFmtId="3" fontId="15" fillId="2" borderId="0" xfId="1" quotePrefix="1" applyNumberFormat="1" applyFont="1" applyFill="1" applyAlignment="1">
      <alignment horizontal="right"/>
    </xf>
    <xf numFmtId="0" fontId="37" fillId="4" borderId="5" xfId="1" applyFont="1" applyFill="1" applyBorder="1"/>
    <xf numFmtId="0" fontId="41" fillId="2" borderId="8" xfId="1" applyFont="1" applyFill="1" applyBorder="1"/>
    <xf numFmtId="0" fontId="36" fillId="2" borderId="4" xfId="13" applyFont="1" applyFill="1" applyBorder="1"/>
    <xf numFmtId="0" fontId="15" fillId="2" borderId="3" xfId="13" applyFont="1" applyFill="1" applyBorder="1"/>
    <xf numFmtId="0" fontId="40" fillId="2" borderId="8" xfId="13" applyFont="1" applyFill="1" applyBorder="1"/>
    <xf numFmtId="17" fontId="40" fillId="2" borderId="0" xfId="13" applyNumberFormat="1" applyFont="1" applyFill="1"/>
    <xf numFmtId="0" fontId="15" fillId="2" borderId="4" xfId="13" applyFont="1" applyFill="1" applyBorder="1"/>
    <xf numFmtId="0" fontId="41" fillId="2" borderId="3" xfId="3" applyFont="1" applyFill="1" applyBorder="1" applyAlignment="1">
      <alignment horizontal="right"/>
    </xf>
    <xf numFmtId="0" fontId="2" fillId="2" borderId="0" xfId="0" applyFont="1" applyFill="1"/>
    <xf numFmtId="0" fontId="36" fillId="2" borderId="5" xfId="13" applyFont="1" applyFill="1" applyBorder="1"/>
    <xf numFmtId="0" fontId="38" fillId="2" borderId="5" xfId="13" applyFont="1" applyFill="1" applyBorder="1"/>
    <xf numFmtId="4" fontId="4" fillId="2" borderId="4" xfId="1" applyNumberFormat="1" applyFill="1" applyBorder="1"/>
    <xf numFmtId="4" fontId="4" fillId="2" borderId="8" xfId="1" applyNumberFormat="1" applyFill="1" applyBorder="1"/>
    <xf numFmtId="4" fontId="4" fillId="2" borderId="10" xfId="1" applyNumberFormat="1" applyFill="1" applyBorder="1"/>
    <xf numFmtId="0" fontId="24" fillId="4" borderId="5" xfId="3" applyFont="1" applyFill="1" applyBorder="1"/>
    <xf numFmtId="1" fontId="24" fillId="4" borderId="2" xfId="3" applyNumberFormat="1" applyFont="1" applyFill="1" applyBorder="1"/>
    <xf numFmtId="0" fontId="8" fillId="2" borderId="2" xfId="3" applyFont="1" applyFill="1" applyBorder="1"/>
    <xf numFmtId="3" fontId="8" fillId="2" borderId="2" xfId="3" applyNumberFormat="1" applyFont="1" applyFill="1" applyBorder="1"/>
    <xf numFmtId="168" fontId="8" fillId="2" borderId="2" xfId="3" applyNumberFormat="1" applyFont="1" applyFill="1" applyBorder="1" applyAlignment="1">
      <alignment horizontal="right"/>
    </xf>
    <xf numFmtId="168" fontId="8" fillId="2" borderId="2" xfId="3" applyNumberFormat="1" applyFont="1" applyFill="1" applyBorder="1"/>
    <xf numFmtId="168" fontId="4" fillId="11" borderId="3" xfId="3" applyNumberFormat="1" applyFill="1" applyBorder="1"/>
    <xf numFmtId="168" fontId="4" fillId="11" borderId="0" xfId="3" applyNumberFormat="1" applyFill="1"/>
    <xf numFmtId="168" fontId="4" fillId="11" borderId="1" xfId="3" quotePrefix="1" applyNumberFormat="1" applyFill="1" applyBorder="1" applyAlignment="1">
      <alignment horizontal="right"/>
    </xf>
    <xf numFmtId="3" fontId="4" fillId="11" borderId="3" xfId="3" applyNumberFormat="1" applyFill="1" applyBorder="1"/>
    <xf numFmtId="3" fontId="4" fillId="11" borderId="0" xfId="3" applyNumberFormat="1" applyFill="1"/>
    <xf numFmtId="168" fontId="4" fillId="11" borderId="1" xfId="3" applyNumberFormat="1" applyFill="1" applyBorder="1"/>
    <xf numFmtId="0" fontId="22" fillId="2" borderId="0" xfId="4" applyFont="1" applyFill="1" applyAlignment="1">
      <alignment horizontal="right"/>
    </xf>
    <xf numFmtId="3" fontId="4" fillId="11" borderId="0" xfId="4" applyNumberFormat="1" applyFill="1"/>
    <xf numFmtId="168" fontId="4" fillId="11" borderId="0" xfId="4" applyNumberFormat="1" applyFill="1"/>
    <xf numFmtId="0" fontId="15" fillId="2" borderId="0" xfId="0" applyFont="1" applyFill="1" applyAlignment="1">
      <alignment vertical="top"/>
    </xf>
    <xf numFmtId="0" fontId="13" fillId="2" borderId="0" xfId="0" applyFont="1" applyFill="1" applyAlignment="1">
      <alignment vertical="center"/>
    </xf>
    <xf numFmtId="0" fontId="26" fillId="2" borderId="0" xfId="0" applyFont="1" applyFill="1" applyAlignment="1">
      <alignment horizontal="right"/>
    </xf>
    <xf numFmtId="0" fontId="30" fillId="2" borderId="0" xfId="0" quotePrefix="1" applyFont="1" applyFill="1"/>
    <xf numFmtId="0" fontId="42" fillId="2" borderId="0" xfId="0" applyFont="1" applyFill="1" applyAlignment="1">
      <alignment horizontal="right"/>
    </xf>
    <xf numFmtId="0" fontId="13" fillId="2" borderId="18" xfId="0" applyFont="1" applyFill="1" applyBorder="1"/>
    <xf numFmtId="0" fontId="29" fillId="7" borderId="18" xfId="0" applyFont="1" applyFill="1" applyBorder="1"/>
    <xf numFmtId="171" fontId="13" fillId="11" borderId="0" xfId="0" applyNumberFormat="1" applyFont="1" applyFill="1" applyAlignment="1">
      <alignment horizontal="right"/>
    </xf>
    <xf numFmtId="0" fontId="29" fillId="7" borderId="0" xfId="0" applyFont="1" applyFill="1"/>
    <xf numFmtId="0" fontId="13" fillId="2" borderId="3" xfId="0" applyFont="1" applyFill="1" applyBorder="1"/>
    <xf numFmtId="168" fontId="13" fillId="11" borderId="0" xfId="0" applyNumberFormat="1" applyFont="1" applyFill="1" applyAlignment="1">
      <alignment horizontal="right"/>
    </xf>
    <xf numFmtId="4" fontId="4" fillId="2" borderId="2" xfId="4" applyNumberFormat="1" applyFill="1" applyBorder="1"/>
    <xf numFmtId="168" fontId="24" fillId="4" borderId="2" xfId="0" applyNumberFormat="1" applyFont="1" applyFill="1" applyBorder="1" applyAlignment="1">
      <alignment horizontal="right"/>
    </xf>
    <xf numFmtId="168" fontId="16" fillId="2" borderId="0" xfId="0" applyNumberFormat="1" applyFont="1" applyFill="1"/>
    <xf numFmtId="3" fontId="16" fillId="2" borderId="2" xfId="0" applyNumberFormat="1" applyFont="1" applyFill="1" applyBorder="1"/>
    <xf numFmtId="168" fontId="16" fillId="2" borderId="2" xfId="0" applyNumberFormat="1" applyFont="1" applyFill="1" applyBorder="1"/>
    <xf numFmtId="168" fontId="16" fillId="2" borderId="0" xfId="0" applyNumberFormat="1" applyFont="1" applyFill="1" applyAlignment="1">
      <alignment horizontal="right"/>
    </xf>
    <xf numFmtId="0" fontId="13" fillId="2" borderId="0" xfId="0" applyFont="1" applyFill="1" applyAlignment="1">
      <alignment horizontal="left" indent="5"/>
    </xf>
    <xf numFmtId="0" fontId="29" fillId="7" borderId="0" xfId="0" applyFont="1" applyFill="1" applyAlignment="1">
      <alignment horizontal="left" indent="5"/>
    </xf>
    <xf numFmtId="0" fontId="17" fillId="2" borderId="0" xfId="9" applyFont="1" applyFill="1" applyAlignment="1">
      <alignment horizontal="left" vertical="center"/>
    </xf>
    <xf numFmtId="0" fontId="22" fillId="2" borderId="0" xfId="0" applyFont="1" applyFill="1" applyAlignment="1">
      <alignment horizontal="left"/>
    </xf>
    <xf numFmtId="0" fontId="4" fillId="2" borderId="17" xfId="1" applyFill="1" applyBorder="1"/>
    <xf numFmtId="168" fontId="13" fillId="6" borderId="0" xfId="0" quotePrefix="1" applyNumberFormat="1" applyFont="1" applyFill="1" applyAlignment="1">
      <alignment horizontal="right" vertical="center"/>
    </xf>
    <xf numFmtId="3" fontId="13" fillId="2" borderId="0" xfId="0" applyNumberFormat="1" applyFont="1" applyFill="1" applyAlignment="1">
      <alignment horizontal="right"/>
    </xf>
    <xf numFmtId="3" fontId="17" fillId="9" borderId="12" xfId="0" applyNumberFormat="1" applyFont="1" applyFill="1" applyBorder="1" applyAlignment="1">
      <alignment horizontal="right"/>
    </xf>
    <xf numFmtId="168" fontId="17" fillId="9" borderId="12" xfId="0" applyNumberFormat="1" applyFont="1" applyFill="1" applyBorder="1" applyAlignment="1">
      <alignment horizontal="right"/>
    </xf>
    <xf numFmtId="3" fontId="8" fillId="9" borderId="12" xfId="0" applyNumberFormat="1" applyFont="1" applyFill="1" applyBorder="1" applyAlignment="1">
      <alignment horizontal="right"/>
    </xf>
    <xf numFmtId="168" fontId="8" fillId="9" borderId="12" xfId="0" applyNumberFormat="1" applyFont="1" applyFill="1" applyBorder="1" applyAlignment="1">
      <alignment horizontal="right"/>
    </xf>
    <xf numFmtId="0" fontId="8" fillId="2" borderId="19" xfId="1" applyFont="1" applyFill="1" applyBorder="1"/>
    <xf numFmtId="0" fontId="24" fillId="4" borderId="19" xfId="1" applyFont="1" applyFill="1" applyBorder="1"/>
    <xf numFmtId="174" fontId="8" fillId="2" borderId="2" xfId="1" applyNumberFormat="1" applyFont="1" applyFill="1" applyBorder="1" applyAlignment="1">
      <alignment horizontal="right"/>
    </xf>
    <xf numFmtId="168" fontId="31" fillId="2" borderId="0" xfId="0" applyNumberFormat="1" applyFont="1" applyFill="1" applyAlignment="1">
      <alignment horizontal="right"/>
    </xf>
    <xf numFmtId="177" fontId="8" fillId="2" borderId="2" xfId="1" applyNumberFormat="1" applyFont="1" applyFill="1" applyBorder="1" applyAlignment="1">
      <alignment horizontal="right"/>
    </xf>
    <xf numFmtId="0" fontId="22" fillId="2" borderId="1" xfId="3" applyFont="1" applyFill="1" applyBorder="1" applyAlignment="1">
      <alignment horizontal="right"/>
    </xf>
    <xf numFmtId="0" fontId="3" fillId="2" borderId="2" xfId="0" applyFont="1" applyFill="1" applyBorder="1"/>
    <xf numFmtId="168" fontId="4" fillId="2" borderId="2" xfId="1" applyNumberFormat="1" applyFill="1" applyBorder="1"/>
    <xf numFmtId="3" fontId="4" fillId="2" borderId="2" xfId="1" applyNumberFormat="1" applyFill="1" applyBorder="1"/>
    <xf numFmtId="3" fontId="4" fillId="11" borderId="2" xfId="1" quotePrefix="1" applyNumberFormat="1" applyFill="1" applyBorder="1"/>
    <xf numFmtId="3" fontId="4" fillId="11" borderId="2" xfId="1" applyNumberFormat="1" applyFill="1" applyBorder="1"/>
    <xf numFmtId="0" fontId="11" fillId="2" borderId="0" xfId="0" applyFont="1" applyFill="1"/>
    <xf numFmtId="3" fontId="8" fillId="2" borderId="3" xfId="0" applyNumberFormat="1" applyFont="1" applyFill="1" applyBorder="1"/>
    <xf numFmtId="3" fontId="8" fillId="2" borderId="1" xfId="0" applyNumberFormat="1" applyFont="1" applyFill="1" applyBorder="1"/>
    <xf numFmtId="0" fontId="4" fillId="2" borderId="3" xfId="1" applyFill="1" applyBorder="1"/>
    <xf numFmtId="3" fontId="17" fillId="2" borderId="0" xfId="0" applyNumberFormat="1" applyFont="1" applyFill="1" applyAlignment="1">
      <alignment horizontal="right"/>
    </xf>
    <xf numFmtId="0" fontId="43" fillId="2" borderId="0" xfId="0" applyFont="1" applyFill="1"/>
    <xf numFmtId="0" fontId="31" fillId="2" borderId="0" xfId="0" applyFont="1" applyFill="1" applyAlignment="1">
      <alignment horizontal="left" indent="2"/>
    </xf>
    <xf numFmtId="0" fontId="43" fillId="0" borderId="0" xfId="0" applyFont="1"/>
    <xf numFmtId="0" fontId="22" fillId="2" borderId="0" xfId="0" quotePrefix="1" applyFont="1" applyFill="1"/>
    <xf numFmtId="174" fontId="16" fillId="2" borderId="0" xfId="0" applyNumberFormat="1" applyFont="1" applyFill="1" applyAlignment="1">
      <alignment horizontal="right"/>
    </xf>
    <xf numFmtId="169" fontId="16" fillId="2" borderId="0" xfId="0" applyNumberFormat="1" applyFont="1" applyFill="1" applyAlignment="1">
      <alignment horizontal="right"/>
    </xf>
    <xf numFmtId="174" fontId="16" fillId="2" borderId="0" xfId="0" quotePrefix="1" applyNumberFormat="1" applyFont="1" applyFill="1" applyAlignment="1">
      <alignment horizontal="right"/>
    </xf>
    <xf numFmtId="169" fontId="16" fillId="2" borderId="0" xfId="0" quotePrefix="1" applyNumberFormat="1" applyFont="1" applyFill="1" applyAlignment="1">
      <alignment horizontal="right"/>
    </xf>
    <xf numFmtId="0" fontId="4" fillId="2" borderId="19" xfId="1" applyFill="1" applyBorder="1"/>
    <xf numFmtId="166" fontId="4" fillId="11" borderId="2" xfId="1" applyNumberFormat="1" applyFill="1" applyBorder="1"/>
    <xf numFmtId="166" fontId="4" fillId="2" borderId="2" xfId="1" applyNumberFormat="1" applyFill="1" applyBorder="1"/>
    <xf numFmtId="0" fontId="0" fillId="0" borderId="0" xfId="0" applyAlignment="1">
      <alignment horizontal="right"/>
    </xf>
    <xf numFmtId="177" fontId="16" fillId="2" borderId="0" xfId="0" applyNumberFormat="1" applyFont="1" applyFill="1" applyAlignment="1">
      <alignment horizontal="right"/>
    </xf>
    <xf numFmtId="177" fontId="16" fillId="2" borderId="0" xfId="0" quotePrefix="1" applyNumberFormat="1" applyFont="1" applyFill="1" applyAlignment="1">
      <alignment horizontal="right"/>
    </xf>
    <xf numFmtId="0" fontId="16" fillId="2" borderId="1" xfId="0" applyFont="1" applyFill="1" applyBorder="1"/>
    <xf numFmtId="3" fontId="16" fillId="2" borderId="1" xfId="0" applyNumberFormat="1" applyFont="1" applyFill="1" applyBorder="1"/>
    <xf numFmtId="168" fontId="4" fillId="11" borderId="0" xfId="1" applyNumberFormat="1" applyFill="1" applyAlignment="1">
      <alignment horizontal="right"/>
    </xf>
    <xf numFmtId="0" fontId="44" fillId="2" borderId="0" xfId="0" applyFont="1" applyFill="1"/>
    <xf numFmtId="0" fontId="44" fillId="0" borderId="0" xfId="0" applyFont="1"/>
    <xf numFmtId="169" fontId="4" fillId="11" borderId="0" xfId="0" applyNumberFormat="1" applyFont="1" applyFill="1"/>
    <xf numFmtId="169" fontId="16" fillId="2" borderId="1" xfId="0" applyNumberFormat="1" applyFont="1" applyFill="1" applyBorder="1"/>
    <xf numFmtId="168" fontId="16" fillId="2" borderId="1" xfId="0" applyNumberFormat="1" applyFont="1" applyFill="1" applyBorder="1"/>
    <xf numFmtId="168" fontId="16" fillId="11" borderId="0" xfId="0" applyNumberFormat="1" applyFont="1" applyFill="1"/>
    <xf numFmtId="3" fontId="16" fillId="11" borderId="1" xfId="0" applyNumberFormat="1" applyFont="1" applyFill="1" applyBorder="1"/>
    <xf numFmtId="49" fontId="8" fillId="2" borderId="2" xfId="1" applyNumberFormat="1" applyFont="1" applyFill="1" applyBorder="1" applyAlignment="1">
      <alignment horizontal="center" vertical="center"/>
    </xf>
    <xf numFmtId="0" fontId="8" fillId="2" borderId="2" xfId="1" applyFont="1" applyFill="1" applyBorder="1" applyAlignment="1">
      <alignment horizontal="center" vertical="center"/>
    </xf>
    <xf numFmtId="174" fontId="13" fillId="5" borderId="0" xfId="0" applyNumberFormat="1" applyFont="1" applyFill="1" applyAlignment="1">
      <alignment horizontal="right"/>
    </xf>
    <xf numFmtId="174" fontId="17" fillId="2" borderId="2" xfId="0" applyNumberFormat="1" applyFont="1" applyFill="1" applyBorder="1" applyAlignment="1">
      <alignment horizontal="right"/>
    </xf>
    <xf numFmtId="174" fontId="31" fillId="5" borderId="0" xfId="0" applyNumberFormat="1" applyFont="1" applyFill="1" applyAlignment="1">
      <alignment horizontal="right"/>
    </xf>
    <xf numFmtId="174" fontId="13" fillId="2" borderId="0" xfId="0" applyNumberFormat="1" applyFont="1" applyFill="1" applyAlignment="1">
      <alignment horizontal="right"/>
    </xf>
    <xf numFmtId="174" fontId="31" fillId="2" borderId="0" xfId="0" applyNumberFormat="1" applyFont="1" applyFill="1" applyAlignment="1">
      <alignment horizontal="right"/>
    </xf>
    <xf numFmtId="174" fontId="16" fillId="2" borderId="0" xfId="0" applyNumberFormat="1" applyFont="1" applyFill="1"/>
    <xf numFmtId="174" fontId="24" fillId="4" borderId="3" xfId="0" applyNumberFormat="1" applyFont="1" applyFill="1" applyBorder="1"/>
    <xf numFmtId="174" fontId="8" fillId="2" borderId="2" xfId="0" applyNumberFormat="1" applyFont="1" applyFill="1" applyBorder="1"/>
    <xf numFmtId="174" fontId="24" fillId="4" borderId="2" xfId="0" applyNumberFormat="1" applyFont="1" applyFill="1" applyBorder="1"/>
    <xf numFmtId="174" fontId="16" fillId="2" borderId="2" xfId="0" applyNumberFormat="1" applyFont="1" applyFill="1" applyBorder="1"/>
    <xf numFmtId="180" fontId="4" fillId="3" borderId="0" xfId="1" applyNumberFormat="1" applyFill="1"/>
    <xf numFmtId="180" fontId="4" fillId="2" borderId="0" xfId="1" applyNumberFormat="1" applyFill="1"/>
    <xf numFmtId="3" fontId="24" fillId="4" borderId="2" xfId="1" applyNumberFormat="1" applyFont="1" applyFill="1" applyBorder="1" applyAlignment="1">
      <alignment horizontal="right"/>
    </xf>
    <xf numFmtId="168" fontId="24" fillId="4" borderId="2" xfId="1" applyNumberFormat="1" applyFont="1" applyFill="1" applyBorder="1" applyAlignment="1">
      <alignment horizontal="right"/>
    </xf>
    <xf numFmtId="0" fontId="46" fillId="2" borderId="0" xfId="0" applyFont="1" applyFill="1"/>
    <xf numFmtId="3" fontId="17" fillId="6" borderId="20" xfId="0" applyNumberFormat="1" applyFont="1" applyFill="1" applyBorder="1" applyAlignment="1">
      <alignment horizontal="right"/>
    </xf>
    <xf numFmtId="178" fontId="4" fillId="2" borderId="2" xfId="0" applyNumberFormat="1" applyFont="1" applyFill="1" applyBorder="1" applyAlignment="1">
      <alignment horizontal="right"/>
    </xf>
    <xf numFmtId="168" fontId="16" fillId="2" borderId="0" xfId="0" quotePrefix="1" applyNumberFormat="1" applyFont="1" applyFill="1" applyAlignment="1">
      <alignment horizontal="right"/>
    </xf>
    <xf numFmtId="0" fontId="8" fillId="9" borderId="12" xfId="0" applyFont="1" applyFill="1" applyBorder="1" applyAlignment="1">
      <alignment horizontal="left" indent="2"/>
    </xf>
    <xf numFmtId="168" fontId="13" fillId="11" borderId="0" xfId="0" quotePrefix="1" applyNumberFormat="1" applyFont="1" applyFill="1" applyAlignment="1">
      <alignment horizontal="right"/>
    </xf>
    <xf numFmtId="177" fontId="13" fillId="11" borderId="0" xfId="0" quotePrefix="1" applyNumberFormat="1" applyFont="1" applyFill="1" applyAlignment="1">
      <alignment horizontal="right"/>
    </xf>
    <xf numFmtId="3" fontId="17" fillId="6" borderId="12" xfId="0" applyNumberFormat="1" applyFont="1" applyFill="1" applyBorder="1" applyAlignment="1">
      <alignment horizontal="left"/>
    </xf>
    <xf numFmtId="3" fontId="17" fillId="9" borderId="12" xfId="0" applyNumberFormat="1" applyFont="1" applyFill="1" applyBorder="1" applyAlignment="1">
      <alignment horizontal="left"/>
    </xf>
    <xf numFmtId="168" fontId="4" fillId="11" borderId="0" xfId="1" quotePrefix="1" applyNumberFormat="1" applyFill="1" applyAlignment="1">
      <alignment horizontal="right"/>
    </xf>
    <xf numFmtId="168" fontId="4" fillId="2" borderId="2" xfId="4" applyNumberFormat="1" applyFill="1" applyBorder="1"/>
    <xf numFmtId="0" fontId="0" fillId="0" borderId="2" xfId="0" applyBorder="1"/>
    <xf numFmtId="3" fontId="12" fillId="2" borderId="0" xfId="5" applyNumberFormat="1" applyFont="1" applyFill="1"/>
    <xf numFmtId="171" fontId="17" fillId="6" borderId="20" xfId="0" applyNumberFormat="1" applyFont="1" applyFill="1" applyBorder="1"/>
    <xf numFmtId="3" fontId="17" fillId="6" borderId="20" xfId="0" applyNumberFormat="1" applyFont="1" applyFill="1" applyBorder="1"/>
    <xf numFmtId="0" fontId="8" fillId="9" borderId="12" xfId="0" applyFont="1" applyFill="1" applyBorder="1" applyAlignment="1">
      <alignment horizontal="left" indent="3"/>
    </xf>
    <xf numFmtId="0" fontId="8" fillId="6" borderId="20" xfId="0" applyFont="1" applyFill="1" applyBorder="1" applyAlignment="1">
      <alignment horizontal="left" indent="3"/>
    </xf>
    <xf numFmtId="0" fontId="8" fillId="2" borderId="2" xfId="1" applyFont="1" applyFill="1" applyBorder="1" applyAlignment="1">
      <alignment wrapText="1"/>
    </xf>
    <xf numFmtId="168" fontId="15" fillId="11" borderId="1" xfId="13" quotePrefix="1" applyNumberFormat="1" applyFont="1" applyFill="1" applyBorder="1" applyAlignment="1">
      <alignment horizontal="right"/>
    </xf>
    <xf numFmtId="0" fontId="8" fillId="2" borderId="2" xfId="0" applyFont="1" applyFill="1" applyBorder="1" applyAlignment="1">
      <alignment horizontal="left"/>
    </xf>
    <xf numFmtId="168" fontId="8" fillId="2" borderId="2" xfId="0" applyNumberFormat="1" applyFont="1" applyFill="1" applyBorder="1" applyAlignment="1">
      <alignment horizontal="right"/>
    </xf>
    <xf numFmtId="171" fontId="17" fillId="2" borderId="1" xfId="0" applyNumberFormat="1" applyFont="1" applyFill="1" applyBorder="1"/>
    <xf numFmtId="174" fontId="4" fillId="2" borderId="0" xfId="1" quotePrefix="1" applyNumberFormat="1" applyFill="1" applyAlignment="1">
      <alignment horizontal="right"/>
    </xf>
    <xf numFmtId="4" fontId="8" fillId="2" borderId="2" xfId="1" applyNumberFormat="1" applyFont="1" applyFill="1" applyBorder="1" applyAlignment="1">
      <alignment horizontal="center"/>
    </xf>
    <xf numFmtId="168" fontId="4" fillId="2" borderId="0" xfId="4" applyNumberFormat="1" applyFill="1" applyAlignment="1">
      <alignment horizontal="right"/>
    </xf>
    <xf numFmtId="0" fontId="39" fillId="0" borderId="21" xfId="0" applyFont="1" applyBorder="1"/>
    <xf numFmtId="17" fontId="4" fillId="2" borderId="1" xfId="1" applyNumberFormat="1" applyFill="1" applyBorder="1"/>
    <xf numFmtId="173" fontId="13" fillId="6" borderId="0" xfId="0" applyNumberFormat="1" applyFont="1" applyFill="1" applyAlignment="1">
      <alignment horizontal="right" vertical="center"/>
    </xf>
    <xf numFmtId="186" fontId="0" fillId="0" borderId="0" xfId="0" applyNumberFormat="1"/>
    <xf numFmtId="169" fontId="4" fillId="2" borderId="0" xfId="1" applyNumberFormat="1" applyFill="1"/>
    <xf numFmtId="187" fontId="16" fillId="2" borderId="0" xfId="0" quotePrefix="1" applyNumberFormat="1" applyFont="1" applyFill="1" applyAlignment="1">
      <alignment horizontal="right"/>
    </xf>
    <xf numFmtId="173" fontId="13" fillId="11" borderId="0" xfId="0" applyNumberFormat="1" applyFont="1" applyFill="1" applyAlignment="1">
      <alignment horizontal="right"/>
    </xf>
    <xf numFmtId="4" fontId="4" fillId="11" borderId="1" xfId="1" applyNumberFormat="1" applyFill="1" applyBorder="1"/>
    <xf numFmtId="168" fontId="4" fillId="11" borderId="1" xfId="1" quotePrefix="1" applyNumberFormat="1" applyFill="1" applyBorder="1" applyAlignment="1">
      <alignment horizontal="right"/>
    </xf>
    <xf numFmtId="14" fontId="47" fillId="2" borderId="0" xfId="1" applyNumberFormat="1" applyFont="1" applyFill="1" applyAlignment="1">
      <alignment horizontal="left" vertical="center"/>
    </xf>
    <xf numFmtId="177" fontId="4" fillId="2" borderId="0" xfId="1" quotePrefix="1" applyNumberFormat="1" applyFill="1" applyAlignment="1">
      <alignment horizontal="right"/>
    </xf>
    <xf numFmtId="0" fontId="48" fillId="13" borderId="0" xfId="0" applyFont="1" applyFill="1"/>
    <xf numFmtId="174" fontId="4" fillId="13" borderId="3" xfId="1" quotePrefix="1" applyNumberFormat="1" applyFill="1" applyBorder="1" applyAlignment="1">
      <alignment horizontal="right"/>
    </xf>
    <xf numFmtId="168" fontId="4" fillId="13" borderId="3" xfId="1" applyNumberFormat="1" applyFill="1" applyBorder="1"/>
    <xf numFmtId="3" fontId="4" fillId="13" borderId="3" xfId="1" applyNumberFormat="1" applyFill="1" applyBorder="1"/>
    <xf numFmtId="174" fontId="4" fillId="13" borderId="0" xfId="1" applyNumberFormat="1" applyFill="1" applyAlignment="1">
      <alignment horizontal="right"/>
    </xf>
    <xf numFmtId="168" fontId="4" fillId="13" borderId="0" xfId="1" applyNumberFormat="1" applyFill="1"/>
    <xf numFmtId="3" fontId="4" fillId="13" borderId="0" xfId="1" applyNumberFormat="1" applyFill="1"/>
    <xf numFmtId="168" fontId="4" fillId="13" borderId="0" xfId="1" applyNumberFormat="1" applyFill="1" applyAlignment="1">
      <alignment horizontal="right"/>
    </xf>
    <xf numFmtId="0" fontId="49" fillId="14" borderId="2" xfId="0" applyFont="1" applyFill="1" applyBorder="1"/>
    <xf numFmtId="1" fontId="49" fillId="14" borderId="2" xfId="0" applyNumberFormat="1" applyFont="1" applyFill="1" applyBorder="1"/>
    <xf numFmtId="169" fontId="49" fillId="14" borderId="2" xfId="0" applyNumberFormat="1" applyFont="1" applyFill="1" applyBorder="1"/>
    <xf numFmtId="3" fontId="49" fillId="14" borderId="2" xfId="0" applyNumberFormat="1" applyFont="1" applyFill="1" applyBorder="1"/>
    <xf numFmtId="2" fontId="4" fillId="2" borderId="0" xfId="0" applyNumberFormat="1" applyFont="1" applyFill="1"/>
    <xf numFmtId="3" fontId="8" fillId="6" borderId="12" xfId="0" applyNumberFormat="1" applyFont="1" applyFill="1" applyBorder="1" applyAlignment="1">
      <alignment horizontal="right"/>
    </xf>
    <xf numFmtId="168" fontId="8" fillId="6" borderId="12" xfId="0" applyNumberFormat="1" applyFont="1" applyFill="1" applyBorder="1" applyAlignment="1">
      <alignment horizontal="right"/>
    </xf>
    <xf numFmtId="174" fontId="50" fillId="2" borderId="2" xfId="0" applyNumberFormat="1" applyFont="1" applyFill="1" applyBorder="1" applyAlignment="1">
      <alignment horizontal="right"/>
    </xf>
    <xf numFmtId="177" fontId="4" fillId="13" borderId="0" xfId="1" applyNumberFormat="1" applyFill="1" applyAlignment="1">
      <alignment horizontal="right"/>
    </xf>
    <xf numFmtId="0" fontId="8" fillId="2" borderId="0" xfId="6" applyFont="1" applyFill="1" applyAlignment="1">
      <alignment horizontal="left" vertical="center"/>
    </xf>
    <xf numFmtId="168" fontId="28" fillId="2" borderId="0" xfId="7" applyNumberFormat="1" applyFont="1" applyFill="1" applyAlignment="1" applyProtection="1">
      <alignment horizontal="right"/>
      <protection locked="0"/>
    </xf>
    <xf numFmtId="172" fontId="13" fillId="2" borderId="0" xfId="0" applyNumberFormat="1" applyFont="1" applyFill="1"/>
    <xf numFmtId="168" fontId="28" fillId="2" borderId="0" xfId="7" applyNumberFormat="1" applyFont="1" applyFill="1" applyAlignment="1">
      <alignment horizontal="right"/>
    </xf>
    <xf numFmtId="168" fontId="28" fillId="2" borderId="0" xfId="7" applyNumberFormat="1" applyFont="1" applyFill="1"/>
    <xf numFmtId="168" fontId="27" fillId="2" borderId="2" xfId="7" applyNumberFormat="1" applyFont="1" applyFill="1" applyBorder="1" applyProtection="1">
      <protection locked="0"/>
    </xf>
    <xf numFmtId="172" fontId="17" fillId="2" borderId="2" xfId="0" applyNumberFormat="1" applyFont="1" applyFill="1" applyBorder="1"/>
    <xf numFmtId="168" fontId="27" fillId="2" borderId="2" xfId="7" applyNumberFormat="1" applyFont="1" applyFill="1" applyBorder="1" applyAlignment="1" applyProtection="1">
      <alignment horizontal="right"/>
      <protection locked="0"/>
    </xf>
    <xf numFmtId="168" fontId="28" fillId="2" borderId="0" xfId="7" applyNumberFormat="1" applyFont="1" applyFill="1" applyProtection="1">
      <protection locked="0"/>
    </xf>
    <xf numFmtId="168" fontId="13" fillId="2" borderId="0" xfId="0" applyNumberFormat="1" applyFont="1" applyFill="1" applyAlignment="1">
      <alignment horizontal="right" wrapText="1"/>
    </xf>
    <xf numFmtId="168" fontId="17" fillId="6" borderId="12" xfId="0" applyNumberFormat="1" applyFont="1" applyFill="1" applyBorder="1"/>
    <xf numFmtId="169" fontId="17" fillId="6" borderId="12" xfId="0" applyNumberFormat="1" applyFont="1" applyFill="1" applyBorder="1"/>
    <xf numFmtId="168" fontId="17" fillId="9" borderId="12" xfId="0" applyNumberFormat="1" applyFont="1" applyFill="1" applyBorder="1"/>
    <xf numFmtId="169" fontId="17" fillId="9" borderId="12" xfId="0" applyNumberFormat="1" applyFont="1" applyFill="1" applyBorder="1"/>
    <xf numFmtId="171" fontId="13" fillId="2" borderId="0" xfId="0" quotePrefix="1" applyNumberFormat="1" applyFont="1" applyFill="1" applyAlignment="1">
      <alignment horizontal="left"/>
    </xf>
    <xf numFmtId="171" fontId="13" fillId="2" borderId="0" xfId="0" applyNumberFormat="1" applyFont="1" applyFill="1" applyAlignment="1">
      <alignment horizontal="left"/>
    </xf>
    <xf numFmtId="0" fontId="16" fillId="0" borderId="0" xfId="0" applyFont="1"/>
    <xf numFmtId="17" fontId="16" fillId="2" borderId="3" xfId="0" applyNumberFormat="1" applyFont="1" applyFill="1" applyBorder="1"/>
    <xf numFmtId="178" fontId="16" fillId="2" borderId="2" xfId="0" applyNumberFormat="1" applyFont="1" applyFill="1" applyBorder="1" applyAlignment="1">
      <alignment horizontal="right" vertical="center"/>
    </xf>
    <xf numFmtId="0" fontId="16" fillId="2" borderId="4" xfId="0" applyFont="1" applyFill="1" applyBorder="1"/>
    <xf numFmtId="2" fontId="16" fillId="2" borderId="0" xfId="0" applyNumberFormat="1" applyFont="1" applyFill="1"/>
    <xf numFmtId="0" fontId="16" fillId="2" borderId="8" xfId="0" applyFont="1" applyFill="1" applyBorder="1"/>
    <xf numFmtId="0" fontId="16" fillId="2" borderId="10" xfId="0" applyFont="1" applyFill="1" applyBorder="1"/>
    <xf numFmtId="167" fontId="16" fillId="2" borderId="1" xfId="0" applyNumberFormat="1" applyFont="1" applyFill="1" applyBorder="1"/>
    <xf numFmtId="0" fontId="18" fillId="2" borderId="0" xfId="0" applyFont="1" applyFill="1"/>
    <xf numFmtId="17" fontId="16" fillId="2" borderId="0" xfId="0" applyNumberFormat="1" applyFont="1" applyFill="1"/>
    <xf numFmtId="0" fontId="16" fillId="2" borderId="0" xfId="0" applyFont="1" applyFill="1" applyAlignment="1">
      <alignment horizontal="left"/>
    </xf>
    <xf numFmtId="0" fontId="16" fillId="2" borderId="1" xfId="0" applyFont="1" applyFill="1" applyBorder="1" applyAlignment="1">
      <alignment horizontal="left"/>
    </xf>
    <xf numFmtId="0" fontId="50" fillId="2" borderId="1" xfId="0" applyFont="1" applyFill="1" applyBorder="1" applyAlignment="1">
      <alignment horizontal="left"/>
    </xf>
    <xf numFmtId="168" fontId="50" fillId="2" borderId="1" xfId="0" applyNumberFormat="1" applyFont="1" applyFill="1" applyBorder="1"/>
    <xf numFmtId="173" fontId="16" fillId="2" borderId="3" xfId="0" applyNumberFormat="1" applyFont="1" applyFill="1" applyBorder="1"/>
    <xf numFmtId="173" fontId="16" fillId="2" borderId="1" xfId="0" applyNumberFormat="1" applyFont="1" applyFill="1" applyBorder="1"/>
    <xf numFmtId="173" fontId="16" fillId="2" borderId="3" xfId="0" applyNumberFormat="1" applyFont="1" applyFill="1" applyBorder="1" applyAlignment="1">
      <alignment horizontal="right"/>
    </xf>
    <xf numFmtId="0" fontId="16" fillId="2" borderId="3" xfId="0" applyFont="1" applyFill="1" applyBorder="1"/>
    <xf numFmtId="0" fontId="16" fillId="2" borderId="3" xfId="0" applyFont="1" applyFill="1" applyBorder="1" applyAlignment="1">
      <alignment horizontal="center"/>
    </xf>
    <xf numFmtId="0" fontId="16" fillId="2" borderId="1" xfId="0" applyFont="1" applyFill="1" applyBorder="1" applyAlignment="1">
      <alignment horizontal="center"/>
    </xf>
    <xf numFmtId="0" fontId="16" fillId="2" borderId="14" xfId="0" applyFont="1" applyFill="1" applyBorder="1"/>
    <xf numFmtId="0" fontId="16" fillId="2" borderId="15" xfId="0" applyFont="1" applyFill="1" applyBorder="1"/>
    <xf numFmtId="0" fontId="16" fillId="2" borderId="1" xfId="0" applyFont="1" applyFill="1" applyBorder="1" applyAlignment="1">
      <alignment horizontal="right"/>
    </xf>
    <xf numFmtId="0" fontId="16" fillId="2" borderId="2" xfId="0" applyFont="1" applyFill="1" applyBorder="1"/>
    <xf numFmtId="169" fontId="16" fillId="2" borderId="0" xfId="0" applyNumberFormat="1" applyFont="1" applyFill="1"/>
    <xf numFmtId="166" fontId="16" fillId="2" borderId="0" xfId="0" applyNumberFormat="1" applyFont="1" applyFill="1"/>
    <xf numFmtId="179" fontId="16" fillId="2" borderId="0" xfId="0" applyNumberFormat="1" applyFont="1" applyFill="1"/>
    <xf numFmtId="179" fontId="16" fillId="2" borderId="1" xfId="0" applyNumberFormat="1" applyFont="1" applyFill="1" applyBorder="1"/>
    <xf numFmtId="0" fontId="16" fillId="2" borderId="17" xfId="0" applyFont="1" applyFill="1" applyBorder="1"/>
    <xf numFmtId="0" fontId="18" fillId="2" borderId="0" xfId="1" applyFont="1" applyFill="1" applyAlignment="1">
      <alignment horizontal="right"/>
    </xf>
    <xf numFmtId="17" fontId="16" fillId="2" borderId="8" xfId="0" applyNumberFormat="1" applyFont="1" applyFill="1" applyBorder="1"/>
    <xf numFmtId="3" fontId="16" fillId="3" borderId="7" xfId="0" applyNumberFormat="1" applyFont="1" applyFill="1" applyBorder="1"/>
    <xf numFmtId="3" fontId="16" fillId="3" borderId="3" xfId="0" applyNumberFormat="1" applyFont="1" applyFill="1" applyBorder="1"/>
    <xf numFmtId="3" fontId="16" fillId="3" borderId="9" xfId="0" applyNumberFormat="1" applyFont="1" applyFill="1" applyBorder="1"/>
    <xf numFmtId="3" fontId="16" fillId="3" borderId="0" xfId="0" applyNumberFormat="1" applyFont="1" applyFill="1"/>
    <xf numFmtId="3" fontId="24" fillId="4" borderId="6" xfId="0" applyNumberFormat="1" applyFont="1" applyFill="1" applyBorder="1"/>
    <xf numFmtId="3" fontId="24" fillId="4" borderId="5" xfId="0" applyNumberFormat="1" applyFont="1" applyFill="1" applyBorder="1"/>
    <xf numFmtId="3" fontId="18" fillId="2" borderId="0" xfId="0" applyNumberFormat="1" applyFont="1" applyFill="1"/>
    <xf numFmtId="4" fontId="18" fillId="2" borderId="0" xfId="0" applyNumberFormat="1" applyFont="1" applyFill="1"/>
    <xf numFmtId="168" fontId="31" fillId="2" borderId="0" xfId="0" quotePrefix="1" applyNumberFormat="1" applyFont="1" applyFill="1" applyAlignment="1">
      <alignment horizontal="right"/>
    </xf>
    <xf numFmtId="174" fontId="4" fillId="15" borderId="0" xfId="1" applyNumberFormat="1" applyFill="1" applyAlignment="1">
      <alignment horizontal="right"/>
    </xf>
    <xf numFmtId="168" fontId="4" fillId="15" borderId="3" xfId="1" applyNumberFormat="1" applyFill="1" applyBorder="1"/>
    <xf numFmtId="168" fontId="4" fillId="15" borderId="0" xfId="1" applyNumberFormat="1" applyFill="1"/>
    <xf numFmtId="2" fontId="4" fillId="2" borderId="0" xfId="0" applyNumberFormat="1" applyFont="1" applyFill="1" applyAlignment="1">
      <alignment horizontal="right"/>
    </xf>
    <xf numFmtId="2" fontId="16" fillId="2" borderId="1" xfId="0" applyNumberFormat="1" applyFont="1" applyFill="1" applyBorder="1"/>
    <xf numFmtId="0" fontId="16" fillId="2" borderId="8" xfId="0" applyFont="1" applyFill="1" applyBorder="1" applyAlignment="1">
      <alignment horizontal="left"/>
    </xf>
    <xf numFmtId="3" fontId="15" fillId="11" borderId="0" xfId="1" quotePrefix="1" applyNumberFormat="1" applyFont="1" applyFill="1"/>
    <xf numFmtId="0" fontId="22" fillId="2" borderId="0" xfId="0" quotePrefix="1" applyFont="1" applyFill="1" applyAlignment="1">
      <alignment vertical="top" wrapText="1"/>
    </xf>
    <xf numFmtId="177" fontId="15" fillId="2" borderId="0" xfId="13" quotePrefix="1" applyNumberFormat="1" applyFont="1" applyFill="1" applyAlignment="1">
      <alignment horizontal="right"/>
    </xf>
    <xf numFmtId="0" fontId="52" fillId="2" borderId="0" xfId="9" applyFont="1" applyFill="1" applyAlignment="1">
      <alignment horizontal="left"/>
    </xf>
    <xf numFmtId="3" fontId="4" fillId="13" borderId="0" xfId="1" applyNumberFormat="1" applyFill="1" applyAlignment="1">
      <alignment horizontal="right"/>
    </xf>
    <xf numFmtId="189" fontId="53" fillId="0" borderId="0" xfId="13" applyNumberFormat="1" applyFont="1" applyAlignment="1">
      <alignment vertical="center"/>
    </xf>
    <xf numFmtId="0" fontId="4" fillId="2" borderId="0" xfId="4" applyFill="1" applyAlignment="1">
      <alignment horizontal="right"/>
    </xf>
    <xf numFmtId="1" fontId="15" fillId="11" borderId="0" xfId="13" applyNumberFormat="1" applyFont="1" applyFill="1"/>
    <xf numFmtId="169" fontId="15" fillId="2" borderId="0" xfId="13" applyNumberFormat="1" applyFont="1" applyFill="1"/>
    <xf numFmtId="1" fontId="15" fillId="2" borderId="0" xfId="13" applyNumberFormat="1" applyFont="1" applyFill="1"/>
    <xf numFmtId="169" fontId="15" fillId="11" borderId="0" xfId="13" applyNumberFormat="1" applyFont="1" applyFill="1"/>
    <xf numFmtId="0" fontId="4" fillId="2" borderId="1" xfId="4" applyFill="1" applyBorder="1" applyAlignment="1">
      <alignment horizontal="right"/>
    </xf>
    <xf numFmtId="169" fontId="15" fillId="11" borderId="1" xfId="13" applyNumberFormat="1" applyFont="1" applyFill="1" applyBorder="1"/>
    <xf numFmtId="0" fontId="15" fillId="2" borderId="1" xfId="13" applyFont="1" applyFill="1" applyBorder="1"/>
    <xf numFmtId="169" fontId="15" fillId="2" borderId="1" xfId="13" applyNumberFormat="1" applyFont="1" applyFill="1" applyBorder="1"/>
    <xf numFmtId="0" fontId="15" fillId="11" borderId="1" xfId="13" applyFont="1" applyFill="1" applyBorder="1"/>
    <xf numFmtId="0" fontId="15" fillId="2" borderId="8" xfId="13" applyFont="1" applyFill="1" applyBorder="1" applyAlignment="1">
      <alignment horizontal="left"/>
    </xf>
    <xf numFmtId="0" fontId="15" fillId="2" borderId="10" xfId="13" applyFont="1" applyFill="1" applyBorder="1" applyAlignment="1">
      <alignment horizontal="left"/>
    </xf>
    <xf numFmtId="0" fontId="15" fillId="2" borderId="5" xfId="13" applyFont="1" applyFill="1" applyBorder="1" applyAlignment="1">
      <alignment horizontal="left"/>
    </xf>
    <xf numFmtId="1" fontId="15" fillId="11" borderId="2" xfId="13" applyNumberFormat="1" applyFont="1" applyFill="1" applyBorder="1"/>
    <xf numFmtId="169" fontId="15" fillId="2" borderId="2" xfId="13" applyNumberFormat="1" applyFont="1" applyFill="1" applyBorder="1"/>
    <xf numFmtId="3" fontId="15" fillId="2" borderId="2" xfId="13" applyNumberFormat="1" applyFont="1" applyFill="1" applyBorder="1"/>
    <xf numFmtId="169" fontId="15" fillId="11" borderId="2" xfId="13" applyNumberFormat="1" applyFont="1" applyFill="1" applyBorder="1"/>
    <xf numFmtId="4" fontId="4" fillId="2" borderId="0" xfId="1" applyNumberFormat="1" applyFill="1" applyAlignment="1">
      <alignment horizontal="center"/>
    </xf>
    <xf numFmtId="169" fontId="4" fillId="2" borderId="2" xfId="1" applyNumberFormat="1" applyFill="1" applyBorder="1"/>
    <xf numFmtId="4" fontId="8" fillId="2" borderId="2" xfId="1" applyNumberFormat="1" applyFont="1" applyFill="1" applyBorder="1" applyAlignment="1">
      <alignment horizontal="right" wrapText="1"/>
    </xf>
    <xf numFmtId="4" fontId="4" fillId="2" borderId="2" xfId="1" applyNumberFormat="1" applyFill="1" applyBorder="1" applyAlignment="1">
      <alignment horizontal="right"/>
    </xf>
    <xf numFmtId="0" fontId="4" fillId="2" borderId="2" xfId="1" applyFill="1" applyBorder="1" applyAlignment="1">
      <alignment horizontal="right"/>
    </xf>
    <xf numFmtId="0" fontId="4" fillId="2" borderId="2" xfId="1" applyFill="1" applyBorder="1" applyAlignment="1">
      <alignment horizontal="right" vertical="center"/>
    </xf>
    <xf numFmtId="4" fontId="0" fillId="2" borderId="0" xfId="0" applyNumberFormat="1" applyFill="1"/>
    <xf numFmtId="0" fontId="33" fillId="2" borderId="0" xfId="13" quotePrefix="1" applyFill="1"/>
    <xf numFmtId="0" fontId="35" fillId="2" borderId="0" xfId="13" quotePrefix="1" applyFont="1" applyFill="1"/>
    <xf numFmtId="0" fontId="50" fillId="2" borderId="0" xfId="0" applyFont="1" applyFill="1"/>
    <xf numFmtId="0" fontId="0" fillId="2" borderId="0" xfId="0" applyFill="1" applyAlignment="1">
      <alignment horizontal="right"/>
    </xf>
    <xf numFmtId="3" fontId="4" fillId="3" borderId="9" xfId="1" quotePrefix="1" applyNumberFormat="1" applyFill="1" applyBorder="1" applyAlignment="1">
      <alignment horizontal="right"/>
    </xf>
    <xf numFmtId="17" fontId="4" fillId="2" borderId="0" xfId="1" applyNumberFormat="1" applyFill="1" applyAlignment="1">
      <alignment horizontal="center"/>
    </xf>
    <xf numFmtId="17" fontId="4" fillId="2" borderId="1" xfId="1" applyNumberFormat="1" applyFill="1" applyBorder="1" applyAlignment="1">
      <alignment horizontal="center"/>
    </xf>
    <xf numFmtId="4" fontId="4" fillId="11" borderId="1" xfId="1" applyNumberFormat="1" applyFill="1" applyBorder="1" applyAlignment="1">
      <alignment horizontal="right"/>
    </xf>
    <xf numFmtId="164" fontId="13" fillId="2" borderId="0" xfId="24" applyFont="1" applyFill="1"/>
    <xf numFmtId="0" fontId="0" fillId="2" borderId="2" xfId="0" applyFill="1" applyBorder="1"/>
    <xf numFmtId="2" fontId="16" fillId="2" borderId="2" xfId="0" applyNumberFormat="1" applyFont="1" applyFill="1" applyBorder="1"/>
    <xf numFmtId="0" fontId="8" fillId="2" borderId="3" xfId="1" applyFont="1" applyFill="1" applyBorder="1" applyAlignment="1">
      <alignment horizontal="right" vertical="center" wrapText="1"/>
    </xf>
    <xf numFmtId="168" fontId="55" fillId="0" borderId="22" xfId="13" applyNumberFormat="1" applyFont="1" applyBorder="1" applyAlignment="1">
      <alignment vertical="center"/>
    </xf>
    <xf numFmtId="38" fontId="12" fillId="2" borderId="0" xfId="5" applyNumberFormat="1" applyFont="1" applyFill="1"/>
    <xf numFmtId="17" fontId="8" fillId="2" borderId="3" xfId="1" applyNumberFormat="1" applyFont="1" applyFill="1" applyBorder="1" applyAlignment="1">
      <alignment horizontal="center"/>
    </xf>
    <xf numFmtId="176" fontId="4" fillId="2" borderId="2" xfId="1" applyNumberFormat="1" applyFill="1" applyBorder="1" applyAlignment="1">
      <alignment horizontal="right"/>
    </xf>
    <xf numFmtId="169" fontId="4" fillId="2" borderId="3" xfId="0" applyNumberFormat="1" applyFont="1" applyFill="1" applyBorder="1"/>
    <xf numFmtId="168" fontId="24" fillId="4" borderId="1" xfId="1" applyNumberFormat="1" applyFont="1" applyFill="1" applyBorder="1" applyAlignment="1">
      <alignment horizontal="right"/>
    </xf>
    <xf numFmtId="168" fontId="24" fillId="4" borderId="2" xfId="1" quotePrefix="1" applyNumberFormat="1" applyFont="1" applyFill="1" applyBorder="1" applyAlignment="1">
      <alignment horizontal="right"/>
    </xf>
    <xf numFmtId="0" fontId="50" fillId="2" borderId="1" xfId="0" applyFont="1" applyFill="1" applyBorder="1"/>
    <xf numFmtId="17" fontId="0" fillId="2" borderId="0" xfId="0" applyNumberFormat="1" applyFill="1"/>
    <xf numFmtId="0" fontId="22" fillId="0" borderId="0" xfId="1" applyFont="1"/>
    <xf numFmtId="171" fontId="17" fillId="2" borderId="0" xfId="0" applyNumberFormat="1" applyFont="1" applyFill="1"/>
    <xf numFmtId="0" fontId="24" fillId="4" borderId="25" xfId="1" applyFont="1" applyFill="1" applyBorder="1"/>
    <xf numFmtId="0" fontId="3" fillId="2" borderId="2" xfId="0" applyFont="1" applyFill="1" applyBorder="1" applyAlignment="1">
      <alignment horizontal="left"/>
    </xf>
    <xf numFmtId="0" fontId="8" fillId="6" borderId="12" xfId="0" applyFont="1" applyFill="1" applyBorder="1" applyAlignment="1">
      <alignment horizontal="left" indent="2"/>
    </xf>
    <xf numFmtId="173" fontId="31" fillId="6" borderId="0" xfId="0" applyNumberFormat="1" applyFont="1" applyFill="1" applyAlignment="1">
      <alignment horizontal="right" vertical="center"/>
    </xf>
    <xf numFmtId="176" fontId="0" fillId="2" borderId="0" xfId="0" applyNumberFormat="1" applyFill="1"/>
    <xf numFmtId="0" fontId="8" fillId="3" borderId="1" xfId="1" applyFont="1" applyFill="1" applyBorder="1" applyAlignment="1">
      <alignment horizontal="left"/>
    </xf>
    <xf numFmtId="4" fontId="8" fillId="3" borderId="0" xfId="1" applyNumberFormat="1" applyFont="1" applyFill="1"/>
    <xf numFmtId="0" fontId="8" fillId="3" borderId="0" xfId="1" applyFont="1" applyFill="1" applyAlignment="1">
      <alignment horizontal="left"/>
    </xf>
    <xf numFmtId="0" fontId="24" fillId="4" borderId="0" xfId="1" applyFont="1" applyFill="1" applyAlignment="1">
      <alignment horizontal="left"/>
    </xf>
    <xf numFmtId="2" fontId="24" fillId="4" borderId="0" xfId="1" applyNumberFormat="1" applyFont="1" applyFill="1"/>
    <xf numFmtId="4" fontId="8" fillId="3" borderId="1" xfId="1" applyNumberFormat="1" applyFont="1" applyFill="1" applyBorder="1"/>
    <xf numFmtId="180" fontId="8" fillId="3" borderId="0" xfId="1" applyNumberFormat="1" applyFont="1" applyFill="1"/>
    <xf numFmtId="180" fontId="24" fillId="4" borderId="0" xfId="1" applyNumberFormat="1" applyFont="1" applyFill="1"/>
    <xf numFmtId="168" fontId="8" fillId="2" borderId="2" xfId="24" applyNumberFormat="1" applyFont="1" applyFill="1" applyBorder="1" applyAlignment="1">
      <alignment horizontal="right"/>
    </xf>
    <xf numFmtId="0" fontId="0" fillId="0" borderId="1" xfId="0" applyBorder="1"/>
    <xf numFmtId="171" fontId="13" fillId="2" borderId="1" xfId="0" quotePrefix="1" applyNumberFormat="1" applyFont="1" applyFill="1" applyBorder="1" applyAlignment="1">
      <alignment horizontal="left"/>
    </xf>
    <xf numFmtId="171" fontId="13" fillId="2" borderId="3" xfId="0" applyNumberFormat="1" applyFont="1" applyFill="1" applyBorder="1" applyAlignment="1">
      <alignment horizontal="left"/>
    </xf>
    <xf numFmtId="0" fontId="8" fillId="2" borderId="3" xfId="0" applyFont="1" applyFill="1" applyBorder="1"/>
    <xf numFmtId="171" fontId="13" fillId="2" borderId="1" xfId="0" applyNumberFormat="1" applyFont="1" applyFill="1" applyBorder="1" applyAlignment="1">
      <alignment horizontal="left"/>
    </xf>
    <xf numFmtId="168" fontId="13" fillId="2" borderId="1" xfId="0" applyNumberFormat="1" applyFont="1" applyFill="1" applyBorder="1"/>
    <xf numFmtId="0" fontId="22" fillId="2" borderId="0" xfId="0" quotePrefix="1" applyFont="1" applyFill="1" applyAlignment="1">
      <alignment wrapText="1"/>
    </xf>
    <xf numFmtId="2" fontId="8" fillId="3" borderId="1" xfId="1" applyNumberFormat="1" applyFont="1" applyFill="1" applyBorder="1"/>
    <xf numFmtId="0" fontId="50" fillId="2" borderId="2" xfId="0" applyFont="1" applyFill="1" applyBorder="1"/>
    <xf numFmtId="168" fontId="8" fillId="2" borderId="2" xfId="1" quotePrefix="1" applyNumberFormat="1" applyFont="1" applyFill="1" applyBorder="1" applyAlignment="1">
      <alignment horizontal="right"/>
    </xf>
    <xf numFmtId="0" fontId="24" fillId="8" borderId="17" xfId="0" applyFont="1" applyFill="1" applyBorder="1"/>
    <xf numFmtId="175" fontId="24" fillId="8" borderId="0" xfId="0" applyNumberFormat="1" applyFont="1" applyFill="1"/>
    <xf numFmtId="168" fontId="24" fillId="8" borderId="0" xfId="0" applyNumberFormat="1" applyFont="1" applyFill="1"/>
    <xf numFmtId="169" fontId="24" fillId="8" borderId="0" xfId="0" applyNumberFormat="1" applyFont="1" applyFill="1"/>
    <xf numFmtId="173" fontId="24" fillId="8" borderId="23" xfId="0" applyNumberFormat="1" applyFont="1" applyFill="1" applyBorder="1"/>
    <xf numFmtId="0" fontId="3" fillId="2" borderId="0" xfId="0" applyFont="1" applyFill="1" applyAlignment="1">
      <alignment horizontal="left"/>
    </xf>
    <xf numFmtId="168" fontId="8" fillId="2" borderId="2" xfId="1" applyNumberFormat="1" applyFont="1" applyFill="1" applyBorder="1" applyAlignment="1">
      <alignment horizontal="right"/>
    </xf>
    <xf numFmtId="168" fontId="17" fillId="6" borderId="23" xfId="0" applyNumberFormat="1" applyFont="1" applyFill="1" applyBorder="1" applyAlignment="1">
      <alignment horizontal="right"/>
    </xf>
    <xf numFmtId="168" fontId="24" fillId="8" borderId="0" xfId="0" applyNumberFormat="1" applyFont="1" applyFill="1" applyAlignment="1">
      <alignment horizontal="right"/>
    </xf>
    <xf numFmtId="0" fontId="8" fillId="2" borderId="3" xfId="1" applyFont="1" applyFill="1" applyBorder="1" applyAlignment="1">
      <alignment horizontal="left"/>
    </xf>
    <xf numFmtId="180" fontId="8" fillId="12" borderId="3" xfId="1" applyNumberFormat="1" applyFont="1" applyFill="1" applyBorder="1"/>
    <xf numFmtId="180" fontId="8" fillId="2" borderId="3" xfId="1" applyNumberFormat="1" applyFont="1" applyFill="1" applyBorder="1"/>
    <xf numFmtId="168" fontId="24" fillId="4" borderId="2" xfId="1" quotePrefix="1" applyNumberFormat="1" applyFont="1" applyFill="1" applyBorder="1"/>
    <xf numFmtId="168" fontId="4" fillId="11" borderId="1" xfId="1" applyNumberFormat="1" applyFill="1" applyBorder="1" applyAlignment="1">
      <alignment horizontal="right" indent="1"/>
    </xf>
    <xf numFmtId="0" fontId="8" fillId="6" borderId="23" xfId="0" applyFont="1" applyFill="1" applyBorder="1" applyAlignment="1">
      <alignment horizontal="left" indent="2"/>
    </xf>
    <xf numFmtId="0" fontId="8" fillId="9" borderId="20" xfId="0" applyFont="1" applyFill="1" applyBorder="1" applyAlignment="1">
      <alignment horizontal="left" indent="2"/>
    </xf>
    <xf numFmtId="3" fontId="17" fillId="9" borderId="20" xfId="0" applyNumberFormat="1" applyFont="1" applyFill="1" applyBorder="1" applyAlignment="1">
      <alignment horizontal="right"/>
    </xf>
    <xf numFmtId="168" fontId="17" fillId="9" borderId="20" xfId="0" applyNumberFormat="1" applyFont="1" applyFill="1" applyBorder="1" applyAlignment="1">
      <alignment horizontal="right"/>
    </xf>
    <xf numFmtId="168" fontId="8" fillId="9" borderId="20" xfId="0" applyNumberFormat="1" applyFont="1" applyFill="1" applyBorder="1" applyAlignment="1">
      <alignment horizontal="right"/>
    </xf>
    <xf numFmtId="3" fontId="8" fillId="9" borderId="20" xfId="0" applyNumberFormat="1" applyFont="1" applyFill="1" applyBorder="1" applyAlignment="1">
      <alignment horizontal="right"/>
    </xf>
    <xf numFmtId="17" fontId="8" fillId="2" borderId="2" xfId="1" applyNumberFormat="1" applyFont="1" applyFill="1" applyBorder="1" applyAlignment="1">
      <alignment horizontal="right"/>
    </xf>
    <xf numFmtId="49" fontId="22" fillId="2" borderId="0" xfId="1" applyNumberFormat="1" applyFont="1" applyFill="1" applyAlignment="1">
      <alignment horizontal="left" indent="3"/>
    </xf>
    <xf numFmtId="170" fontId="16" fillId="2" borderId="2" xfId="0" applyNumberFormat="1" applyFont="1" applyFill="1" applyBorder="1"/>
    <xf numFmtId="191" fontId="16" fillId="2" borderId="0" xfId="0" applyNumberFormat="1" applyFont="1" applyFill="1" applyAlignment="1">
      <alignment horizontal="right"/>
    </xf>
    <xf numFmtId="0" fontId="18" fillId="2" borderId="0" xfId="1" applyFont="1" applyFill="1"/>
    <xf numFmtId="0" fontId="4" fillId="2" borderId="1" xfId="0" applyFont="1" applyFill="1" applyBorder="1" applyAlignment="1">
      <alignment horizontal="right" vertical="center" wrapText="1"/>
    </xf>
    <xf numFmtId="3" fontId="4" fillId="3" borderId="0" xfId="1" quotePrefix="1" applyNumberFormat="1" applyFill="1" applyAlignment="1">
      <alignment horizontal="right"/>
    </xf>
    <xf numFmtId="0" fontId="4" fillId="2" borderId="0" xfId="1" applyFill="1" applyAlignment="1">
      <alignment horizontal="right"/>
    </xf>
    <xf numFmtId="1" fontId="4" fillId="2" borderId="0" xfId="1" applyNumberFormat="1" applyFill="1"/>
    <xf numFmtId="0" fontId="8" fillId="2" borderId="0" xfId="0" applyFont="1" applyFill="1" applyAlignment="1">
      <alignment horizontal="left" vertical="top"/>
    </xf>
    <xf numFmtId="3" fontId="4" fillId="10" borderId="0" xfId="1" quotePrefix="1" applyNumberFormat="1" applyFill="1" applyAlignment="1">
      <alignment horizontal="right"/>
    </xf>
    <xf numFmtId="4" fontId="4" fillId="11" borderId="0" xfId="1" applyNumberFormat="1" applyFill="1" applyAlignment="1">
      <alignment horizontal="right"/>
    </xf>
    <xf numFmtId="0" fontId="8" fillId="6" borderId="23" xfId="0" applyFont="1" applyFill="1" applyBorder="1" applyAlignment="1">
      <alignment horizontal="left"/>
    </xf>
    <xf numFmtId="0" fontId="3" fillId="2" borderId="1" xfId="0" applyFont="1" applyFill="1" applyBorder="1" applyAlignment="1">
      <alignment horizontal="left"/>
    </xf>
    <xf numFmtId="176" fontId="4" fillId="2" borderId="1" xfId="1" applyNumberFormat="1" applyFill="1" applyBorder="1" applyAlignment="1">
      <alignment horizontal="right"/>
    </xf>
    <xf numFmtId="168" fontId="4" fillId="11" borderId="1" xfId="1" applyNumberFormat="1" applyFill="1" applyBorder="1" applyAlignment="1">
      <alignment horizontal="right"/>
    </xf>
    <xf numFmtId="0" fontId="8" fillId="6" borderId="20" xfId="0" applyFont="1" applyFill="1" applyBorder="1"/>
    <xf numFmtId="3" fontId="17" fillId="6" borderId="20" xfId="0" applyNumberFormat="1" applyFont="1" applyFill="1" applyBorder="1" applyAlignment="1">
      <alignment horizontal="left"/>
    </xf>
    <xf numFmtId="168" fontId="17" fillId="6" borderId="20" xfId="0" applyNumberFormat="1" applyFont="1" applyFill="1" applyBorder="1"/>
    <xf numFmtId="169" fontId="17" fillId="6" borderId="20" xfId="0" applyNumberFormat="1" applyFont="1" applyFill="1" applyBorder="1"/>
    <xf numFmtId="3" fontId="17" fillId="6" borderId="23" xfId="0" applyNumberFormat="1" applyFont="1" applyFill="1" applyBorder="1"/>
    <xf numFmtId="168" fontId="4" fillId="0" borderId="0" xfId="1" quotePrefix="1" applyNumberFormat="1" applyAlignment="1">
      <alignment horizontal="right"/>
    </xf>
    <xf numFmtId="0" fontId="22" fillId="2" borderId="0" xfId="1" applyFont="1" applyFill="1" applyAlignment="1">
      <alignment horizontal="left"/>
    </xf>
    <xf numFmtId="168" fontId="17" fillId="6" borderId="20" xfId="0" applyNumberFormat="1" applyFont="1" applyFill="1" applyBorder="1" applyAlignment="1">
      <alignment horizontal="right"/>
    </xf>
    <xf numFmtId="177" fontId="16" fillId="2" borderId="0" xfId="0" applyNumberFormat="1" applyFont="1" applyFill="1"/>
    <xf numFmtId="193" fontId="4" fillId="2" borderId="0" xfId="24" applyNumberFormat="1" applyFont="1" applyFill="1" applyAlignment="1">
      <alignment horizontal="right"/>
    </xf>
    <xf numFmtId="168" fontId="27" fillId="2" borderId="2" xfId="7" applyNumberFormat="1" applyFont="1" applyFill="1" applyBorder="1" applyAlignment="1" applyProtection="1">
      <protection locked="0"/>
    </xf>
    <xf numFmtId="168" fontId="8" fillId="6" borderId="0" xfId="1" quotePrefix="1" applyNumberFormat="1" applyFont="1" applyFill="1" applyAlignment="1">
      <alignment horizontal="right"/>
    </xf>
    <xf numFmtId="173" fontId="13" fillId="6" borderId="0" xfId="0" applyNumberFormat="1" applyFont="1" applyFill="1"/>
    <xf numFmtId="169" fontId="4" fillId="11" borderId="2" xfId="1" applyNumberFormat="1" applyFill="1" applyBorder="1"/>
    <xf numFmtId="171" fontId="17" fillId="38" borderId="20" xfId="0" applyNumberFormat="1" applyFont="1" applyFill="1" applyBorder="1" applyAlignment="1">
      <alignment horizontal="right"/>
    </xf>
    <xf numFmtId="4" fontId="8" fillId="3" borderId="3" xfId="1" applyNumberFormat="1" applyFont="1" applyFill="1" applyBorder="1"/>
    <xf numFmtId="4" fontId="8" fillId="2" borderId="3" xfId="1" applyNumberFormat="1" applyFont="1" applyFill="1" applyBorder="1"/>
    <xf numFmtId="174" fontId="16" fillId="6" borderId="0" xfId="0" applyNumberFormat="1" applyFont="1" applyFill="1" applyAlignment="1">
      <alignment horizontal="right"/>
    </xf>
    <xf numFmtId="174" fontId="16" fillId="6" borderId="0" xfId="0" quotePrefix="1" applyNumberFormat="1" applyFont="1" applyFill="1" applyAlignment="1">
      <alignment horizontal="right"/>
    </xf>
    <xf numFmtId="169" fontId="16" fillId="6" borderId="0" xfId="0" applyNumberFormat="1" applyFont="1" applyFill="1" applyAlignment="1">
      <alignment horizontal="right"/>
    </xf>
    <xf numFmtId="169" fontId="16" fillId="6" borderId="1" xfId="0" applyNumberFormat="1" applyFont="1" applyFill="1" applyBorder="1" applyAlignment="1">
      <alignment horizontal="right"/>
    </xf>
    <xf numFmtId="174" fontId="4" fillId="6" borderId="0" xfId="1" quotePrefix="1" applyNumberFormat="1" applyFill="1" applyAlignment="1">
      <alignment horizontal="right"/>
    </xf>
    <xf numFmtId="173" fontId="4" fillId="6" borderId="0" xfId="1" quotePrefix="1" applyNumberFormat="1" applyFill="1"/>
    <xf numFmtId="177" fontId="16" fillId="6" borderId="0" xfId="0" applyNumberFormat="1" applyFont="1" applyFill="1" applyAlignment="1">
      <alignment horizontal="right"/>
    </xf>
    <xf numFmtId="0" fontId="10" fillId="0" borderId="0" xfId="2" applyFill="1"/>
    <xf numFmtId="0" fontId="22" fillId="2" borderId="0" xfId="1" applyFont="1" applyFill="1" applyAlignment="1">
      <alignment vertical="top" wrapText="1"/>
    </xf>
    <xf numFmtId="0" fontId="22" fillId="2" borderId="0" xfId="1" applyFont="1" applyFill="1" applyAlignment="1">
      <alignment vertical="top"/>
    </xf>
    <xf numFmtId="169" fontId="24" fillId="4" borderId="2" xfId="0" applyNumberFormat="1" applyFont="1" applyFill="1" applyBorder="1" applyAlignment="1">
      <alignment horizontal="right"/>
    </xf>
    <xf numFmtId="174" fontId="43" fillId="2" borderId="0" xfId="0" applyNumberFormat="1" applyFont="1" applyFill="1"/>
    <xf numFmtId="174" fontId="0" fillId="2" borderId="0" xfId="0" applyNumberFormat="1" applyFill="1"/>
    <xf numFmtId="3" fontId="8" fillId="2" borderId="2" xfId="1" quotePrefix="1" applyNumberFormat="1" applyFont="1" applyFill="1" applyBorder="1" applyAlignment="1">
      <alignment horizontal="right"/>
    </xf>
    <xf numFmtId="168" fontId="4" fillId="6" borderId="0" xfId="1" quotePrefix="1" applyNumberFormat="1" applyFill="1" applyAlignment="1">
      <alignment horizontal="right"/>
    </xf>
    <xf numFmtId="0" fontId="22" fillId="2" borderId="0" xfId="1" applyFont="1" applyFill="1" applyAlignment="1">
      <alignment horizontal="right" vertical="top"/>
    </xf>
    <xf numFmtId="175" fontId="17" fillId="6" borderId="12" xfId="0" applyNumberFormat="1" applyFont="1" applyFill="1" applyBorder="1"/>
    <xf numFmtId="173" fontId="17" fillId="6" borderId="12" xfId="0" applyNumberFormat="1" applyFont="1" applyFill="1" applyBorder="1" applyAlignment="1">
      <alignment horizontal="right"/>
    </xf>
    <xf numFmtId="2" fontId="24" fillId="4" borderId="2" xfId="0" applyNumberFormat="1" applyFont="1" applyFill="1" applyBorder="1"/>
    <xf numFmtId="194" fontId="4" fillId="11" borderId="0" xfId="1" quotePrefix="1" applyNumberFormat="1" applyFill="1" applyAlignment="1">
      <alignment horizontal="right"/>
    </xf>
    <xf numFmtId="194" fontId="4" fillId="2" borderId="0" xfId="1" quotePrefix="1" applyNumberFormat="1" applyFill="1" applyAlignment="1">
      <alignment horizontal="right"/>
    </xf>
    <xf numFmtId="4" fontId="24" fillId="4" borderId="2" xfId="0" applyNumberFormat="1" applyFont="1" applyFill="1" applyBorder="1"/>
    <xf numFmtId="168" fontId="8" fillId="2" borderId="0" xfId="1" quotePrefix="1" applyNumberFormat="1" applyFont="1" applyFill="1" applyAlignment="1">
      <alignment horizontal="right"/>
    </xf>
    <xf numFmtId="0" fontId="22" fillId="2" borderId="0" xfId="1" quotePrefix="1" applyFont="1" applyFill="1"/>
    <xf numFmtId="177" fontId="4" fillId="6" borderId="0" xfId="1" quotePrefix="1" applyNumberFormat="1" applyFill="1" applyAlignment="1">
      <alignment horizontal="right"/>
    </xf>
    <xf numFmtId="4" fontId="16" fillId="2" borderId="0" xfId="0" applyNumberFormat="1" applyFont="1" applyFill="1"/>
    <xf numFmtId="168" fontId="16" fillId="2" borderId="3" xfId="0" applyNumberFormat="1" applyFont="1" applyFill="1" applyBorder="1"/>
    <xf numFmtId="2" fontId="24" fillId="4" borderId="2" xfId="0" applyNumberFormat="1" applyFont="1" applyFill="1" applyBorder="1" applyAlignment="1">
      <alignment horizontal="right"/>
    </xf>
    <xf numFmtId="171" fontId="17" fillId="6" borderId="23" xfId="0" applyNumberFormat="1" applyFont="1" applyFill="1" applyBorder="1"/>
    <xf numFmtId="0" fontId="4" fillId="2" borderId="1" xfId="1" quotePrefix="1" applyFill="1" applyBorder="1"/>
    <xf numFmtId="173" fontId="13" fillId="2" borderId="0" xfId="0" applyNumberFormat="1" applyFont="1" applyFill="1" applyAlignment="1">
      <alignment horizontal="right"/>
    </xf>
    <xf numFmtId="177" fontId="16" fillId="6" borderId="1" xfId="0" applyNumberFormat="1" applyFont="1" applyFill="1" applyBorder="1" applyAlignment="1">
      <alignment horizontal="right"/>
    </xf>
    <xf numFmtId="173" fontId="17" fillId="2" borderId="0" xfId="0" applyNumberFormat="1" applyFont="1" applyFill="1" applyAlignment="1">
      <alignment horizontal="right"/>
    </xf>
    <xf numFmtId="0" fontId="24" fillId="8" borderId="0" xfId="0" applyFont="1" applyFill="1"/>
    <xf numFmtId="173" fontId="24" fillId="8" borderId="0" xfId="0" applyNumberFormat="1" applyFont="1" applyFill="1"/>
    <xf numFmtId="175" fontId="17" fillId="6" borderId="23" xfId="0" applyNumberFormat="1" applyFont="1" applyFill="1" applyBorder="1"/>
    <xf numFmtId="173" fontId="17" fillId="6" borderId="12" xfId="0" applyNumberFormat="1" applyFont="1" applyFill="1" applyBorder="1"/>
    <xf numFmtId="3" fontId="17" fillId="9" borderId="24" xfId="0" applyNumberFormat="1" applyFont="1" applyFill="1" applyBorder="1"/>
    <xf numFmtId="173" fontId="17" fillId="9" borderId="12" xfId="0" applyNumberFormat="1" applyFont="1" applyFill="1" applyBorder="1"/>
    <xf numFmtId="0" fontId="4" fillId="2" borderId="3" xfId="1" quotePrefix="1" applyFill="1" applyBorder="1"/>
    <xf numFmtId="4" fontId="4" fillId="11" borderId="3" xfId="1" applyNumberFormat="1" applyFill="1" applyBorder="1" applyAlignment="1">
      <alignment horizontal="right"/>
    </xf>
    <xf numFmtId="173" fontId="13" fillId="5" borderId="0" xfId="0" applyNumberFormat="1" applyFont="1" applyFill="1" applyAlignment="1">
      <alignment horizontal="right"/>
    </xf>
    <xf numFmtId="173" fontId="13" fillId="6" borderId="0" xfId="0" applyNumberFormat="1" applyFont="1" applyFill="1" applyAlignment="1">
      <alignment horizontal="right"/>
    </xf>
    <xf numFmtId="173" fontId="13" fillId="6" borderId="0" xfId="0" quotePrefix="1" applyNumberFormat="1" applyFont="1" applyFill="1" applyAlignment="1">
      <alignment horizontal="right"/>
    </xf>
    <xf numFmtId="173" fontId="31" fillId="5" borderId="0" xfId="0" applyNumberFormat="1" applyFont="1" applyFill="1" applyAlignment="1">
      <alignment horizontal="right"/>
    </xf>
    <xf numFmtId="173" fontId="31" fillId="2" borderId="0" xfId="0" applyNumberFormat="1" applyFont="1" applyFill="1" applyAlignment="1">
      <alignment horizontal="right"/>
    </xf>
    <xf numFmtId="173" fontId="31" fillId="6" borderId="0" xfId="0" applyNumberFormat="1" applyFont="1" applyFill="1" applyAlignment="1">
      <alignment horizontal="right"/>
    </xf>
    <xf numFmtId="173" fontId="17" fillId="2" borderId="2" xfId="0" applyNumberFormat="1" applyFont="1" applyFill="1" applyBorder="1" applyAlignment="1">
      <alignment horizontal="right"/>
    </xf>
    <xf numFmtId="173" fontId="27" fillId="2" borderId="2" xfId="7" applyNumberFormat="1" applyFont="1" applyFill="1" applyBorder="1" applyAlignment="1" applyProtection="1">
      <alignment horizontal="right"/>
      <protection locked="0"/>
    </xf>
    <xf numFmtId="0" fontId="8" fillId="2" borderId="10" xfId="1" quotePrefix="1" applyFont="1" applyFill="1" applyBorder="1" applyAlignment="1">
      <alignment horizontal="center" vertical="center"/>
    </xf>
    <xf numFmtId="170" fontId="4" fillId="2" borderId="0" xfId="1" applyNumberFormat="1" applyFill="1" applyAlignment="1">
      <alignment horizontal="right" indent="1"/>
    </xf>
    <xf numFmtId="170" fontId="4" fillId="11" borderId="0" xfId="1" applyNumberFormat="1" applyFill="1" applyAlignment="1">
      <alignment horizontal="right" indent="1"/>
    </xf>
    <xf numFmtId="0" fontId="6" fillId="2" borderId="0" xfId="1" applyFont="1" applyFill="1" applyAlignment="1">
      <alignment horizontal="center"/>
    </xf>
    <xf numFmtId="0" fontId="45" fillId="0" borderId="0" xfId="0" applyFont="1" applyAlignment="1">
      <alignment horizontal="left" vertical="center" wrapText="1"/>
    </xf>
    <xf numFmtId="0" fontId="45" fillId="0" borderId="0" xfId="0" applyFont="1" applyAlignment="1">
      <alignment horizontal="left" vertical="center"/>
    </xf>
    <xf numFmtId="0" fontId="8" fillId="2" borderId="0" xfId="1" applyFont="1" applyFill="1" applyAlignment="1">
      <alignment horizontal="left" vertical="center"/>
    </xf>
    <xf numFmtId="0" fontId="8" fillId="2" borderId="1" xfId="1" applyFont="1" applyFill="1" applyBorder="1" applyAlignment="1">
      <alignment horizontal="left" vertical="center"/>
    </xf>
    <xf numFmtId="0" fontId="8" fillId="2" borderId="3" xfId="1" applyFont="1" applyFill="1" applyBorder="1" applyAlignment="1">
      <alignment horizontal="center" vertical="center"/>
    </xf>
    <xf numFmtId="0" fontId="8" fillId="2" borderId="1" xfId="1" applyFont="1" applyFill="1" applyBorder="1" applyAlignment="1">
      <alignment horizontal="center" vertical="center"/>
    </xf>
    <xf numFmtId="0" fontId="8" fillId="2" borderId="3"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8" fillId="2" borderId="3" xfId="1" applyFont="1" applyFill="1" applyBorder="1" applyAlignment="1">
      <alignment horizontal="center" vertical="center" wrapText="1" shrinkToFit="1"/>
    </xf>
    <xf numFmtId="0" fontId="8" fillId="2" borderId="1" xfId="1" applyFont="1" applyFill="1" applyBorder="1" applyAlignment="1">
      <alignment horizontal="center" vertical="center" wrapText="1" shrinkToFit="1"/>
    </xf>
    <xf numFmtId="0" fontId="8" fillId="2" borderId="3" xfId="1" applyFont="1" applyFill="1" applyBorder="1" applyAlignment="1">
      <alignment horizontal="right" vertical="center"/>
    </xf>
    <xf numFmtId="0" fontId="8" fillId="2" borderId="1" xfId="1" applyFont="1" applyFill="1" applyBorder="1" applyAlignment="1">
      <alignment horizontal="right" vertical="center"/>
    </xf>
    <xf numFmtId="17" fontId="8" fillId="2" borderId="3" xfId="1" applyNumberFormat="1" applyFont="1" applyFill="1" applyBorder="1" applyAlignment="1">
      <alignment horizontal="center"/>
    </xf>
    <xf numFmtId="0" fontId="8" fillId="2" borderId="3" xfId="1" applyFont="1" applyFill="1" applyBorder="1" applyAlignment="1">
      <alignment horizontal="center"/>
    </xf>
    <xf numFmtId="0" fontId="8" fillId="2" borderId="2" xfId="1" applyFont="1" applyFill="1" applyBorder="1" applyAlignment="1">
      <alignment horizontal="center"/>
    </xf>
    <xf numFmtId="0" fontId="22" fillId="2" borderId="0" xfId="0" applyFont="1" applyFill="1" applyAlignment="1">
      <alignment horizontal="left" wrapText="1"/>
    </xf>
    <xf numFmtId="17" fontId="8" fillId="2" borderId="2" xfId="1" applyNumberFormat="1" applyFont="1" applyFill="1" applyBorder="1" applyAlignment="1">
      <alignment horizontal="center"/>
    </xf>
    <xf numFmtId="4" fontId="8" fillId="2" borderId="2" xfId="1" applyNumberFormat="1" applyFont="1" applyFill="1" applyBorder="1" applyAlignment="1">
      <alignment horizontal="center" wrapText="1"/>
    </xf>
    <xf numFmtId="17" fontId="36" fillId="2" borderId="3" xfId="1" applyNumberFormat="1" applyFont="1" applyFill="1" applyBorder="1" applyAlignment="1">
      <alignment horizontal="center"/>
    </xf>
    <xf numFmtId="0" fontId="36" fillId="2" borderId="3" xfId="1" applyFont="1" applyFill="1" applyBorder="1" applyAlignment="1">
      <alignment horizontal="center"/>
    </xf>
    <xf numFmtId="0" fontId="36" fillId="2" borderId="0" xfId="1" applyFont="1" applyFill="1" applyAlignment="1">
      <alignment horizontal="center"/>
    </xf>
    <xf numFmtId="0" fontId="41" fillId="2" borderId="8" xfId="1" applyFont="1" applyFill="1" applyBorder="1" applyAlignment="1">
      <alignment wrapText="1"/>
    </xf>
    <xf numFmtId="0" fontId="41" fillId="2" borderId="0" xfId="1" applyFont="1" applyFill="1" applyAlignment="1">
      <alignment wrapText="1"/>
    </xf>
    <xf numFmtId="0" fontId="1" fillId="2" borderId="0" xfId="0" applyFont="1" applyFill="1" applyAlignment="1">
      <alignment horizontal="center"/>
    </xf>
    <xf numFmtId="0" fontId="8" fillId="2" borderId="0" xfId="3" applyFont="1" applyFill="1" applyAlignment="1">
      <alignment horizontal="left" vertical="center"/>
    </xf>
    <xf numFmtId="0" fontId="8" fillId="2" borderId="1" xfId="3" applyFont="1" applyFill="1" applyBorder="1" applyAlignment="1">
      <alignment horizontal="left" vertical="center"/>
    </xf>
    <xf numFmtId="0" fontId="8" fillId="2" borderId="0" xfId="6" applyFont="1" applyFill="1" applyAlignment="1">
      <alignment horizontal="left" vertical="center"/>
    </xf>
    <xf numFmtId="0" fontId="8" fillId="2" borderId="1" xfId="6" applyFont="1" applyFill="1" applyBorder="1" applyAlignment="1">
      <alignment horizontal="left" vertical="center"/>
    </xf>
    <xf numFmtId="0" fontId="22" fillId="2" borderId="3" xfId="6" applyFont="1" applyFill="1" applyBorder="1" applyAlignment="1">
      <alignment horizontal="right" vertical="top" wrapText="1"/>
    </xf>
    <xf numFmtId="17" fontId="8" fillId="2" borderId="2" xfId="3" applyNumberFormat="1" applyFont="1" applyFill="1" applyBorder="1" applyAlignment="1">
      <alignment horizontal="center"/>
    </xf>
    <xf numFmtId="0" fontId="8" fillId="2" borderId="2" xfId="3" applyFont="1" applyFill="1" applyBorder="1" applyAlignment="1">
      <alignment horizontal="center"/>
    </xf>
    <xf numFmtId="0" fontId="27" fillId="2" borderId="3" xfId="4" applyFont="1" applyFill="1" applyBorder="1" applyAlignment="1">
      <alignment horizontal="center" vertical="center"/>
    </xf>
    <xf numFmtId="0" fontId="27" fillId="2" borderId="1" xfId="4" applyFont="1" applyFill="1" applyBorder="1" applyAlignment="1">
      <alignment horizontal="center" vertical="center"/>
    </xf>
    <xf numFmtId="0" fontId="27" fillId="2" borderId="2" xfId="4" applyFont="1" applyFill="1" applyBorder="1" applyAlignment="1">
      <alignment horizontal="center" vertical="center" wrapText="1"/>
    </xf>
    <xf numFmtId="0" fontId="27" fillId="2" borderId="2" xfId="4" applyFont="1" applyFill="1" applyBorder="1" applyAlignment="1">
      <alignment horizontal="center" vertical="center"/>
    </xf>
    <xf numFmtId="17" fontId="8" fillId="2" borderId="2" xfId="0" applyNumberFormat="1" applyFont="1" applyFill="1" applyBorder="1" applyAlignment="1">
      <alignment horizontal="center" vertical="center"/>
    </xf>
    <xf numFmtId="17" fontId="8" fillId="2" borderId="3" xfId="0" applyNumberFormat="1" applyFont="1" applyFill="1" applyBorder="1" applyAlignment="1">
      <alignment horizontal="center" vertical="center"/>
    </xf>
    <xf numFmtId="0" fontId="8" fillId="2" borderId="4" xfId="1" quotePrefix="1" applyFont="1" applyFill="1" applyBorder="1" applyAlignment="1">
      <alignment horizontal="center" vertical="center"/>
    </xf>
    <xf numFmtId="0" fontId="8" fillId="2" borderId="8" xfId="1" quotePrefix="1" applyFont="1" applyFill="1" applyBorder="1" applyAlignment="1">
      <alignment horizontal="center" vertical="center"/>
    </xf>
    <xf numFmtId="0" fontId="8" fillId="2" borderId="10" xfId="1" quotePrefix="1" applyFont="1" applyFill="1" applyBorder="1" applyAlignment="1">
      <alignment horizontal="center" vertical="center"/>
    </xf>
    <xf numFmtId="0" fontId="8" fillId="2" borderId="4" xfId="1" quotePrefix="1" applyFont="1" applyFill="1" applyBorder="1" applyAlignment="1">
      <alignment horizontal="center" vertical="center" wrapText="1"/>
    </xf>
    <xf numFmtId="0" fontId="8" fillId="2" borderId="8" xfId="1" quotePrefix="1" applyFont="1" applyFill="1" applyBorder="1" applyAlignment="1">
      <alignment horizontal="center" vertical="center" wrapText="1"/>
    </xf>
    <xf numFmtId="0" fontId="8" fillId="2" borderId="10" xfId="1" quotePrefix="1" applyFont="1" applyFill="1" applyBorder="1" applyAlignment="1">
      <alignment horizontal="center" vertical="center" wrapText="1"/>
    </xf>
    <xf numFmtId="0" fontId="22" fillId="2" borderId="0" xfId="1" applyFont="1" applyFill="1" applyAlignment="1">
      <alignment horizontal="left" vertical="center" wrapText="1"/>
    </xf>
    <xf numFmtId="0" fontId="16" fillId="2" borderId="3" xfId="0" applyFont="1" applyFill="1" applyBorder="1" applyAlignment="1">
      <alignment horizontal="left" wrapText="1"/>
    </xf>
    <xf numFmtId="0" fontId="16" fillId="2" borderId="1" xfId="0" applyFont="1" applyFill="1" applyBorder="1" applyAlignment="1">
      <alignment horizontal="left" wrapText="1"/>
    </xf>
    <xf numFmtId="0" fontId="16" fillId="2" borderId="3"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22" fillId="2" borderId="0" xfId="1" applyFont="1" applyFill="1" applyAlignment="1">
      <alignment horizontal="left" vertical="top" wrapText="1"/>
    </xf>
    <xf numFmtId="0" fontId="8" fillId="2" borderId="3" xfId="0" applyFont="1" applyFill="1" applyBorder="1" applyAlignment="1">
      <alignment horizontal="right" vertical="center"/>
    </xf>
    <xf numFmtId="0" fontId="8" fillId="2" borderId="1" xfId="0" applyFont="1" applyFill="1" applyBorder="1" applyAlignment="1">
      <alignment horizontal="right" vertical="center"/>
    </xf>
    <xf numFmtId="0" fontId="8" fillId="2" borderId="0" xfId="0" applyFont="1" applyFill="1" applyAlignment="1">
      <alignment horizontal="left" vertical="center"/>
    </xf>
    <xf numFmtId="0" fontId="8" fillId="2" borderId="1" xfId="0" applyFont="1" applyFill="1" applyBorder="1" applyAlignment="1">
      <alignment horizontal="left" vertical="center"/>
    </xf>
    <xf numFmtId="17" fontId="8" fillId="2" borderId="2" xfId="0" applyNumberFormat="1" applyFont="1" applyFill="1" applyBorder="1" applyAlignment="1">
      <alignment horizontal="center"/>
    </xf>
    <xf numFmtId="0" fontId="8" fillId="2" borderId="2" xfId="0" applyFont="1" applyFill="1" applyBorder="1" applyAlignment="1">
      <alignment horizontal="center"/>
    </xf>
    <xf numFmtId="0" fontId="8" fillId="2" borderId="6" xfId="0" applyFont="1" applyFill="1" applyBorder="1" applyAlignment="1">
      <alignment horizontal="center"/>
    </xf>
    <xf numFmtId="0" fontId="8" fillId="2" borderId="5" xfId="0" applyFont="1" applyFill="1" applyBorder="1" applyAlignment="1">
      <alignment horizontal="center"/>
    </xf>
    <xf numFmtId="4" fontId="8" fillId="2" borderId="3" xfId="1" applyNumberFormat="1" applyFont="1" applyFill="1" applyBorder="1" applyAlignment="1">
      <alignment horizontal="center" vertical="center" wrapText="1"/>
    </xf>
    <xf numFmtId="4" fontId="8" fillId="2" borderId="0" xfId="1" applyNumberFormat="1" applyFont="1" applyFill="1" applyAlignment="1">
      <alignment horizontal="center" vertical="center" wrapText="1"/>
    </xf>
    <xf numFmtId="0" fontId="22" fillId="2" borderId="0" xfId="0" quotePrefix="1" applyFont="1" applyFill="1" applyAlignment="1">
      <alignment horizontal="left" vertical="top" wrapText="1"/>
    </xf>
    <xf numFmtId="17" fontId="8" fillId="2" borderId="2" xfId="1" applyNumberFormat="1" applyFont="1" applyFill="1" applyBorder="1" applyAlignment="1">
      <alignment horizontal="center" vertical="center"/>
    </xf>
    <xf numFmtId="0" fontId="8" fillId="2" borderId="2" xfId="1" applyFont="1" applyFill="1" applyBorder="1" applyAlignment="1">
      <alignment horizontal="center" vertical="center"/>
    </xf>
    <xf numFmtId="0" fontId="17" fillId="2" borderId="0" xfId="9" applyFont="1" applyFill="1" applyAlignment="1">
      <alignment horizontal="left" vertical="center"/>
    </xf>
    <xf numFmtId="0" fontId="8" fillId="2" borderId="2" xfId="1" applyFont="1" applyFill="1" applyBorder="1" applyAlignment="1">
      <alignment horizontal="left" wrapText="1"/>
    </xf>
    <xf numFmtId="0" fontId="4" fillId="2" borderId="2" xfId="1" applyFill="1" applyBorder="1" applyAlignment="1">
      <alignment horizontal="left" wrapText="1"/>
    </xf>
    <xf numFmtId="0" fontId="0" fillId="2" borderId="0" xfId="0" applyFill="1" applyAlignment="1">
      <alignment horizontal="left" vertical="top" wrapText="1"/>
    </xf>
    <xf numFmtId="3" fontId="8" fillId="2" borderId="0" xfId="1" quotePrefix="1" applyNumberFormat="1" applyFont="1" applyFill="1" applyAlignment="1">
      <alignment horizontal="right"/>
    </xf>
    <xf numFmtId="3" fontId="4" fillId="6" borderId="2" xfId="1" quotePrefix="1" applyNumberFormat="1" applyFill="1" applyBorder="1" applyAlignment="1">
      <alignment horizontal="right"/>
    </xf>
  </cellXfs>
  <cellStyles count="334">
    <cellStyle name="20% - Énfasis1 2" xfId="243" xr:uid="{00000000-0005-0000-0000-000000000000}"/>
    <cellStyle name="20% - Énfasis1 3" xfId="244" xr:uid="{00000000-0005-0000-0000-000001000000}"/>
    <cellStyle name="20% - Énfasis2 2" xfId="245" xr:uid="{00000000-0005-0000-0000-000002000000}"/>
    <cellStyle name="20% - Énfasis2 3" xfId="246" xr:uid="{00000000-0005-0000-0000-000003000000}"/>
    <cellStyle name="20% - Énfasis3 2" xfId="247" xr:uid="{00000000-0005-0000-0000-000004000000}"/>
    <cellStyle name="20% - Énfasis3 3" xfId="248" xr:uid="{00000000-0005-0000-0000-000005000000}"/>
    <cellStyle name="20% - Énfasis4 2" xfId="249" xr:uid="{00000000-0005-0000-0000-000006000000}"/>
    <cellStyle name="20% - Énfasis4 3" xfId="250" xr:uid="{00000000-0005-0000-0000-000007000000}"/>
    <cellStyle name="20% - Énfasis5 2" xfId="251" xr:uid="{00000000-0005-0000-0000-000008000000}"/>
    <cellStyle name="20% - Énfasis5 3" xfId="252" xr:uid="{00000000-0005-0000-0000-000009000000}"/>
    <cellStyle name="20% - Énfasis6 2" xfId="253" xr:uid="{00000000-0005-0000-0000-00000A000000}"/>
    <cellStyle name="20% - Énfasis6 3" xfId="254" xr:uid="{00000000-0005-0000-0000-00000B000000}"/>
    <cellStyle name="40% - Énfasis1 2" xfId="255" xr:uid="{00000000-0005-0000-0000-00000C000000}"/>
    <cellStyle name="40% - Énfasis1 3" xfId="256" xr:uid="{00000000-0005-0000-0000-00000D000000}"/>
    <cellStyle name="40% - Énfasis2 2" xfId="257" xr:uid="{00000000-0005-0000-0000-00000E000000}"/>
    <cellStyle name="40% - Énfasis2 3" xfId="258" xr:uid="{00000000-0005-0000-0000-00000F000000}"/>
    <cellStyle name="40% - Énfasis3 2" xfId="259" xr:uid="{00000000-0005-0000-0000-000010000000}"/>
    <cellStyle name="40% - Énfasis3 3" xfId="260" xr:uid="{00000000-0005-0000-0000-000011000000}"/>
    <cellStyle name="40% - Énfasis4 2" xfId="261" xr:uid="{00000000-0005-0000-0000-000012000000}"/>
    <cellStyle name="40% - Énfasis4 3" xfId="262" xr:uid="{00000000-0005-0000-0000-000013000000}"/>
    <cellStyle name="40% - Énfasis5 2" xfId="263" xr:uid="{00000000-0005-0000-0000-000014000000}"/>
    <cellStyle name="40% - Énfasis5 3" xfId="264" xr:uid="{00000000-0005-0000-0000-000015000000}"/>
    <cellStyle name="40% - Énfasis6 2" xfId="265" xr:uid="{00000000-0005-0000-0000-000016000000}"/>
    <cellStyle name="40% - Énfasis6 3" xfId="266" xr:uid="{00000000-0005-0000-0000-000017000000}"/>
    <cellStyle name="60% - Énfasis1 2" xfId="267" xr:uid="{00000000-0005-0000-0000-000018000000}"/>
    <cellStyle name="60% - Énfasis1 3" xfId="268" xr:uid="{00000000-0005-0000-0000-000019000000}"/>
    <cellStyle name="60% - Énfasis2 2" xfId="269" xr:uid="{00000000-0005-0000-0000-00001A000000}"/>
    <cellStyle name="60% - Énfasis2 3" xfId="270" xr:uid="{00000000-0005-0000-0000-00001B000000}"/>
    <cellStyle name="60% - Énfasis3 2" xfId="271" xr:uid="{00000000-0005-0000-0000-00001C000000}"/>
    <cellStyle name="60% - Énfasis3 3" xfId="272" xr:uid="{00000000-0005-0000-0000-00001D000000}"/>
    <cellStyle name="60% - Énfasis4 2" xfId="273" xr:uid="{00000000-0005-0000-0000-00001E000000}"/>
    <cellStyle name="60% - Énfasis4 3" xfId="274" xr:uid="{00000000-0005-0000-0000-00001F000000}"/>
    <cellStyle name="60% - Énfasis5 2" xfId="275" xr:uid="{00000000-0005-0000-0000-000020000000}"/>
    <cellStyle name="60% - Énfasis5 3" xfId="276" xr:uid="{00000000-0005-0000-0000-000021000000}"/>
    <cellStyle name="60% - Énfasis6 2" xfId="277" xr:uid="{00000000-0005-0000-0000-000022000000}"/>
    <cellStyle name="60% - Énfasis6 3" xfId="278" xr:uid="{00000000-0005-0000-0000-000023000000}"/>
    <cellStyle name="Buena 2" xfId="279" xr:uid="{00000000-0005-0000-0000-000024000000}"/>
    <cellStyle name="Buena 3" xfId="280" xr:uid="{00000000-0005-0000-0000-000025000000}"/>
    <cellStyle name="Cálculo 2" xfId="281" xr:uid="{00000000-0005-0000-0000-000026000000}"/>
    <cellStyle name="Cálculo 3" xfId="282" xr:uid="{00000000-0005-0000-0000-000027000000}"/>
    <cellStyle name="Celda de comprobación 2" xfId="283" xr:uid="{00000000-0005-0000-0000-000028000000}"/>
    <cellStyle name="Celda de comprobación 3" xfId="284" xr:uid="{00000000-0005-0000-0000-000029000000}"/>
    <cellStyle name="Celda vinculada 2" xfId="285" xr:uid="{00000000-0005-0000-0000-00002A000000}"/>
    <cellStyle name="Celda vinculada 3" xfId="286" xr:uid="{00000000-0005-0000-0000-00002B000000}"/>
    <cellStyle name="Encabezado 4 2" xfId="287" xr:uid="{00000000-0005-0000-0000-00002C000000}"/>
    <cellStyle name="Encabezado 4 3" xfId="288" xr:uid="{00000000-0005-0000-0000-00002D000000}"/>
    <cellStyle name="Énfasis1 2" xfId="289" xr:uid="{00000000-0005-0000-0000-00002E000000}"/>
    <cellStyle name="Énfasis1 3" xfId="290" xr:uid="{00000000-0005-0000-0000-00002F000000}"/>
    <cellStyle name="Énfasis2 2" xfId="291" xr:uid="{00000000-0005-0000-0000-000030000000}"/>
    <cellStyle name="Énfasis2 3" xfId="292" xr:uid="{00000000-0005-0000-0000-000031000000}"/>
    <cellStyle name="Énfasis3 2" xfId="293" xr:uid="{00000000-0005-0000-0000-000032000000}"/>
    <cellStyle name="Énfasis3 3" xfId="294" xr:uid="{00000000-0005-0000-0000-000033000000}"/>
    <cellStyle name="Énfasis4 2" xfId="295" xr:uid="{00000000-0005-0000-0000-000034000000}"/>
    <cellStyle name="Énfasis4 3" xfId="296" xr:uid="{00000000-0005-0000-0000-000035000000}"/>
    <cellStyle name="Énfasis5 2" xfId="297" xr:uid="{00000000-0005-0000-0000-000036000000}"/>
    <cellStyle name="Énfasis5 3" xfId="298" xr:uid="{00000000-0005-0000-0000-000037000000}"/>
    <cellStyle name="Énfasis6 2" xfId="299" xr:uid="{00000000-0005-0000-0000-000038000000}"/>
    <cellStyle name="Énfasis6 3" xfId="300" xr:uid="{00000000-0005-0000-0000-000039000000}"/>
    <cellStyle name="Entrada 2" xfId="301" xr:uid="{00000000-0005-0000-0000-00003A000000}"/>
    <cellStyle name="Entrada 3" xfId="302" xr:uid="{00000000-0005-0000-0000-00003B000000}"/>
    <cellStyle name="Hipervínculo" xfId="2" builtinId="8"/>
    <cellStyle name="Incorrecto 2" xfId="303" xr:uid="{00000000-0005-0000-0000-00003D000000}"/>
    <cellStyle name="Incorrecto 3" xfId="304" xr:uid="{00000000-0005-0000-0000-00003E000000}"/>
    <cellStyle name="mes tabla dinámica" xfId="305" xr:uid="{00000000-0005-0000-0000-00003F000000}"/>
    <cellStyle name="mes tabla dinámica 2" xfId="306" xr:uid="{00000000-0005-0000-0000-000040000000}"/>
    <cellStyle name="Millares" xfId="24" builtinId="3"/>
    <cellStyle name="Millares 2" xfId="17" xr:uid="{00000000-0005-0000-0000-000042000000}"/>
    <cellStyle name="Millares 2 2" xfId="31" xr:uid="{00000000-0005-0000-0000-000043000000}"/>
    <cellStyle name="Millares 2 2 2" xfId="35" xr:uid="{00000000-0005-0000-0000-000044000000}"/>
    <cellStyle name="Millares 2 2 2 2" xfId="47" xr:uid="{00000000-0005-0000-0000-000045000000}"/>
    <cellStyle name="Millares 2 2 2 2 2" xfId="71" xr:uid="{00000000-0005-0000-0000-000046000000}"/>
    <cellStyle name="Millares 2 2 2 2 2 2" xfId="119" xr:uid="{00000000-0005-0000-0000-000047000000}"/>
    <cellStyle name="Millares 2 2 2 2 3" xfId="95" xr:uid="{00000000-0005-0000-0000-000048000000}"/>
    <cellStyle name="Millares 2 2 2 3" xfId="59" xr:uid="{00000000-0005-0000-0000-000049000000}"/>
    <cellStyle name="Millares 2 2 2 3 2" xfId="107" xr:uid="{00000000-0005-0000-0000-00004A000000}"/>
    <cellStyle name="Millares 2 2 2 4" xfId="83" xr:uid="{00000000-0005-0000-0000-00004B000000}"/>
    <cellStyle name="Millares 2 2 3" xfId="43" xr:uid="{00000000-0005-0000-0000-00004C000000}"/>
    <cellStyle name="Millares 2 2 3 2" xfId="67" xr:uid="{00000000-0005-0000-0000-00004D000000}"/>
    <cellStyle name="Millares 2 2 3 2 2" xfId="115" xr:uid="{00000000-0005-0000-0000-00004E000000}"/>
    <cellStyle name="Millares 2 2 3 3" xfId="91" xr:uid="{00000000-0005-0000-0000-00004F000000}"/>
    <cellStyle name="Millares 2 2 4" xfId="55" xr:uid="{00000000-0005-0000-0000-000050000000}"/>
    <cellStyle name="Millares 2 2 4 2" xfId="103" xr:uid="{00000000-0005-0000-0000-000051000000}"/>
    <cellStyle name="Millares 2 2 5" xfId="79" xr:uid="{00000000-0005-0000-0000-000052000000}"/>
    <cellStyle name="Millares 2 2 6" xfId="128" xr:uid="{00000000-0005-0000-0000-000053000000}"/>
    <cellStyle name="Millares 2 3" xfId="33" xr:uid="{00000000-0005-0000-0000-000054000000}"/>
    <cellStyle name="Millares 2 3 2" xfId="45" xr:uid="{00000000-0005-0000-0000-000055000000}"/>
    <cellStyle name="Millares 2 3 2 2" xfId="69" xr:uid="{00000000-0005-0000-0000-000056000000}"/>
    <cellStyle name="Millares 2 3 2 2 2" xfId="117" xr:uid="{00000000-0005-0000-0000-000057000000}"/>
    <cellStyle name="Millares 2 3 2 3" xfId="93" xr:uid="{00000000-0005-0000-0000-000058000000}"/>
    <cellStyle name="Millares 2 3 3" xfId="57" xr:uid="{00000000-0005-0000-0000-000059000000}"/>
    <cellStyle name="Millares 2 3 3 2" xfId="105" xr:uid="{00000000-0005-0000-0000-00005A000000}"/>
    <cellStyle name="Millares 2 3 4" xfId="81" xr:uid="{00000000-0005-0000-0000-00005B000000}"/>
    <cellStyle name="Millares 2 3 5" xfId="131" xr:uid="{00000000-0005-0000-0000-00005C000000}"/>
    <cellStyle name="Millares 2 4" xfId="28" xr:uid="{00000000-0005-0000-0000-00005D000000}"/>
    <cellStyle name="Millares 2 4 2" xfId="41" xr:uid="{00000000-0005-0000-0000-00005E000000}"/>
    <cellStyle name="Millares 2 4 2 2" xfId="65" xr:uid="{00000000-0005-0000-0000-00005F000000}"/>
    <cellStyle name="Millares 2 4 2 2 2" xfId="113" xr:uid="{00000000-0005-0000-0000-000060000000}"/>
    <cellStyle name="Millares 2 4 2 3" xfId="89" xr:uid="{00000000-0005-0000-0000-000061000000}"/>
    <cellStyle name="Millares 2 4 3" xfId="53" xr:uid="{00000000-0005-0000-0000-000062000000}"/>
    <cellStyle name="Millares 2 4 3 2" xfId="101" xr:uid="{00000000-0005-0000-0000-000063000000}"/>
    <cellStyle name="Millares 2 4 4" xfId="77" xr:uid="{00000000-0005-0000-0000-000064000000}"/>
    <cellStyle name="Millares 2 4 5" xfId="134" xr:uid="{00000000-0005-0000-0000-000065000000}"/>
    <cellStyle name="Millares 2 5" xfId="37" xr:uid="{00000000-0005-0000-0000-000066000000}"/>
    <cellStyle name="Millares 2 5 2" xfId="61" xr:uid="{00000000-0005-0000-0000-000067000000}"/>
    <cellStyle name="Millares 2 5 2 2" xfId="109" xr:uid="{00000000-0005-0000-0000-000068000000}"/>
    <cellStyle name="Millares 2 5 3" xfId="85" xr:uid="{00000000-0005-0000-0000-000069000000}"/>
    <cellStyle name="Millares 2 5 4" xfId="137" xr:uid="{00000000-0005-0000-0000-00006A000000}"/>
    <cellStyle name="Millares 2 6" xfId="49" xr:uid="{00000000-0005-0000-0000-00006B000000}"/>
    <cellStyle name="Millares 2 6 2" xfId="97" xr:uid="{00000000-0005-0000-0000-00006C000000}"/>
    <cellStyle name="Millares 2 6 3" xfId="140" xr:uid="{00000000-0005-0000-0000-00006D000000}"/>
    <cellStyle name="Millares 2 7" xfId="73" xr:uid="{00000000-0005-0000-0000-00006E000000}"/>
    <cellStyle name="Millares 2 7 2" xfId="143" xr:uid="{00000000-0005-0000-0000-00006F000000}"/>
    <cellStyle name="Millares 2 8" xfId="307" xr:uid="{00000000-0005-0000-0000-000070000000}"/>
    <cellStyle name="Millares 2 9" xfId="125" xr:uid="{00000000-0005-0000-0000-000071000000}"/>
    <cellStyle name="Millares 3" xfId="16" xr:uid="{00000000-0005-0000-0000-000072000000}"/>
    <cellStyle name="Millares 3 2" xfId="34" xr:uid="{00000000-0005-0000-0000-000073000000}"/>
    <cellStyle name="Millares 3 2 2" xfId="46" xr:uid="{00000000-0005-0000-0000-000074000000}"/>
    <cellStyle name="Millares 3 2 2 2" xfId="70" xr:uid="{00000000-0005-0000-0000-000075000000}"/>
    <cellStyle name="Millares 3 2 2 2 2" xfId="118" xr:uid="{00000000-0005-0000-0000-000076000000}"/>
    <cellStyle name="Millares 3 2 2 3" xfId="94" xr:uid="{00000000-0005-0000-0000-000077000000}"/>
    <cellStyle name="Millares 3 2 3" xfId="58" xr:uid="{00000000-0005-0000-0000-000078000000}"/>
    <cellStyle name="Millares 3 2 3 2" xfId="106" xr:uid="{00000000-0005-0000-0000-000079000000}"/>
    <cellStyle name="Millares 3 2 4" xfId="82" xr:uid="{00000000-0005-0000-0000-00007A000000}"/>
    <cellStyle name="Millares 3 2 5" xfId="127" xr:uid="{00000000-0005-0000-0000-00007B000000}"/>
    <cellStyle name="Millares 3 3" xfId="30" xr:uid="{00000000-0005-0000-0000-00007C000000}"/>
    <cellStyle name="Millares 3 3 2" xfId="42" xr:uid="{00000000-0005-0000-0000-00007D000000}"/>
    <cellStyle name="Millares 3 3 2 2" xfId="66" xr:uid="{00000000-0005-0000-0000-00007E000000}"/>
    <cellStyle name="Millares 3 3 2 2 2" xfId="114" xr:uid="{00000000-0005-0000-0000-00007F000000}"/>
    <cellStyle name="Millares 3 3 2 3" xfId="90" xr:uid="{00000000-0005-0000-0000-000080000000}"/>
    <cellStyle name="Millares 3 3 3" xfId="54" xr:uid="{00000000-0005-0000-0000-000081000000}"/>
    <cellStyle name="Millares 3 3 3 2" xfId="102" xr:uid="{00000000-0005-0000-0000-000082000000}"/>
    <cellStyle name="Millares 3 3 4" xfId="78" xr:uid="{00000000-0005-0000-0000-000083000000}"/>
    <cellStyle name="Millares 3 3 5" xfId="130" xr:uid="{00000000-0005-0000-0000-000084000000}"/>
    <cellStyle name="Millares 3 4" xfId="36" xr:uid="{00000000-0005-0000-0000-000085000000}"/>
    <cellStyle name="Millares 3 4 2" xfId="60" xr:uid="{00000000-0005-0000-0000-000086000000}"/>
    <cellStyle name="Millares 3 4 2 2" xfId="108" xr:uid="{00000000-0005-0000-0000-000087000000}"/>
    <cellStyle name="Millares 3 4 3" xfId="84" xr:uid="{00000000-0005-0000-0000-000088000000}"/>
    <cellStyle name="Millares 3 4 4" xfId="133" xr:uid="{00000000-0005-0000-0000-000089000000}"/>
    <cellStyle name="Millares 3 5" xfId="48" xr:uid="{00000000-0005-0000-0000-00008A000000}"/>
    <cellStyle name="Millares 3 5 2" xfId="96" xr:uid="{00000000-0005-0000-0000-00008B000000}"/>
    <cellStyle name="Millares 3 5 3" xfId="136" xr:uid="{00000000-0005-0000-0000-00008C000000}"/>
    <cellStyle name="Millares 3 6" xfId="72" xr:uid="{00000000-0005-0000-0000-00008D000000}"/>
    <cellStyle name="Millares 3 6 2" xfId="139" xr:uid="{00000000-0005-0000-0000-00008E000000}"/>
    <cellStyle name="Millares 3 7" xfId="142" xr:uid="{00000000-0005-0000-0000-00008F000000}"/>
    <cellStyle name="Millares 3 8" xfId="124" xr:uid="{00000000-0005-0000-0000-000090000000}"/>
    <cellStyle name="Millares 4" xfId="32" xr:uid="{00000000-0005-0000-0000-000091000000}"/>
    <cellStyle name="Millares 4 2" xfId="44" xr:uid="{00000000-0005-0000-0000-000092000000}"/>
    <cellStyle name="Millares 4 2 2" xfId="68" xr:uid="{00000000-0005-0000-0000-000093000000}"/>
    <cellStyle name="Millares 4 2 2 2" xfId="116" xr:uid="{00000000-0005-0000-0000-000094000000}"/>
    <cellStyle name="Millares 4 2 3" xfId="92" xr:uid="{00000000-0005-0000-0000-000095000000}"/>
    <cellStyle name="Millares 4 3" xfId="56" xr:uid="{00000000-0005-0000-0000-000096000000}"/>
    <cellStyle name="Millares 4 3 2" xfId="104" xr:uid="{00000000-0005-0000-0000-000097000000}"/>
    <cellStyle name="Millares 4 4" xfId="80" xr:uid="{00000000-0005-0000-0000-000098000000}"/>
    <cellStyle name="Millares 5" xfId="25" xr:uid="{00000000-0005-0000-0000-000099000000}"/>
    <cellStyle name="Millares 5 2" xfId="40" xr:uid="{00000000-0005-0000-0000-00009A000000}"/>
    <cellStyle name="Millares 5 2 2" xfId="64" xr:uid="{00000000-0005-0000-0000-00009B000000}"/>
    <cellStyle name="Millares 5 2 2 2" xfId="112" xr:uid="{00000000-0005-0000-0000-00009C000000}"/>
    <cellStyle name="Millares 5 2 3" xfId="88" xr:uid="{00000000-0005-0000-0000-00009D000000}"/>
    <cellStyle name="Millares 5 3" xfId="52" xr:uid="{00000000-0005-0000-0000-00009E000000}"/>
    <cellStyle name="Millares 5 3 2" xfId="100" xr:uid="{00000000-0005-0000-0000-00009F000000}"/>
    <cellStyle name="Millares 5 4" xfId="76" xr:uid="{00000000-0005-0000-0000-0000A0000000}"/>
    <cellStyle name="Millares 6" xfId="39" xr:uid="{00000000-0005-0000-0000-0000A1000000}"/>
    <cellStyle name="Millares 6 2" xfId="63" xr:uid="{00000000-0005-0000-0000-0000A2000000}"/>
    <cellStyle name="Millares 6 2 2" xfId="111" xr:uid="{00000000-0005-0000-0000-0000A3000000}"/>
    <cellStyle name="Millares 6 3" xfId="87" xr:uid="{00000000-0005-0000-0000-0000A4000000}"/>
    <cellStyle name="Millares 7" xfId="51" xr:uid="{00000000-0005-0000-0000-0000A5000000}"/>
    <cellStyle name="Millares 7 2" xfId="99" xr:uid="{00000000-0005-0000-0000-0000A6000000}"/>
    <cellStyle name="Millares 7 3" xfId="165" xr:uid="{00000000-0005-0000-0000-0000A7000000}"/>
    <cellStyle name="Millares 8" xfId="75" xr:uid="{00000000-0005-0000-0000-0000A8000000}"/>
    <cellStyle name="Millares 9" xfId="121" xr:uid="{00000000-0005-0000-0000-0000A9000000}"/>
    <cellStyle name="Moneda 2" xfId="18" xr:uid="{00000000-0005-0000-0000-0000AA000000}"/>
    <cellStyle name="Moneda 2 2" xfId="38" xr:uid="{00000000-0005-0000-0000-0000AB000000}"/>
    <cellStyle name="Moneda 2 2 2" xfId="62" xr:uid="{00000000-0005-0000-0000-0000AC000000}"/>
    <cellStyle name="Moneda 2 2 2 2" xfId="110" xr:uid="{00000000-0005-0000-0000-0000AD000000}"/>
    <cellStyle name="Moneda 2 2 3" xfId="86" xr:uid="{00000000-0005-0000-0000-0000AE000000}"/>
    <cellStyle name="Moneda 2 2 4" xfId="129" xr:uid="{00000000-0005-0000-0000-0000AF000000}"/>
    <cellStyle name="Moneda 2 3" xfId="50" xr:uid="{00000000-0005-0000-0000-0000B0000000}"/>
    <cellStyle name="Moneda 2 3 2" xfId="98" xr:uid="{00000000-0005-0000-0000-0000B1000000}"/>
    <cellStyle name="Moneda 2 3 3" xfId="132" xr:uid="{00000000-0005-0000-0000-0000B2000000}"/>
    <cellStyle name="Moneda 2 4" xfId="74" xr:uid="{00000000-0005-0000-0000-0000B3000000}"/>
    <cellStyle name="Moneda 2 4 2" xfId="135" xr:uid="{00000000-0005-0000-0000-0000B4000000}"/>
    <cellStyle name="Moneda 2 5" xfId="138" xr:uid="{00000000-0005-0000-0000-0000B5000000}"/>
    <cellStyle name="Moneda 2 6" xfId="141" xr:uid="{00000000-0005-0000-0000-0000B6000000}"/>
    <cellStyle name="Moneda 2 7" xfId="144" xr:uid="{00000000-0005-0000-0000-0000B7000000}"/>
    <cellStyle name="Moneda 2 8" xfId="126" xr:uid="{00000000-0005-0000-0000-0000B8000000}"/>
    <cellStyle name="Neutral 2" xfId="308" xr:uid="{00000000-0005-0000-0000-0000B9000000}"/>
    <cellStyle name="Neutral 3" xfId="309" xr:uid="{00000000-0005-0000-0000-0000BA000000}"/>
    <cellStyle name="Normal" xfId="0" builtinId="0"/>
    <cellStyle name="Normal 10" xfId="166" xr:uid="{00000000-0005-0000-0000-0000BC000000}"/>
    <cellStyle name="Normal 10 2" xfId="242" xr:uid="{00000000-0005-0000-0000-0000BD000000}"/>
    <cellStyle name="Normal 11" xfId="9" xr:uid="{00000000-0005-0000-0000-0000BE000000}"/>
    <cellStyle name="Normal 2" xfId="1" xr:uid="{00000000-0005-0000-0000-0000BF000000}"/>
    <cellStyle name="Normal 2 10" xfId="167" xr:uid="{00000000-0005-0000-0000-0000C0000000}"/>
    <cellStyle name="Normal 2 11" xfId="168" xr:uid="{00000000-0005-0000-0000-0000C1000000}"/>
    <cellStyle name="Normal 2 12" xfId="169" xr:uid="{00000000-0005-0000-0000-0000C2000000}"/>
    <cellStyle name="Normal 2 13" xfId="170" xr:uid="{00000000-0005-0000-0000-0000C3000000}"/>
    <cellStyle name="Normal 2 14" xfId="171" xr:uid="{00000000-0005-0000-0000-0000C4000000}"/>
    <cellStyle name="Normal 2 15" xfId="172" xr:uid="{00000000-0005-0000-0000-0000C5000000}"/>
    <cellStyle name="Normal 2 16" xfId="173" xr:uid="{00000000-0005-0000-0000-0000C6000000}"/>
    <cellStyle name="Normal 2 17" xfId="174" xr:uid="{00000000-0005-0000-0000-0000C7000000}"/>
    <cellStyle name="Normal 2 18" xfId="175" xr:uid="{00000000-0005-0000-0000-0000C8000000}"/>
    <cellStyle name="Normal 2 19" xfId="176" xr:uid="{00000000-0005-0000-0000-0000C9000000}"/>
    <cellStyle name="Normal 2 2" xfId="3" xr:uid="{00000000-0005-0000-0000-0000CA000000}"/>
    <cellStyle name="Normal 2 2 10" xfId="177" xr:uid="{00000000-0005-0000-0000-0000CB000000}"/>
    <cellStyle name="Normal 2 2 11" xfId="178" xr:uid="{00000000-0005-0000-0000-0000CC000000}"/>
    <cellStyle name="Normal 2 2 12" xfId="179" xr:uid="{00000000-0005-0000-0000-0000CD000000}"/>
    <cellStyle name="Normal 2 2 13" xfId="180" xr:uid="{00000000-0005-0000-0000-0000CE000000}"/>
    <cellStyle name="Normal 2 2 14" xfId="181" xr:uid="{00000000-0005-0000-0000-0000CF000000}"/>
    <cellStyle name="Normal 2 2 15" xfId="182" xr:uid="{00000000-0005-0000-0000-0000D0000000}"/>
    <cellStyle name="Normal 2 2 16" xfId="183" xr:uid="{00000000-0005-0000-0000-0000D1000000}"/>
    <cellStyle name="Normal 2 2 17" xfId="184" xr:uid="{00000000-0005-0000-0000-0000D2000000}"/>
    <cellStyle name="Normal 2 2 2" xfId="146" xr:uid="{00000000-0005-0000-0000-0000D3000000}"/>
    <cellStyle name="Normal 2 2 3" xfId="185" xr:uid="{00000000-0005-0000-0000-0000D4000000}"/>
    <cellStyle name="Normal 2 2 4" xfId="186" xr:uid="{00000000-0005-0000-0000-0000D5000000}"/>
    <cellStyle name="Normal 2 2 5" xfId="187" xr:uid="{00000000-0005-0000-0000-0000D6000000}"/>
    <cellStyle name="Normal 2 2 6" xfId="188" xr:uid="{00000000-0005-0000-0000-0000D7000000}"/>
    <cellStyle name="Normal 2 2 7" xfId="189" xr:uid="{00000000-0005-0000-0000-0000D8000000}"/>
    <cellStyle name="Normal 2 2 8" xfId="190" xr:uid="{00000000-0005-0000-0000-0000D9000000}"/>
    <cellStyle name="Normal 2 2 9" xfId="191" xr:uid="{00000000-0005-0000-0000-0000DA000000}"/>
    <cellStyle name="Normal 2 2_Tablas" xfId="147" xr:uid="{00000000-0005-0000-0000-0000DB000000}"/>
    <cellStyle name="Normal 2 20" xfId="192" xr:uid="{00000000-0005-0000-0000-0000DC000000}"/>
    <cellStyle name="Normal 2 21" xfId="193" xr:uid="{00000000-0005-0000-0000-0000DD000000}"/>
    <cellStyle name="Normal 2 22" xfId="194" xr:uid="{00000000-0005-0000-0000-0000DE000000}"/>
    <cellStyle name="Normal 2 23" xfId="195" xr:uid="{00000000-0005-0000-0000-0000DF000000}"/>
    <cellStyle name="Normal 2 24" xfId="196" xr:uid="{00000000-0005-0000-0000-0000E0000000}"/>
    <cellStyle name="Normal 2 25" xfId="197" xr:uid="{00000000-0005-0000-0000-0000E1000000}"/>
    <cellStyle name="Normal 2 26" xfId="145" xr:uid="{00000000-0005-0000-0000-0000E2000000}"/>
    <cellStyle name="Normal 2 3" xfId="12" xr:uid="{00000000-0005-0000-0000-0000E3000000}"/>
    <cellStyle name="Normal 2 3 2" xfId="14" xr:uid="{00000000-0005-0000-0000-0000E4000000}"/>
    <cellStyle name="Normal 2 4" xfId="148" xr:uid="{00000000-0005-0000-0000-0000E5000000}"/>
    <cellStyle name="Normal 2 4 2" xfId="240" xr:uid="{00000000-0005-0000-0000-0000E6000000}"/>
    <cellStyle name="Normal 2 5" xfId="149" xr:uid="{00000000-0005-0000-0000-0000E7000000}"/>
    <cellStyle name="Normal 2 5 2" xfId="241" xr:uid="{00000000-0005-0000-0000-0000E8000000}"/>
    <cellStyle name="Normal 2 6" xfId="150" xr:uid="{00000000-0005-0000-0000-0000E9000000}"/>
    <cellStyle name="Normal 2 7" xfId="151" xr:uid="{00000000-0005-0000-0000-0000EA000000}"/>
    <cellStyle name="Normal 2 8" xfId="152" xr:uid="{00000000-0005-0000-0000-0000EB000000}"/>
    <cellStyle name="Normal 2 9" xfId="198" xr:uid="{00000000-0005-0000-0000-0000EC000000}"/>
    <cellStyle name="Normal 3" xfId="4" xr:uid="{00000000-0005-0000-0000-0000ED000000}"/>
    <cellStyle name="Normal 3 10" xfId="199" xr:uid="{00000000-0005-0000-0000-0000EE000000}"/>
    <cellStyle name="Normal 3 11" xfId="200" xr:uid="{00000000-0005-0000-0000-0000EF000000}"/>
    <cellStyle name="Normal 3 12" xfId="201" xr:uid="{00000000-0005-0000-0000-0000F0000000}"/>
    <cellStyle name="Normal 3 13" xfId="202" xr:uid="{00000000-0005-0000-0000-0000F1000000}"/>
    <cellStyle name="Normal 3 14" xfId="203" xr:uid="{00000000-0005-0000-0000-0000F2000000}"/>
    <cellStyle name="Normal 3 15" xfId="204" xr:uid="{00000000-0005-0000-0000-0000F3000000}"/>
    <cellStyle name="Normal 3 16" xfId="205" xr:uid="{00000000-0005-0000-0000-0000F4000000}"/>
    <cellStyle name="Normal 3 17" xfId="206" xr:uid="{00000000-0005-0000-0000-0000F5000000}"/>
    <cellStyle name="Normal 3 18" xfId="207" xr:uid="{00000000-0005-0000-0000-0000F6000000}"/>
    <cellStyle name="Normal 3 2" xfId="13" xr:uid="{00000000-0005-0000-0000-0000F7000000}"/>
    <cellStyle name="Normal 3 2 2" xfId="27" xr:uid="{00000000-0005-0000-0000-0000F8000000}"/>
    <cellStyle name="Normal 3 2 2 2" xfId="208" xr:uid="{00000000-0005-0000-0000-0000F9000000}"/>
    <cellStyle name="Normal 3 2 2 3" xfId="123" xr:uid="{00000000-0005-0000-0000-0000FA000000}"/>
    <cellStyle name="Normal 3 2 3" xfId="26" xr:uid="{00000000-0005-0000-0000-0000FB000000}"/>
    <cellStyle name="Normal 3 2 3 2" xfId="333" xr:uid="{00000000-0005-0000-0000-0000FC000000}"/>
    <cellStyle name="Normal 3 2 4" xfId="120" xr:uid="{00000000-0005-0000-0000-0000FD000000}"/>
    <cellStyle name="Normal 3 3" xfId="19" xr:uid="{00000000-0005-0000-0000-0000FE000000}"/>
    <cellStyle name="Normal 3 3 2" xfId="209" xr:uid="{00000000-0005-0000-0000-0000FF000000}"/>
    <cellStyle name="Normal 3 4" xfId="29" xr:uid="{00000000-0005-0000-0000-000000010000}"/>
    <cellStyle name="Normal 3 4 2" xfId="210" xr:uid="{00000000-0005-0000-0000-000001010000}"/>
    <cellStyle name="Normal 3 5" xfId="211" xr:uid="{00000000-0005-0000-0000-000002010000}"/>
    <cellStyle name="Normal 3 6" xfId="212" xr:uid="{00000000-0005-0000-0000-000003010000}"/>
    <cellStyle name="Normal 3 7" xfId="213" xr:uid="{00000000-0005-0000-0000-000004010000}"/>
    <cellStyle name="Normal 3 8" xfId="214" xr:uid="{00000000-0005-0000-0000-000005010000}"/>
    <cellStyle name="Normal 3 9" xfId="215" xr:uid="{00000000-0005-0000-0000-000006010000}"/>
    <cellStyle name="Normal 4" xfId="11" xr:uid="{00000000-0005-0000-0000-000007010000}"/>
    <cellStyle name="Normal 4 2" xfId="20" xr:uid="{00000000-0005-0000-0000-000008010000}"/>
    <cellStyle name="Normal 4 2 2" xfId="310" xr:uid="{00000000-0005-0000-0000-000009010000}"/>
    <cellStyle name="Normal 4 2 3" xfId="216" xr:uid="{00000000-0005-0000-0000-00000A010000}"/>
    <cellStyle name="Normal 4 3" xfId="239" xr:uid="{00000000-0005-0000-0000-00000B010000}"/>
    <cellStyle name="Normal 5" xfId="10" xr:uid="{00000000-0005-0000-0000-00000C010000}"/>
    <cellStyle name="Normal 5 2" xfId="21" xr:uid="{00000000-0005-0000-0000-00000D010000}"/>
    <cellStyle name="Normal 5 3" xfId="217" xr:uid="{00000000-0005-0000-0000-00000E010000}"/>
    <cellStyle name="Normal 5 4" xfId="332" xr:uid="{00000000-0005-0000-0000-00000F010000}"/>
    <cellStyle name="Normal 5 5" xfId="153" xr:uid="{00000000-0005-0000-0000-000010010000}"/>
    <cellStyle name="Normal 6" xfId="15" xr:uid="{00000000-0005-0000-0000-000011010000}"/>
    <cellStyle name="Normal 6 2" xfId="154" xr:uid="{00000000-0005-0000-0000-000012010000}"/>
    <cellStyle name="Normal 6 2 2" xfId="218" xr:uid="{00000000-0005-0000-0000-000013010000}"/>
    <cellStyle name="Normal 6 2 2 2" xfId="311" xr:uid="{00000000-0005-0000-0000-000014010000}"/>
    <cellStyle name="Normal 6 2 3" xfId="312" xr:uid="{00000000-0005-0000-0000-000015010000}"/>
    <cellStyle name="Normal 7" xfId="6" xr:uid="{00000000-0005-0000-0000-000016010000}"/>
    <cellStyle name="Normal 8" xfId="5" xr:uid="{00000000-0005-0000-0000-000017010000}"/>
    <cellStyle name="Normal 8 2" xfId="8" xr:uid="{00000000-0005-0000-0000-000018010000}"/>
    <cellStyle name="Normal 9" xfId="219" xr:uid="{00000000-0005-0000-0000-000019010000}"/>
    <cellStyle name="Normal 9 2" xfId="313" xr:uid="{00000000-0005-0000-0000-00001A010000}"/>
    <cellStyle name="Notas 2" xfId="156" xr:uid="{00000000-0005-0000-0000-00001B010000}"/>
    <cellStyle name="Notas 2 2" xfId="157" xr:uid="{00000000-0005-0000-0000-00001C010000}"/>
    <cellStyle name="Notas 3" xfId="155" xr:uid="{00000000-0005-0000-0000-00001D010000}"/>
    <cellStyle name="Porcentaje 2" xfId="22" xr:uid="{00000000-0005-0000-0000-00001E010000}"/>
    <cellStyle name="Porcentual 2" xfId="7" xr:uid="{00000000-0005-0000-0000-00001F010000}"/>
    <cellStyle name="Porcentual 2 10" xfId="220" xr:uid="{00000000-0005-0000-0000-000020010000}"/>
    <cellStyle name="Porcentual 2 11" xfId="221" xr:uid="{00000000-0005-0000-0000-000021010000}"/>
    <cellStyle name="Porcentual 2 12" xfId="222" xr:uid="{00000000-0005-0000-0000-000022010000}"/>
    <cellStyle name="Porcentual 2 13" xfId="223" xr:uid="{00000000-0005-0000-0000-000023010000}"/>
    <cellStyle name="Porcentual 2 14" xfId="224" xr:uid="{00000000-0005-0000-0000-000024010000}"/>
    <cellStyle name="Porcentual 2 15" xfId="225" xr:uid="{00000000-0005-0000-0000-000025010000}"/>
    <cellStyle name="Porcentual 2 16" xfId="226" xr:uid="{00000000-0005-0000-0000-000026010000}"/>
    <cellStyle name="Porcentual 2 17" xfId="227" xr:uid="{00000000-0005-0000-0000-000027010000}"/>
    <cellStyle name="Porcentual 2 18" xfId="228" xr:uid="{00000000-0005-0000-0000-000028010000}"/>
    <cellStyle name="Porcentual 2 19" xfId="229" xr:uid="{00000000-0005-0000-0000-000029010000}"/>
    <cellStyle name="Porcentual 2 2" xfId="158" xr:uid="{00000000-0005-0000-0000-00002A010000}"/>
    <cellStyle name="Porcentual 2 3" xfId="159" xr:uid="{00000000-0005-0000-0000-00002B010000}"/>
    <cellStyle name="Porcentual 2 3 2" xfId="230" xr:uid="{00000000-0005-0000-0000-00002C010000}"/>
    <cellStyle name="Porcentual 2 4" xfId="160" xr:uid="{00000000-0005-0000-0000-00002D010000}"/>
    <cellStyle name="Porcentual 2 4 2" xfId="231" xr:uid="{00000000-0005-0000-0000-00002E010000}"/>
    <cellStyle name="Porcentual 2 5" xfId="161" xr:uid="{00000000-0005-0000-0000-00002F010000}"/>
    <cellStyle name="Porcentual 2 5 2" xfId="232" xr:uid="{00000000-0005-0000-0000-000030010000}"/>
    <cellStyle name="Porcentual 2 6" xfId="233" xr:uid="{00000000-0005-0000-0000-000031010000}"/>
    <cellStyle name="Porcentual 2 7" xfId="234" xr:uid="{00000000-0005-0000-0000-000032010000}"/>
    <cellStyle name="Porcentual 2 8" xfId="235" xr:uid="{00000000-0005-0000-0000-000033010000}"/>
    <cellStyle name="Porcentual 2 9" xfId="236" xr:uid="{00000000-0005-0000-0000-000034010000}"/>
    <cellStyle name="Porcentual 3" xfId="162" xr:uid="{00000000-0005-0000-0000-000035010000}"/>
    <cellStyle name="Porcentual 3 2" xfId="238" xr:uid="{00000000-0005-0000-0000-000036010000}"/>
    <cellStyle name="Porcentual 3 2 2" xfId="314" xr:uid="{00000000-0005-0000-0000-000037010000}"/>
    <cellStyle name="Porcentual 3 3" xfId="237" xr:uid="{00000000-0005-0000-0000-000038010000}"/>
    <cellStyle name="Porcentual 4" xfId="163" xr:uid="{00000000-0005-0000-0000-000039010000}"/>
    <cellStyle name="Porcentual 5" xfId="164" xr:uid="{00000000-0005-0000-0000-00003A010000}"/>
    <cellStyle name="Porcentual 6" xfId="315" xr:uid="{00000000-0005-0000-0000-00003B010000}"/>
    <cellStyle name="Salida 2" xfId="316" xr:uid="{00000000-0005-0000-0000-00003C010000}"/>
    <cellStyle name="Salida 3" xfId="317" xr:uid="{00000000-0005-0000-0000-00003D010000}"/>
    <cellStyle name="Texto de advertencia 2" xfId="318" xr:uid="{00000000-0005-0000-0000-00003E010000}"/>
    <cellStyle name="Texto de advertencia 3" xfId="319" xr:uid="{00000000-0005-0000-0000-00003F010000}"/>
    <cellStyle name="Texto explicativo 2" xfId="320" xr:uid="{00000000-0005-0000-0000-000040010000}"/>
    <cellStyle name="Texto explicativo 3" xfId="321" xr:uid="{00000000-0005-0000-0000-000041010000}"/>
    <cellStyle name="Titular Publicación" xfId="122" xr:uid="{00000000-0005-0000-0000-000042010000}"/>
    <cellStyle name="Titular_gráfico" xfId="23" xr:uid="{00000000-0005-0000-0000-000043010000}"/>
    <cellStyle name="Título 1 2" xfId="322" xr:uid="{00000000-0005-0000-0000-000044010000}"/>
    <cellStyle name="Título 1 3" xfId="323" xr:uid="{00000000-0005-0000-0000-000045010000}"/>
    <cellStyle name="Título 2 2" xfId="324" xr:uid="{00000000-0005-0000-0000-000046010000}"/>
    <cellStyle name="Título 2 3" xfId="325" xr:uid="{00000000-0005-0000-0000-000047010000}"/>
    <cellStyle name="Título 3 2" xfId="326" xr:uid="{00000000-0005-0000-0000-000048010000}"/>
    <cellStyle name="Título 3 3" xfId="327" xr:uid="{00000000-0005-0000-0000-000049010000}"/>
    <cellStyle name="Título 4" xfId="328" xr:uid="{00000000-0005-0000-0000-00004A010000}"/>
    <cellStyle name="Título 5" xfId="329" xr:uid="{00000000-0005-0000-0000-00004B010000}"/>
    <cellStyle name="Total 2" xfId="330" xr:uid="{00000000-0005-0000-0000-00004C010000}"/>
    <cellStyle name="Total 3" xfId="331" xr:uid="{00000000-0005-0000-0000-00004D010000}"/>
  </cellStyles>
  <dxfs count="234">
    <dxf>
      <numFmt numFmtId="199" formatCode="\^"/>
    </dxf>
    <dxf>
      <numFmt numFmtId="199" formatCode="\^"/>
    </dxf>
    <dxf>
      <numFmt numFmtId="196" formatCode="\^;\^;\^"/>
    </dxf>
    <dxf>
      <numFmt numFmtId="197" formatCode="&quot;-&quot;"/>
    </dxf>
    <dxf>
      <numFmt numFmtId="197" formatCode="&quot;-&quot;"/>
    </dxf>
    <dxf>
      <numFmt numFmtId="198" formatCode="&quot;^&quot;"/>
    </dxf>
    <dxf>
      <numFmt numFmtId="198" formatCode="&quot;^&quot;"/>
    </dxf>
    <dxf>
      <numFmt numFmtId="198" formatCode="&quot;^&quot;"/>
    </dxf>
    <dxf>
      <numFmt numFmtId="196" formatCode="\^;\^;\^"/>
    </dxf>
    <dxf>
      <numFmt numFmtId="196" formatCode="\^;\^;\^"/>
    </dxf>
    <dxf>
      <numFmt numFmtId="197" formatCode="&quot;-&quot;"/>
    </dxf>
    <dxf>
      <numFmt numFmtId="199" formatCode="\^"/>
    </dxf>
    <dxf>
      <numFmt numFmtId="196" formatCode="\^;\^;\^"/>
    </dxf>
    <dxf>
      <numFmt numFmtId="197" formatCode="&quot;-&quot;"/>
    </dxf>
    <dxf>
      <numFmt numFmtId="199" formatCode="\^"/>
    </dxf>
    <dxf>
      <numFmt numFmtId="199" formatCode="\^"/>
    </dxf>
    <dxf>
      <numFmt numFmtId="197" formatCode="&quot;-&quot;"/>
    </dxf>
    <dxf>
      <numFmt numFmtId="198" formatCode="&quot;^&quot;"/>
    </dxf>
    <dxf>
      <numFmt numFmtId="199" formatCode="\^"/>
    </dxf>
    <dxf>
      <numFmt numFmtId="199" formatCode="\^"/>
    </dxf>
    <dxf>
      <numFmt numFmtId="198" formatCode="&quot;^&quot;"/>
    </dxf>
    <dxf>
      <numFmt numFmtId="199" formatCode="\^"/>
    </dxf>
    <dxf>
      <numFmt numFmtId="199" formatCode="\^"/>
    </dxf>
    <dxf>
      <numFmt numFmtId="199" formatCode="\^"/>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9" formatCode="\^"/>
    </dxf>
    <dxf>
      <numFmt numFmtId="196" formatCode="\^;\^;\^"/>
    </dxf>
    <dxf>
      <numFmt numFmtId="199" formatCode="\^"/>
    </dxf>
    <dxf>
      <numFmt numFmtId="196" formatCode="\^;\^;\^"/>
    </dxf>
    <dxf>
      <numFmt numFmtId="199" formatCode="\^"/>
    </dxf>
    <dxf>
      <numFmt numFmtId="199" formatCode="\^"/>
    </dxf>
    <dxf>
      <numFmt numFmtId="196" formatCode="\^;\^;\^"/>
    </dxf>
    <dxf>
      <numFmt numFmtId="199" formatCode="\^"/>
    </dxf>
    <dxf>
      <numFmt numFmtId="199" formatCode="\^"/>
    </dxf>
    <dxf>
      <numFmt numFmtId="199" formatCode="\^"/>
    </dxf>
    <dxf>
      <numFmt numFmtId="199" formatCode="\^"/>
    </dxf>
    <dxf>
      <numFmt numFmtId="199" formatCode="\^"/>
    </dxf>
    <dxf>
      <numFmt numFmtId="199" formatCode="\^"/>
    </dxf>
    <dxf>
      <numFmt numFmtId="199" formatCode="\^"/>
    </dxf>
    <dxf>
      <numFmt numFmtId="197" formatCode="&quot;-&quot;"/>
    </dxf>
    <dxf>
      <numFmt numFmtId="199" formatCode="\^"/>
    </dxf>
    <dxf>
      <numFmt numFmtId="199" formatCode="\^"/>
    </dxf>
    <dxf>
      <numFmt numFmtId="196" formatCode="\^;\^;\^"/>
    </dxf>
    <dxf>
      <numFmt numFmtId="199" formatCode="\^"/>
    </dxf>
    <dxf>
      <numFmt numFmtId="196" formatCode="\^;\^;\^"/>
    </dxf>
    <dxf>
      <numFmt numFmtId="199" formatCode="\^"/>
    </dxf>
    <dxf>
      <numFmt numFmtId="200" formatCode="\^;\^;0"/>
    </dxf>
    <dxf>
      <numFmt numFmtId="199" formatCode="\^"/>
    </dxf>
    <dxf>
      <numFmt numFmtId="199" formatCode="\^"/>
    </dxf>
    <dxf>
      <numFmt numFmtId="199" formatCode="\^"/>
    </dxf>
    <dxf>
      <numFmt numFmtId="199" formatCode="\^"/>
    </dxf>
    <dxf>
      <numFmt numFmtId="199" formatCode="\^"/>
    </dxf>
    <dxf>
      <numFmt numFmtId="199" formatCode="\^"/>
    </dxf>
    <dxf>
      <numFmt numFmtId="199" formatCode="\^"/>
    </dxf>
    <dxf>
      <numFmt numFmtId="199" formatCode="\^"/>
    </dxf>
    <dxf>
      <numFmt numFmtId="199" formatCode="\^"/>
    </dxf>
    <dxf>
      <numFmt numFmtId="199" formatCode="\^"/>
    </dxf>
    <dxf>
      <numFmt numFmtId="199" formatCode="\^"/>
    </dxf>
    <dxf>
      <numFmt numFmtId="199" formatCode="\^"/>
    </dxf>
    <dxf>
      <numFmt numFmtId="199" formatCode="\^"/>
    </dxf>
    <dxf>
      <numFmt numFmtId="199" formatCode="\^"/>
    </dxf>
    <dxf>
      <numFmt numFmtId="199" formatCode="\^"/>
    </dxf>
    <dxf>
      <numFmt numFmtId="189" formatCode="\^;&quot;^&quot;"/>
    </dxf>
    <dxf>
      <numFmt numFmtId="196" formatCode="\^;\^;\^"/>
    </dxf>
    <dxf>
      <numFmt numFmtId="197" formatCode="&quot;-&quot;"/>
    </dxf>
    <dxf>
      <numFmt numFmtId="199" formatCode="\^"/>
    </dxf>
    <dxf>
      <numFmt numFmtId="189" formatCode="\^;&quot;^&quot;"/>
    </dxf>
    <dxf>
      <numFmt numFmtId="196" formatCode="\^;\^;\^"/>
    </dxf>
    <dxf>
      <numFmt numFmtId="197" formatCode="&quot;-&quot;"/>
    </dxf>
    <dxf>
      <numFmt numFmtId="199" formatCode="\^"/>
    </dxf>
    <dxf>
      <numFmt numFmtId="199" formatCode="\^"/>
    </dxf>
    <dxf>
      <numFmt numFmtId="199" formatCode="\^"/>
    </dxf>
    <dxf>
      <numFmt numFmtId="196" formatCode="\^;\^;\^"/>
    </dxf>
    <dxf>
      <numFmt numFmtId="199" formatCode="\^"/>
    </dxf>
    <dxf>
      <numFmt numFmtId="199" formatCode="\^"/>
    </dxf>
    <dxf>
      <numFmt numFmtId="199" formatCode="\^"/>
    </dxf>
    <dxf>
      <numFmt numFmtId="199" formatCode="\^"/>
    </dxf>
    <dxf>
      <numFmt numFmtId="199" formatCode="\^"/>
    </dxf>
    <dxf>
      <numFmt numFmtId="199" formatCode="\^"/>
    </dxf>
    <dxf>
      <numFmt numFmtId="199" formatCode="\^"/>
    </dxf>
    <dxf>
      <numFmt numFmtId="199" formatCode="\^"/>
    </dxf>
    <dxf>
      <numFmt numFmtId="199" formatCode="\^"/>
    </dxf>
    <dxf>
      <numFmt numFmtId="199" formatCode="\^"/>
    </dxf>
    <dxf>
      <numFmt numFmtId="199" formatCode="\^"/>
    </dxf>
    <dxf>
      <numFmt numFmtId="196" formatCode="\^;\^;\^"/>
    </dxf>
    <dxf>
      <numFmt numFmtId="199" formatCode="\^"/>
    </dxf>
    <dxf>
      <numFmt numFmtId="196" formatCode="\^;\^;\^"/>
    </dxf>
    <dxf>
      <numFmt numFmtId="199" formatCode="\^"/>
    </dxf>
    <dxf>
      <numFmt numFmtId="199" formatCode="\^"/>
    </dxf>
    <dxf>
      <numFmt numFmtId="196" formatCode="\^;\^;\^"/>
    </dxf>
    <dxf>
      <numFmt numFmtId="199" formatCode="\^"/>
    </dxf>
    <dxf>
      <numFmt numFmtId="199" formatCode="\^"/>
    </dxf>
    <dxf>
      <numFmt numFmtId="199" formatCode="\^"/>
    </dxf>
    <dxf>
      <numFmt numFmtId="199" formatCode="\^"/>
    </dxf>
    <dxf>
      <numFmt numFmtId="199" formatCode="\^"/>
    </dxf>
    <dxf>
      <numFmt numFmtId="199" formatCode="\^"/>
    </dxf>
    <dxf>
      <numFmt numFmtId="199" formatCode="\^"/>
    </dxf>
    <dxf>
      <numFmt numFmtId="199" formatCode="\^"/>
    </dxf>
    <dxf>
      <numFmt numFmtId="199" formatCode="\^"/>
    </dxf>
    <dxf>
      <numFmt numFmtId="199" formatCode="\^"/>
    </dxf>
    <dxf>
      <numFmt numFmtId="199" formatCode="\^"/>
    </dxf>
    <dxf>
      <numFmt numFmtId="199" formatCode="\^"/>
    </dxf>
    <dxf>
      <numFmt numFmtId="199" formatCode="\^"/>
    </dxf>
    <dxf>
      <numFmt numFmtId="199" formatCode="\^"/>
    </dxf>
    <dxf>
      <numFmt numFmtId="199" formatCode="\^"/>
    </dxf>
    <dxf>
      <numFmt numFmtId="199" formatCode="\^"/>
    </dxf>
    <dxf>
      <numFmt numFmtId="199" formatCode="\^"/>
    </dxf>
    <dxf>
      <numFmt numFmtId="199" formatCode="\^"/>
    </dxf>
    <dxf>
      <numFmt numFmtId="199" formatCode="\^"/>
    </dxf>
    <dxf>
      <numFmt numFmtId="199" formatCode="\^"/>
    </dxf>
    <dxf>
      <numFmt numFmtId="199" formatCode="\^"/>
    </dxf>
    <dxf>
      <numFmt numFmtId="199" formatCode="\^"/>
    </dxf>
    <dxf>
      <numFmt numFmtId="199" formatCode="\^"/>
    </dxf>
    <dxf>
      <numFmt numFmtId="199" formatCode="\^"/>
    </dxf>
    <dxf>
      <numFmt numFmtId="199" formatCode="\^"/>
    </dxf>
    <dxf>
      <numFmt numFmtId="199" formatCode="\^"/>
    </dxf>
    <dxf>
      <numFmt numFmtId="199" formatCode="\^"/>
    </dxf>
    <dxf>
      <numFmt numFmtId="199" formatCode="\^"/>
    </dxf>
    <dxf>
      <numFmt numFmtId="199" formatCode="\^"/>
    </dxf>
    <dxf>
      <numFmt numFmtId="199" formatCode="\^"/>
    </dxf>
    <dxf>
      <numFmt numFmtId="199" formatCode="\^"/>
    </dxf>
    <dxf>
      <numFmt numFmtId="199" formatCode="\^"/>
    </dxf>
    <dxf>
      <numFmt numFmtId="199" formatCode="\^"/>
    </dxf>
    <dxf>
      <numFmt numFmtId="197" formatCode="&quot;-&quot;"/>
    </dxf>
    <dxf>
      <numFmt numFmtId="199" formatCode="\^"/>
    </dxf>
    <dxf>
      <numFmt numFmtId="199" formatCode="\^"/>
    </dxf>
    <dxf>
      <numFmt numFmtId="199" formatCode="\^"/>
    </dxf>
    <dxf>
      <numFmt numFmtId="199" formatCode="\^"/>
    </dxf>
    <dxf>
      <numFmt numFmtId="197" formatCode="&quot;-&quot;"/>
    </dxf>
    <dxf>
      <numFmt numFmtId="199" formatCode="\^"/>
    </dxf>
    <dxf>
      <numFmt numFmtId="199" formatCode="\^"/>
    </dxf>
    <dxf>
      <numFmt numFmtId="199" formatCode="\^"/>
    </dxf>
    <dxf>
      <numFmt numFmtId="199" formatCode="\^"/>
    </dxf>
    <dxf>
      <numFmt numFmtId="197" formatCode="&quot;-&quot;"/>
    </dxf>
    <dxf>
      <numFmt numFmtId="199" formatCode="\^"/>
    </dxf>
    <dxf>
      <numFmt numFmtId="196" formatCode="\^;\^;\^"/>
    </dxf>
    <dxf>
      <numFmt numFmtId="199" formatCode="\^"/>
    </dxf>
    <dxf>
      <numFmt numFmtId="199" formatCode="\^"/>
    </dxf>
    <dxf>
      <numFmt numFmtId="197" formatCode="&quot;-&quot;"/>
    </dxf>
    <dxf>
      <numFmt numFmtId="199" formatCode="\^"/>
    </dxf>
    <dxf>
      <numFmt numFmtId="199" formatCode="\^"/>
    </dxf>
    <dxf>
      <numFmt numFmtId="196" formatCode="\^;\^;\^"/>
    </dxf>
    <dxf>
      <numFmt numFmtId="199" formatCode="\^"/>
    </dxf>
    <dxf>
      <numFmt numFmtId="199" formatCode="\^"/>
    </dxf>
    <dxf>
      <numFmt numFmtId="199" formatCode="\^"/>
    </dxf>
    <dxf>
      <numFmt numFmtId="199" formatCode="\^"/>
    </dxf>
    <dxf>
      <numFmt numFmtId="199" formatCode="\^"/>
    </dxf>
    <dxf>
      <numFmt numFmtId="199" formatCode="\^"/>
    </dxf>
    <dxf>
      <numFmt numFmtId="199" formatCode="\^"/>
    </dxf>
    <dxf>
      <numFmt numFmtId="199" formatCode="\^"/>
    </dxf>
    <dxf>
      <numFmt numFmtId="199" formatCode="\^"/>
    </dxf>
    <dxf>
      <numFmt numFmtId="199" formatCode="\^"/>
    </dxf>
    <dxf>
      <numFmt numFmtId="199" formatCode="\^"/>
    </dxf>
    <dxf>
      <numFmt numFmtId="199" formatCode="\^"/>
    </dxf>
    <dxf>
      <numFmt numFmtId="199" formatCode="\^"/>
    </dxf>
    <dxf>
      <numFmt numFmtId="199" formatCode="\^"/>
    </dxf>
    <dxf>
      <numFmt numFmtId="199" formatCode="\^"/>
    </dxf>
    <dxf>
      <numFmt numFmtId="199" formatCode="\^"/>
    </dxf>
    <dxf>
      <numFmt numFmtId="199" formatCode="\^"/>
    </dxf>
    <dxf>
      <numFmt numFmtId="199" formatCode="\^"/>
    </dxf>
    <dxf>
      <numFmt numFmtId="196" formatCode="\^;\^;\^"/>
    </dxf>
    <dxf>
      <numFmt numFmtId="199" formatCode="\^"/>
    </dxf>
    <dxf>
      <numFmt numFmtId="199" formatCode="\^"/>
    </dxf>
    <dxf>
      <numFmt numFmtId="196" formatCode="\^;\^;\^"/>
    </dxf>
    <dxf>
      <numFmt numFmtId="196" formatCode="\^;\^;\^"/>
    </dxf>
    <dxf>
      <numFmt numFmtId="199" formatCode="\^"/>
    </dxf>
    <dxf>
      <numFmt numFmtId="199" formatCode="\^"/>
    </dxf>
    <dxf>
      <numFmt numFmtId="197" formatCode="&quot;-&quot;"/>
    </dxf>
    <dxf>
      <numFmt numFmtId="199" formatCode="\^"/>
    </dxf>
    <dxf>
      <numFmt numFmtId="199" formatCode="\^"/>
    </dxf>
    <dxf>
      <numFmt numFmtId="196" formatCode="\^;\^;\^"/>
    </dxf>
    <dxf>
      <numFmt numFmtId="199" formatCode="\^"/>
    </dxf>
    <dxf>
      <numFmt numFmtId="196" formatCode="\^;\^;\^"/>
    </dxf>
    <dxf>
      <numFmt numFmtId="197" formatCode="&quot;-&quot;"/>
    </dxf>
    <dxf>
      <numFmt numFmtId="199" formatCode="\^"/>
    </dxf>
    <dxf>
      <numFmt numFmtId="199" formatCode="\^"/>
    </dxf>
    <dxf>
      <numFmt numFmtId="197" formatCode="&quot;-&quot;"/>
    </dxf>
    <dxf>
      <numFmt numFmtId="199" formatCode="\^"/>
    </dxf>
    <dxf>
      <numFmt numFmtId="199" formatCode="\^"/>
    </dxf>
    <dxf>
      <numFmt numFmtId="199" formatCode="\^"/>
    </dxf>
    <dxf>
      <numFmt numFmtId="199" formatCode="\^"/>
    </dxf>
    <dxf>
      <numFmt numFmtId="197" formatCode="&quot;-&quot;"/>
    </dxf>
    <dxf>
      <numFmt numFmtId="199" formatCode="\^"/>
    </dxf>
    <dxf>
      <numFmt numFmtId="199" formatCode="\^"/>
    </dxf>
    <dxf>
      <numFmt numFmtId="196" formatCode="\^;\^;\^"/>
    </dxf>
    <dxf>
      <numFmt numFmtId="197" formatCode="&quot;-&quot;"/>
    </dxf>
    <dxf>
      <numFmt numFmtId="196" formatCode="\^;\^;\^"/>
    </dxf>
    <dxf>
      <numFmt numFmtId="197" formatCode="&quot;-&quot;"/>
    </dxf>
    <dxf>
      <numFmt numFmtId="196" formatCode="\^;\^;\^"/>
    </dxf>
    <dxf>
      <numFmt numFmtId="199" formatCode="\^"/>
    </dxf>
    <dxf>
      <numFmt numFmtId="199" formatCode="\^"/>
    </dxf>
    <dxf>
      <numFmt numFmtId="199" formatCode="\^"/>
    </dxf>
    <dxf>
      <numFmt numFmtId="197" formatCode="&quot;-&quot;"/>
    </dxf>
    <dxf>
      <numFmt numFmtId="199" formatCode="\^"/>
    </dxf>
    <dxf>
      <numFmt numFmtId="199" formatCode="\^"/>
    </dxf>
    <dxf>
      <numFmt numFmtId="199" formatCode="\^"/>
    </dxf>
    <dxf>
      <numFmt numFmtId="199" formatCode="\^"/>
    </dxf>
    <dxf>
      <numFmt numFmtId="197" formatCode="&quot;-&quot;"/>
    </dxf>
    <dxf>
      <numFmt numFmtId="197" formatCode="&quot;-&quot;"/>
    </dxf>
    <dxf>
      <numFmt numFmtId="197" formatCode="&quot;-&quot;"/>
    </dxf>
    <dxf>
      <numFmt numFmtId="199" formatCode="\^"/>
    </dxf>
    <dxf>
      <numFmt numFmtId="199" formatCode="\^"/>
    </dxf>
    <dxf>
      <numFmt numFmtId="199" formatCode="\^"/>
    </dxf>
    <dxf>
      <numFmt numFmtId="199" formatCode="\^"/>
    </dxf>
    <dxf>
      <numFmt numFmtId="197" formatCode="&quot;-&quot;"/>
    </dxf>
    <dxf>
      <numFmt numFmtId="199" formatCode="\^"/>
    </dxf>
    <dxf>
      <numFmt numFmtId="196" formatCode="\^;\^;\^"/>
    </dxf>
    <dxf>
      <numFmt numFmtId="199" formatCode="\^"/>
    </dxf>
    <dxf>
      <numFmt numFmtId="197" formatCode="&quot;-&quot;"/>
    </dxf>
    <dxf>
      <numFmt numFmtId="199" formatCode="\^"/>
    </dxf>
    <dxf>
      <numFmt numFmtId="199" formatCode="\^"/>
    </dxf>
    <dxf>
      <numFmt numFmtId="189" formatCode="\^;&quot;^&quot;"/>
    </dxf>
    <dxf>
      <numFmt numFmtId="199" formatCode="\^"/>
    </dxf>
    <dxf>
      <numFmt numFmtId="199" formatCode="\^"/>
    </dxf>
    <dxf>
      <numFmt numFmtId="189" formatCode="\^;&quot;^&quot;"/>
    </dxf>
    <dxf>
      <numFmt numFmtId="199" formatCode="\^"/>
    </dxf>
    <dxf>
      <numFmt numFmtId="196" formatCode="\^;\^;\^"/>
    </dxf>
    <dxf>
      <numFmt numFmtId="199" formatCode="\^"/>
    </dxf>
    <dxf>
      <numFmt numFmtId="197" formatCode="&quot;-&quot;"/>
    </dxf>
    <dxf>
      <numFmt numFmtId="199" formatCode="\^"/>
    </dxf>
    <dxf>
      <numFmt numFmtId="197" formatCode="&quot;-&quot;"/>
    </dxf>
  </dxfs>
  <tableStyles count="0" defaultTableStyle="TableStyleMedium2" defaultPivotStyle="PivotStyleLight16"/>
  <colors>
    <mruColors>
      <color rgb="FFE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1.xml"/><Relationship Id="rId61"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9</xdr:col>
      <xdr:colOff>68036</xdr:colOff>
      <xdr:row>1</xdr:row>
      <xdr:rowOff>0</xdr:rowOff>
    </xdr:from>
    <xdr:to>
      <xdr:col>10</xdr:col>
      <xdr:colOff>283029</xdr:colOff>
      <xdr:row>3</xdr:row>
      <xdr:rowOff>136523</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49611" y="142875"/>
          <a:ext cx="1196068" cy="51752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idor\trabajos%20en%20curso\CORES\BOLETIN\Datos%20Enero\D_4C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_4C1"/>
    </sheetNames>
    <definedNames>
      <definedName name="Macro2"/>
    </definedNames>
    <sheetDataSet>
      <sheetData sheetId="0" refreshError="1"/>
    </sheetDataSet>
  </externalBook>
</externalLink>
</file>

<file path=xl/theme/theme1.xml><?xml version="1.0" encoding="utf-8"?>
<a:theme xmlns:a="http://schemas.openxmlformats.org/drawingml/2006/main" name="CORES">
  <a:themeElements>
    <a:clrScheme name="CoresCorporativo2">
      <a:dk1>
        <a:srgbClr val="000000"/>
      </a:dk1>
      <a:lt1>
        <a:srgbClr val="FFFFFF"/>
      </a:lt1>
      <a:dk2>
        <a:srgbClr val="CD2D00"/>
      </a:dk2>
      <a:lt2>
        <a:srgbClr val="F0EFEC"/>
      </a:lt2>
      <a:accent1>
        <a:srgbClr val="CD2D00"/>
      </a:accent1>
      <a:accent2>
        <a:srgbClr val="C19E76"/>
      </a:accent2>
      <a:accent3>
        <a:srgbClr val="5F8EA9"/>
      </a:accent3>
      <a:accent4>
        <a:srgbClr val="A59076"/>
      </a:accent4>
      <a:accent5>
        <a:srgbClr val="86AEC4"/>
      </a:accent5>
      <a:accent6>
        <a:srgbClr val="C2BDB5"/>
      </a:accent6>
      <a:hlink>
        <a:srgbClr val="812411"/>
      </a:hlink>
      <a:folHlink>
        <a:srgbClr val="671C0D"/>
      </a:folHlink>
    </a:clrScheme>
    <a:fontScheme name="Clásico de Offic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2:K102"/>
  <sheetViews>
    <sheetView tabSelected="1" zoomScaleNormal="100" zoomScaleSheetLayoutView="140" workbookViewId="0">
      <selection activeCell="L1" sqref="L1"/>
    </sheetView>
  </sheetViews>
  <sheetFormatPr baseColWidth="10" defaultColWidth="11.125" defaultRowHeight="15" customHeight="1" x14ac:dyDescent="0.2"/>
  <cols>
    <col min="1" max="1" width="9" style="3" customWidth="1"/>
    <col min="2" max="2" width="3.625" style="3" customWidth="1"/>
    <col min="3" max="3" width="7.5" style="3" customWidth="1"/>
    <col min="4" max="4" width="4.625" style="3" customWidth="1"/>
    <col min="5" max="5" width="8.125" style="3" customWidth="1"/>
    <col min="6" max="9" width="11.125" style="3"/>
    <col min="10" max="10" width="12.625" style="3" customWidth="1"/>
    <col min="11" max="16384" width="11.125" style="3"/>
  </cols>
  <sheetData>
    <row r="2" spans="1:9" ht="15" customHeight="1" x14ac:dyDescent="0.25">
      <c r="A2" s="2" t="s">
        <v>691</v>
      </c>
    </row>
    <row r="3" spans="1:9" ht="15" customHeight="1" x14ac:dyDescent="0.2">
      <c r="A3" s="499">
        <v>45716</v>
      </c>
    </row>
    <row r="4" spans="1:9" ht="15" customHeight="1" x14ac:dyDescent="0.25">
      <c r="A4" s="762" t="s">
        <v>19</v>
      </c>
      <c r="B4" s="762"/>
      <c r="C4" s="762"/>
      <c r="D4" s="762"/>
      <c r="E4" s="762"/>
      <c r="F4" s="762"/>
      <c r="G4" s="762"/>
    </row>
    <row r="5" spans="1:9" ht="15" customHeight="1" x14ac:dyDescent="0.25">
      <c r="A5" s="4"/>
      <c r="B5" s="4"/>
      <c r="C5" s="4"/>
      <c r="D5" s="4"/>
      <c r="E5" s="4"/>
      <c r="F5" s="4"/>
      <c r="G5" s="4"/>
    </row>
    <row r="6" spans="1:9" ht="15" customHeight="1" x14ac:dyDescent="0.2">
      <c r="A6" s="6" t="s">
        <v>0</v>
      </c>
      <c r="B6" s="14"/>
      <c r="C6" s="14"/>
      <c r="D6" s="14"/>
      <c r="E6" s="14"/>
      <c r="F6" s="14"/>
      <c r="G6" s="14"/>
    </row>
    <row r="7" spans="1:9" ht="15" customHeight="1" x14ac:dyDescent="0.2">
      <c r="A7" s="6"/>
      <c r="B7" s="14"/>
      <c r="C7" s="14"/>
      <c r="D7" s="14"/>
      <c r="E7" s="14"/>
      <c r="F7" s="14"/>
      <c r="G7" s="14"/>
    </row>
    <row r="8" spans="1:9" ht="15" customHeight="1" x14ac:dyDescent="0.2">
      <c r="A8" s="14"/>
      <c r="B8" s="14"/>
      <c r="C8" s="67" t="s">
        <v>0</v>
      </c>
      <c r="D8" s="9"/>
      <c r="E8" s="14"/>
      <c r="F8" s="14"/>
      <c r="G8" s="14"/>
    </row>
    <row r="9" spans="1:9" ht="15" customHeight="1" x14ac:dyDescent="0.2">
      <c r="A9" s="14"/>
      <c r="B9" s="14"/>
      <c r="C9" s="68" t="s">
        <v>104</v>
      </c>
      <c r="D9" s="9"/>
      <c r="E9" s="9"/>
      <c r="F9" s="9"/>
      <c r="G9" s="9"/>
      <c r="H9" s="8"/>
      <c r="I9" s="8"/>
    </row>
    <row r="10" spans="1:9" ht="15" customHeight="1" x14ac:dyDescent="0.2">
      <c r="A10" s="14"/>
      <c r="B10" s="14"/>
      <c r="C10" s="68" t="s">
        <v>23</v>
      </c>
      <c r="D10" s="9"/>
      <c r="E10" s="9"/>
      <c r="F10" s="9"/>
      <c r="G10" s="9"/>
    </row>
    <row r="11" spans="1:9" ht="15" customHeight="1" x14ac:dyDescent="0.2">
      <c r="A11" s="14"/>
      <c r="B11" s="14"/>
      <c r="C11" s="14"/>
      <c r="D11" s="14"/>
      <c r="E11" s="14"/>
      <c r="F11" s="14"/>
      <c r="G11" s="14"/>
      <c r="H11" s="5"/>
    </row>
    <row r="12" spans="1:9" ht="15" customHeight="1" x14ac:dyDescent="0.2">
      <c r="A12" s="6" t="s">
        <v>2</v>
      </c>
      <c r="H12" s="7"/>
    </row>
    <row r="13" spans="1:9" ht="15" customHeight="1" x14ac:dyDescent="0.2">
      <c r="A13" s="6"/>
    </row>
    <row r="14" spans="1:9" s="6" customFormat="1" ht="15" customHeight="1" x14ac:dyDescent="0.2">
      <c r="B14" s="6" t="s">
        <v>13</v>
      </c>
    </row>
    <row r="16" spans="1:9" ht="15" customHeight="1" x14ac:dyDescent="0.2">
      <c r="C16" s="8" t="s">
        <v>5</v>
      </c>
      <c r="D16" s="8"/>
      <c r="E16" s="8"/>
      <c r="F16" s="8"/>
    </row>
    <row r="17" spans="2:9" ht="15" customHeight="1" x14ac:dyDescent="0.2">
      <c r="C17" s="208" t="s">
        <v>492</v>
      </c>
      <c r="D17" s="208"/>
      <c r="E17" s="208"/>
      <c r="F17" s="208"/>
      <c r="G17" s="208"/>
      <c r="H17" s="208"/>
    </row>
    <row r="18" spans="2:9" ht="15" customHeight="1" x14ac:dyDescent="0.2">
      <c r="C18" s="8" t="s">
        <v>24</v>
      </c>
      <c r="D18" s="8"/>
      <c r="E18" s="8"/>
      <c r="F18" s="8"/>
      <c r="G18" s="8"/>
    </row>
    <row r="19" spans="2:9" ht="15" customHeight="1" x14ac:dyDescent="0.2">
      <c r="C19" s="8" t="s">
        <v>25</v>
      </c>
      <c r="D19" s="8"/>
      <c r="E19" s="8"/>
      <c r="F19" s="11"/>
    </row>
    <row r="20" spans="2:9" ht="15" customHeight="1" x14ac:dyDescent="0.2">
      <c r="C20" s="8" t="s">
        <v>500</v>
      </c>
      <c r="D20" s="8"/>
      <c r="E20" s="8"/>
      <c r="F20" s="8"/>
      <c r="G20" s="8"/>
      <c r="H20" s="8"/>
      <c r="I20" s="8"/>
    </row>
    <row r="21" spans="2:9" ht="15" customHeight="1" x14ac:dyDescent="0.2">
      <c r="C21" s="8" t="s">
        <v>27</v>
      </c>
      <c r="D21" s="8"/>
      <c r="E21" s="8"/>
      <c r="F21" s="11"/>
      <c r="G21" s="11"/>
      <c r="H21" s="11"/>
      <c r="I21" s="11"/>
    </row>
    <row r="22" spans="2:9" ht="15" customHeight="1" x14ac:dyDescent="0.2">
      <c r="C22" s="8" t="s">
        <v>199</v>
      </c>
      <c r="D22" s="8"/>
      <c r="E22" s="8"/>
      <c r="F22" s="8"/>
      <c r="G22" s="8"/>
      <c r="H22" s="11"/>
      <c r="I22" s="11"/>
    </row>
    <row r="23" spans="2:9" ht="15" customHeight="1" x14ac:dyDescent="0.2">
      <c r="C23" s="8" t="s">
        <v>28</v>
      </c>
      <c r="D23" s="8"/>
      <c r="E23" s="8"/>
      <c r="F23" s="8"/>
      <c r="G23" s="8"/>
    </row>
    <row r="24" spans="2:9" ht="15" customHeight="1" x14ac:dyDescent="0.2">
      <c r="C24" s="8" t="s">
        <v>26</v>
      </c>
      <c r="D24" s="8"/>
      <c r="E24" s="8"/>
      <c r="F24" s="8"/>
      <c r="G24" s="8"/>
    </row>
    <row r="25" spans="2:9" ht="15" customHeight="1" x14ac:dyDescent="0.2">
      <c r="C25" s="208" t="s">
        <v>502</v>
      </c>
      <c r="D25" s="208"/>
      <c r="E25" s="208"/>
      <c r="F25" s="208"/>
      <c r="G25" s="8"/>
      <c r="H25" s="8"/>
    </row>
    <row r="26" spans="2:9" ht="15" customHeight="1" x14ac:dyDescent="0.2">
      <c r="C26" s="208" t="s">
        <v>33</v>
      </c>
      <c r="D26" s="208"/>
      <c r="E26" s="208"/>
      <c r="F26" s="208"/>
      <c r="G26" s="8"/>
      <c r="H26" s="8"/>
    </row>
    <row r="27" spans="2:9" ht="15" customHeight="1" x14ac:dyDescent="0.2">
      <c r="C27" s="208" t="s">
        <v>432</v>
      </c>
      <c r="D27" s="208"/>
      <c r="E27" s="208"/>
      <c r="F27" s="208"/>
      <c r="G27" s="208"/>
      <c r="H27" s="208"/>
      <c r="I27" s="8"/>
    </row>
    <row r="28" spans="2:9" ht="15" customHeight="1" x14ac:dyDescent="0.2">
      <c r="C28" s="8" t="s">
        <v>6</v>
      </c>
      <c r="D28" s="8"/>
      <c r="E28" s="8"/>
      <c r="F28" s="11"/>
    </row>
    <row r="29" spans="2:9" s="6" customFormat="1" ht="15" customHeight="1" x14ac:dyDescent="0.2">
      <c r="B29" s="3"/>
      <c r="C29" s="8" t="s">
        <v>29</v>
      </c>
      <c r="D29" s="8"/>
      <c r="E29" s="8"/>
      <c r="F29" s="11"/>
      <c r="G29" s="3"/>
    </row>
    <row r="30" spans="2:9" ht="15" customHeight="1" x14ac:dyDescent="0.2">
      <c r="C30" s="8" t="s">
        <v>436</v>
      </c>
      <c r="D30" s="8"/>
      <c r="E30" s="8"/>
      <c r="F30" s="8"/>
      <c r="G30" s="8"/>
    </row>
    <row r="31" spans="2:9" ht="15" customHeight="1" x14ac:dyDescent="0.2">
      <c r="C31" s="8" t="s">
        <v>7</v>
      </c>
      <c r="D31" s="8"/>
      <c r="E31" s="8"/>
      <c r="F31" s="8"/>
      <c r="G31" s="6"/>
      <c r="H31" s="11"/>
    </row>
    <row r="33" spans="1:9" ht="15" customHeight="1" x14ac:dyDescent="0.2">
      <c r="B33" s="6" t="s">
        <v>16</v>
      </c>
      <c r="C33" s="6"/>
      <c r="D33" s="11"/>
      <c r="E33" s="11"/>
      <c r="F33" s="11"/>
      <c r="G33" s="11"/>
    </row>
    <row r="34" spans="1:9" ht="15" customHeight="1" x14ac:dyDescent="0.2">
      <c r="D34" s="11"/>
      <c r="E34" s="11"/>
      <c r="F34" s="11"/>
      <c r="G34" s="11"/>
      <c r="H34" s="11"/>
    </row>
    <row r="35" spans="1:9" ht="15" customHeight="1" x14ac:dyDescent="0.2">
      <c r="C35" s="8" t="s">
        <v>243</v>
      </c>
      <c r="D35" s="8"/>
      <c r="E35" s="8"/>
      <c r="F35" s="8"/>
      <c r="G35" s="8"/>
    </row>
    <row r="36" spans="1:9" ht="15" customHeight="1" x14ac:dyDescent="0.2">
      <c r="C36" s="8" t="s">
        <v>222</v>
      </c>
      <c r="D36" s="8"/>
      <c r="E36" s="8"/>
      <c r="F36" s="8"/>
      <c r="G36" s="11"/>
    </row>
    <row r="37" spans="1:9" ht="15" customHeight="1" x14ac:dyDescent="0.2">
      <c r="A37" s="6"/>
      <c r="C37" s="208" t="s">
        <v>34</v>
      </c>
      <c r="D37" s="208"/>
      <c r="E37" s="208"/>
      <c r="F37" s="208"/>
      <c r="G37" s="208"/>
      <c r="H37" s="8"/>
      <c r="I37" s="8"/>
    </row>
    <row r="38" spans="1:9" ht="15" customHeight="1" x14ac:dyDescent="0.2">
      <c r="A38" s="6"/>
      <c r="C38" s="208" t="s">
        <v>495</v>
      </c>
      <c r="D38" s="208"/>
      <c r="E38" s="208"/>
      <c r="F38" s="208"/>
      <c r="G38" s="208"/>
      <c r="H38" s="8"/>
    </row>
    <row r="40" spans="1:9" ht="15" customHeight="1" x14ac:dyDescent="0.2">
      <c r="B40" s="6" t="s">
        <v>14</v>
      </c>
      <c r="C40" s="6"/>
    </row>
    <row r="42" spans="1:9" ht="15" customHeight="1" x14ac:dyDescent="0.2">
      <c r="C42" s="8" t="s">
        <v>30</v>
      </c>
      <c r="D42" s="8"/>
      <c r="E42" s="8"/>
      <c r="H42" s="11"/>
      <c r="I42" s="11"/>
    </row>
    <row r="43" spans="1:9" ht="15" customHeight="1" x14ac:dyDescent="0.2">
      <c r="C43" s="8" t="s">
        <v>246</v>
      </c>
      <c r="D43" s="8"/>
      <c r="E43" s="8"/>
      <c r="F43" s="8"/>
      <c r="H43" s="11"/>
      <c r="I43" s="11"/>
    </row>
    <row r="44" spans="1:9" ht="15" customHeight="1" x14ac:dyDescent="0.2">
      <c r="C44" s="8" t="s">
        <v>494</v>
      </c>
      <c r="D44" s="8"/>
      <c r="E44" s="8"/>
      <c r="F44" s="8"/>
      <c r="G44" s="11"/>
    </row>
    <row r="45" spans="1:9" ht="15" customHeight="1" x14ac:dyDescent="0.2">
      <c r="C45" s="8" t="s">
        <v>247</v>
      </c>
      <c r="D45" s="8"/>
      <c r="E45" s="8"/>
      <c r="F45" s="8"/>
      <c r="G45" s="8"/>
    </row>
    <row r="46" spans="1:9" ht="15" customHeight="1" x14ac:dyDescent="0.2">
      <c r="C46" s="11"/>
      <c r="D46" s="6"/>
    </row>
    <row r="47" spans="1:9" ht="15" customHeight="1" x14ac:dyDescent="0.2">
      <c r="B47" s="6" t="s">
        <v>15</v>
      </c>
      <c r="C47" s="6"/>
      <c r="D47" s="6"/>
    </row>
    <row r="48" spans="1:9" ht="15" customHeight="1" x14ac:dyDescent="0.2">
      <c r="B48" s="6"/>
    </row>
    <row r="49" spans="1:8" ht="15" customHeight="1" x14ac:dyDescent="0.2">
      <c r="B49" s="6"/>
      <c r="C49" s="8" t="s">
        <v>493</v>
      </c>
      <c r="D49" s="8"/>
      <c r="E49" s="8"/>
      <c r="F49" s="8"/>
      <c r="G49" s="8"/>
    </row>
    <row r="50" spans="1:8" ht="15" customHeight="1" x14ac:dyDescent="0.2">
      <c r="B50" s="6"/>
      <c r="C50" s="8" t="s">
        <v>477</v>
      </c>
      <c r="D50" s="8"/>
      <c r="E50" s="8"/>
      <c r="F50" s="8"/>
    </row>
    <row r="51" spans="1:8" ht="15" customHeight="1" x14ac:dyDescent="0.2">
      <c r="B51" s="6"/>
      <c r="C51" s="8" t="s">
        <v>37</v>
      </c>
      <c r="D51" s="8"/>
      <c r="E51" s="8"/>
      <c r="F51" s="8"/>
    </row>
    <row r="52" spans="1:8" ht="15" customHeight="1" x14ac:dyDescent="0.2">
      <c r="B52" s="6"/>
      <c r="C52" s="8" t="s">
        <v>36</v>
      </c>
      <c r="D52" s="8"/>
      <c r="E52" s="8"/>
      <c r="F52" s="8"/>
    </row>
    <row r="53" spans="1:8" ht="15" customHeight="1" x14ac:dyDescent="0.2">
      <c r="B53" s="6"/>
      <c r="C53" s="8" t="s">
        <v>35</v>
      </c>
      <c r="D53" s="8"/>
      <c r="E53" s="8"/>
      <c r="F53" s="8"/>
    </row>
    <row r="54" spans="1:8" ht="15" customHeight="1" x14ac:dyDescent="0.2">
      <c r="B54" s="6"/>
      <c r="C54" s="8" t="s">
        <v>20</v>
      </c>
      <c r="D54" s="8"/>
      <c r="E54" s="8"/>
      <c r="F54" s="8"/>
      <c r="G54" s="8"/>
    </row>
    <row r="55" spans="1:8" s="18" customFormat="1" ht="15" customHeight="1" x14ac:dyDescent="0.2">
      <c r="A55" s="3"/>
      <c r="B55" s="6"/>
      <c r="C55" s="8" t="s">
        <v>21</v>
      </c>
      <c r="D55" s="8"/>
      <c r="E55" s="8"/>
      <c r="F55" s="8"/>
      <c r="G55" s="3"/>
      <c r="H55" s="17"/>
    </row>
    <row r="56" spans="1:8" s="18" customFormat="1" ht="15" customHeight="1" x14ac:dyDescent="0.2">
      <c r="A56" s="3"/>
      <c r="B56" s="6"/>
      <c r="C56" s="208" t="s">
        <v>22</v>
      </c>
      <c r="D56" s="208"/>
      <c r="E56" s="208"/>
      <c r="F56" s="208"/>
      <c r="G56" s="208"/>
      <c r="H56" s="8"/>
    </row>
    <row r="57" spans="1:8" s="18" customFormat="1" ht="15" customHeight="1" x14ac:dyDescent="0.2">
      <c r="A57" s="3"/>
      <c r="B57" s="6"/>
      <c r="C57" s="6"/>
      <c r="D57" s="16"/>
      <c r="E57" s="16"/>
      <c r="F57" s="16"/>
      <c r="G57" s="17"/>
      <c r="H57" s="17"/>
    </row>
    <row r="58" spans="1:8" s="18" customFormat="1" ht="15" customHeight="1" x14ac:dyDescent="0.2">
      <c r="A58" s="15" t="s">
        <v>3</v>
      </c>
      <c r="B58" s="16"/>
      <c r="C58" s="16"/>
      <c r="D58" s="16"/>
      <c r="E58" s="16"/>
      <c r="F58" s="16"/>
      <c r="G58" s="17"/>
      <c r="H58" s="17"/>
    </row>
    <row r="59" spans="1:8" s="18" customFormat="1" ht="15" customHeight="1" x14ac:dyDescent="0.2">
      <c r="A59" s="15"/>
      <c r="B59" s="16"/>
      <c r="C59" s="16"/>
      <c r="D59" s="16"/>
      <c r="E59" s="16"/>
      <c r="F59" s="16"/>
      <c r="G59" s="17"/>
      <c r="H59" s="17"/>
    </row>
    <row r="60" spans="1:8" s="18" customFormat="1" ht="15" customHeight="1" x14ac:dyDescent="0.2">
      <c r="A60" s="15"/>
      <c r="B60" s="15" t="s">
        <v>9</v>
      </c>
      <c r="C60" s="16"/>
      <c r="D60" s="16"/>
      <c r="E60" s="16"/>
      <c r="F60" s="16"/>
      <c r="G60" s="17"/>
      <c r="H60" s="17"/>
    </row>
    <row r="61" spans="1:8" ht="15" customHeight="1" x14ac:dyDescent="0.2">
      <c r="A61" s="15"/>
      <c r="B61" s="15"/>
      <c r="C61" s="16"/>
      <c r="D61" s="16"/>
      <c r="E61" s="16"/>
      <c r="F61" s="16"/>
      <c r="G61" s="17"/>
    </row>
    <row r="62" spans="1:8" ht="15" customHeight="1" x14ac:dyDescent="0.2">
      <c r="A62" s="15"/>
      <c r="B62" s="11"/>
      <c r="C62" s="8" t="s">
        <v>38</v>
      </c>
      <c r="D62" s="8"/>
      <c r="E62" s="8"/>
      <c r="F62" s="16"/>
      <c r="G62" s="17"/>
    </row>
    <row r="63" spans="1:8" ht="15" customHeight="1" x14ac:dyDescent="0.2">
      <c r="A63" s="15"/>
      <c r="B63" s="11"/>
      <c r="C63" s="717" t="s">
        <v>612</v>
      </c>
      <c r="D63" s="717"/>
      <c r="E63" s="717"/>
      <c r="F63" s="717"/>
      <c r="G63" s="717"/>
    </row>
    <row r="64" spans="1:8" ht="15" customHeight="1" x14ac:dyDescent="0.2">
      <c r="B64" s="6"/>
      <c r="C64" s="8" t="s">
        <v>360</v>
      </c>
      <c r="D64" s="8"/>
      <c r="E64" s="8"/>
      <c r="F64" s="8"/>
      <c r="G64" s="8"/>
    </row>
    <row r="65" spans="2:9" ht="15" customHeight="1" x14ac:dyDescent="0.2">
      <c r="B65" s="6"/>
      <c r="C65" s="8" t="s">
        <v>617</v>
      </c>
      <c r="D65" s="8"/>
      <c r="E65" s="8"/>
      <c r="F65" s="8"/>
      <c r="G65" s="8"/>
      <c r="H65" s="8"/>
    </row>
    <row r="66" spans="2:9" ht="15" customHeight="1" x14ac:dyDescent="0.2">
      <c r="B66" s="6"/>
      <c r="C66" s="6"/>
      <c r="D66" s="11"/>
      <c r="E66" s="11"/>
      <c r="F66" s="11"/>
    </row>
    <row r="67" spans="2:9" ht="15" customHeight="1" x14ac:dyDescent="0.2">
      <c r="B67" s="6" t="s">
        <v>17</v>
      </c>
      <c r="C67" s="6"/>
      <c r="D67" s="11"/>
      <c r="E67" s="11"/>
      <c r="F67" s="11"/>
      <c r="G67" s="10"/>
      <c r="H67" s="10"/>
      <c r="I67" s="10"/>
    </row>
    <row r="68" spans="2:9" ht="15" customHeight="1" x14ac:dyDescent="0.2">
      <c r="B68" s="6"/>
      <c r="C68" s="6"/>
      <c r="D68" s="11"/>
      <c r="E68" s="11"/>
      <c r="F68" s="11"/>
    </row>
    <row r="69" spans="2:9" ht="15" customHeight="1" x14ac:dyDescent="0.2">
      <c r="B69" s="6"/>
      <c r="C69" s="8" t="s">
        <v>486</v>
      </c>
      <c r="D69" s="8"/>
      <c r="E69" s="8"/>
      <c r="F69" s="8"/>
      <c r="G69" s="10"/>
      <c r="H69" s="10"/>
    </row>
    <row r="70" spans="2:9" ht="15" customHeight="1" x14ac:dyDescent="0.2">
      <c r="B70" s="6"/>
      <c r="C70" s="8" t="s">
        <v>18</v>
      </c>
      <c r="D70" s="8"/>
      <c r="E70" s="8"/>
      <c r="F70" s="8"/>
      <c r="G70" s="10"/>
    </row>
    <row r="71" spans="2:9" ht="15" customHeight="1" x14ac:dyDescent="0.2">
      <c r="C71" s="208" t="s">
        <v>497</v>
      </c>
      <c r="D71" s="208"/>
      <c r="E71" s="208"/>
      <c r="F71" s="8"/>
      <c r="G71" s="8"/>
    </row>
    <row r="72" spans="2:9" ht="15" customHeight="1" x14ac:dyDescent="0.2">
      <c r="C72" s="8" t="s">
        <v>496</v>
      </c>
      <c r="D72" s="8"/>
      <c r="E72" s="8"/>
      <c r="F72" s="8"/>
      <c r="G72" s="8"/>
      <c r="H72" s="8"/>
    </row>
    <row r="73" spans="2:9" ht="15" customHeight="1" x14ac:dyDescent="0.2">
      <c r="C73" s="8" t="s">
        <v>338</v>
      </c>
      <c r="D73" s="8"/>
      <c r="E73" s="8"/>
      <c r="F73" s="8"/>
    </row>
    <row r="74" spans="2:9" ht="15" customHeight="1" x14ac:dyDescent="0.2">
      <c r="C74" s="8" t="s">
        <v>518</v>
      </c>
      <c r="D74" s="8"/>
      <c r="E74" s="8"/>
      <c r="F74" s="8"/>
    </row>
    <row r="75" spans="2:9" ht="15" customHeight="1" x14ac:dyDescent="0.2">
      <c r="D75" s="10"/>
      <c r="E75" s="10"/>
      <c r="F75" s="10"/>
      <c r="H75" s="10"/>
    </row>
    <row r="76" spans="2:9" ht="15" customHeight="1" x14ac:dyDescent="0.2">
      <c r="B76" s="6" t="s">
        <v>10</v>
      </c>
      <c r="D76" s="10"/>
      <c r="E76" s="10"/>
      <c r="F76" s="10"/>
    </row>
    <row r="77" spans="2:9" ht="15" customHeight="1" x14ac:dyDescent="0.2">
      <c r="D77" s="10"/>
      <c r="E77" s="10"/>
      <c r="F77" s="10"/>
      <c r="G77" s="10"/>
    </row>
    <row r="78" spans="2:9" ht="15" customHeight="1" x14ac:dyDescent="0.2">
      <c r="C78" s="8" t="s">
        <v>31</v>
      </c>
      <c r="D78" s="8"/>
      <c r="E78" s="8"/>
      <c r="F78" s="8"/>
    </row>
    <row r="79" spans="2:9" ht="15" customHeight="1" x14ac:dyDescent="0.2">
      <c r="C79" s="208" t="s">
        <v>344</v>
      </c>
      <c r="D79" s="208"/>
      <c r="E79" s="208"/>
      <c r="F79" s="8"/>
      <c r="G79" s="8"/>
    </row>
    <row r="81" spans="1:10" ht="15" customHeight="1" x14ac:dyDescent="0.2">
      <c r="B81" s="6" t="s">
        <v>11</v>
      </c>
    </row>
    <row r="83" spans="1:10" ht="15" customHeight="1" x14ac:dyDescent="0.2">
      <c r="C83" s="8" t="s">
        <v>12</v>
      </c>
      <c r="D83" s="8"/>
      <c r="E83" s="8"/>
      <c r="F83" s="8"/>
      <c r="G83" s="8"/>
    </row>
    <row r="84" spans="1:10" ht="15" customHeight="1" x14ac:dyDescent="0.2">
      <c r="C84" s="208" t="s">
        <v>359</v>
      </c>
      <c r="D84" s="208"/>
      <c r="E84" s="208"/>
      <c r="F84" s="8"/>
    </row>
    <row r="85" spans="1:10" ht="15" customHeight="1" x14ac:dyDescent="0.2">
      <c r="H85" s="10"/>
      <c r="I85" s="10"/>
    </row>
    <row r="86" spans="1:10" ht="15" customHeight="1" x14ac:dyDescent="0.2">
      <c r="A86" s="15" t="s">
        <v>4</v>
      </c>
      <c r="H86" s="10"/>
      <c r="I86" s="10"/>
      <c r="J86" s="10"/>
    </row>
    <row r="87" spans="1:10" ht="15" customHeight="1" x14ac:dyDescent="0.2">
      <c r="D87" s="10"/>
      <c r="E87" s="10"/>
      <c r="F87" s="10"/>
      <c r="G87" s="10"/>
      <c r="H87" s="10"/>
    </row>
    <row r="88" spans="1:10" ht="15" customHeight="1" x14ac:dyDescent="0.2">
      <c r="C88" s="8" t="s">
        <v>39</v>
      </c>
      <c r="D88" s="8"/>
      <c r="E88" s="8"/>
      <c r="F88" s="8"/>
      <c r="G88" s="8"/>
    </row>
    <row r="89" spans="1:10" ht="15" customHeight="1" x14ac:dyDescent="0.2">
      <c r="C89" s="8" t="s">
        <v>41</v>
      </c>
      <c r="D89" s="8"/>
      <c r="E89" s="8"/>
      <c r="F89" s="8"/>
      <c r="G89" s="8"/>
    </row>
    <row r="90" spans="1:10" ht="15" customHeight="1" x14ac:dyDescent="0.2">
      <c r="C90" s="8" t="s">
        <v>498</v>
      </c>
      <c r="D90" s="8"/>
      <c r="E90" s="8"/>
      <c r="F90" s="8"/>
      <c r="G90" s="8"/>
      <c r="H90" s="8"/>
      <c r="I90" s="10"/>
      <c r="J90" s="10"/>
    </row>
    <row r="91" spans="1:10" ht="15" customHeight="1" x14ac:dyDescent="0.2">
      <c r="C91" s="208" t="s">
        <v>499</v>
      </c>
      <c r="D91" s="208"/>
      <c r="E91" s="208"/>
      <c r="F91" s="208"/>
      <c r="G91" s="10"/>
      <c r="H91" s="10"/>
      <c r="I91" s="10"/>
    </row>
    <row r="92" spans="1:10" ht="15" customHeight="1" x14ac:dyDescent="0.2">
      <c r="C92" s="208" t="s">
        <v>40</v>
      </c>
      <c r="D92" s="208"/>
      <c r="E92" s="208"/>
      <c r="F92" s="10"/>
      <c r="G92" s="10"/>
    </row>
    <row r="93" spans="1:10" ht="15" customHeight="1" x14ac:dyDescent="0.2">
      <c r="D93" s="10"/>
      <c r="E93" s="10"/>
      <c r="F93" s="10"/>
    </row>
    <row r="94" spans="1:10" ht="15" customHeight="1" x14ac:dyDescent="0.2">
      <c r="A94" s="8" t="s">
        <v>32</v>
      </c>
      <c r="B94" s="8"/>
      <c r="C94" s="8"/>
      <c r="D94" s="8"/>
      <c r="E94" s="8"/>
      <c r="F94" s="8"/>
    </row>
    <row r="96" spans="1:10" ht="15" customHeight="1" x14ac:dyDescent="0.2">
      <c r="B96" s="6"/>
    </row>
    <row r="98" spans="1:11" ht="15" customHeight="1" x14ac:dyDescent="0.2">
      <c r="A98" s="763" t="s">
        <v>504</v>
      </c>
      <c r="B98" s="764"/>
      <c r="C98" s="764"/>
      <c r="D98" s="764"/>
      <c r="E98" s="764"/>
      <c r="F98" s="764"/>
      <c r="G98" s="764"/>
      <c r="H98" s="764"/>
      <c r="I98" s="764"/>
      <c r="J98" s="764"/>
      <c r="K98" s="764"/>
    </row>
    <row r="99" spans="1:11" ht="15" customHeight="1" x14ac:dyDescent="0.2">
      <c r="A99" s="764"/>
      <c r="B99" s="764"/>
      <c r="C99" s="764"/>
      <c r="D99" s="764"/>
      <c r="E99" s="764"/>
      <c r="F99" s="764"/>
      <c r="G99" s="764"/>
      <c r="H99" s="764"/>
      <c r="I99" s="764"/>
      <c r="J99" s="764"/>
      <c r="K99" s="764"/>
    </row>
    <row r="100" spans="1:11" ht="15" customHeight="1" x14ac:dyDescent="0.2">
      <c r="A100" s="764"/>
      <c r="B100" s="764"/>
      <c r="C100" s="764"/>
      <c r="D100" s="764"/>
      <c r="E100" s="764"/>
      <c r="F100" s="764"/>
      <c r="G100" s="764"/>
      <c r="H100" s="764"/>
      <c r="I100" s="764"/>
      <c r="J100" s="764"/>
      <c r="K100" s="764"/>
    </row>
    <row r="101" spans="1:11" ht="15" customHeight="1" x14ac:dyDescent="0.2">
      <c r="A101" s="764"/>
      <c r="B101" s="764"/>
      <c r="C101" s="764"/>
      <c r="D101" s="764"/>
      <c r="E101" s="764"/>
      <c r="F101" s="764"/>
      <c r="G101" s="764"/>
      <c r="H101" s="764"/>
      <c r="I101" s="764"/>
      <c r="J101" s="764"/>
      <c r="K101" s="764"/>
    </row>
    <row r="102" spans="1:11" ht="15" customHeight="1" x14ac:dyDescent="0.2">
      <c r="A102" s="764"/>
      <c r="B102" s="764"/>
      <c r="C102" s="764"/>
      <c r="D102" s="764"/>
      <c r="E102" s="764"/>
      <c r="F102" s="764"/>
      <c r="G102" s="764"/>
      <c r="H102" s="764"/>
      <c r="I102" s="764"/>
      <c r="J102" s="764"/>
      <c r="K102" s="764"/>
    </row>
  </sheetData>
  <mergeCells count="2">
    <mergeCell ref="A4:G4"/>
    <mergeCell ref="A98:K102"/>
  </mergeCells>
  <hyperlinks>
    <hyperlink ref="C8:D8" location="Indicadores!A1" display="Indicadores" xr:uid="{00000000-0004-0000-0100-000000000000}"/>
    <hyperlink ref="C9:I9" location="'Energia primaria'!A1" display="Consumo anual de energía primaria en España y grado de autoabastecimiento " xr:uid="{00000000-0004-0000-0100-000001000000}"/>
    <hyperlink ref="C10:G10" location="'Energia final'!A1" display="Consumo anual de energía final en España" xr:uid="{00000000-0004-0000-0100-000002000000}"/>
    <hyperlink ref="C16:F16" location="'Consumo PP'!A1" display="Consumo de productos petrolíferos" xr:uid="{00000000-0004-0000-0100-000003000000}"/>
    <hyperlink ref="C18:G18" location="'Consumo GLP'!A1" display="Consumo de gases licuados del petróleo" xr:uid="{00000000-0004-0000-0100-000004000000}"/>
    <hyperlink ref="C19:E19" location="'Consumo gasolinas'!A1" display="Consumo de gasolinas" xr:uid="{00000000-0004-0000-0100-000005000000}"/>
    <hyperlink ref="C20:I20" location="'GNA CCAA'!A1" display="Consumo de gasolinas de automoción por Comunidades Autónomas" xr:uid="{00000000-0004-0000-0100-000006000000}"/>
    <hyperlink ref="C21:E21" location="'Consumo gasóleos'!A1" display="Consumo de gasóleos" xr:uid="{00000000-0004-0000-0100-000007000000}"/>
    <hyperlink ref="C22:G22" location="'GO CCAA'!A1" display="Consumo de gasóleos por Comunidades Autónomas" xr:uid="{00000000-0004-0000-0100-000008000000}"/>
    <hyperlink ref="C23:G23" location="'Consumo Combustibles Auto'!A1" display="Consumo de combustibles de automoción" xr:uid="{00000000-0004-0000-0100-000009000000}"/>
    <hyperlink ref="C24:G24" location="Bios!A1" display="Biocarburantes en gasolinas y gasóleos" xr:uid="{00000000-0004-0000-0100-00000A000000}"/>
    <hyperlink ref="C28:E28" location="'Consumo Querosenos'!A1" display="Consumo de querosenos" xr:uid="{00000000-0004-0000-0100-00000B000000}"/>
    <hyperlink ref="C29:E29" location="'Consumo Fuelóleos'!A1" display="Consumo de fuelóleos" xr:uid="{00000000-0004-0000-0100-00000C000000}"/>
    <hyperlink ref="C30:G30" location="'FO CCAA'!A1" display="Consumo de fuelóleos por Comunidades Autónomas " xr:uid="{00000000-0004-0000-0100-00000D000000}"/>
    <hyperlink ref="C31:F31" location="'Consumo Otros Productos'!A1" display="Consumo de otros productos" xr:uid="{00000000-0004-0000-0100-00000E000000}"/>
    <hyperlink ref="C35:G35" location="'Impor Crudo'!A1" display="Importaciones de crudo por países y zonas económicas" xr:uid="{00000000-0004-0000-0100-00000F000000}"/>
    <hyperlink ref="C36:F36" location="'Coste CIF'!A1" display="Coste CIF del crudo importado en España" xr:uid="{00000000-0004-0000-0100-000010000000}"/>
    <hyperlink ref="C42:E42" location="'produccion interior'!A1" display="Producción interior de crudo" xr:uid="{00000000-0004-0000-0100-000011000000}"/>
    <hyperlink ref="C43:F43" location="'MP procesada'!A1" display="Crudo y Materia prima procesada" xr:uid="{00000000-0004-0000-0100-000012000000}"/>
    <hyperlink ref="C44:F44" location="'Produccion bruta'!A1" display="Producción bruta de crudo de refinería" xr:uid="{00000000-0004-0000-0100-000013000000}"/>
    <hyperlink ref="C45:G45" location="Balance!A1" display="Balance de producción y consumo de productos petrolíferos" xr:uid="{00000000-0004-0000-0100-000014000000}"/>
    <hyperlink ref="C49:G49" location="'PVP máximo bombona'!A1" display="PVP máximo de la bombona de butano (12,5 kg)" xr:uid="{00000000-0004-0000-0100-000015000000}"/>
    <hyperlink ref="C50:F50" location="'PVP de gna y glo'!A1" display="PVP gasolinas y gasóleos de automoción " xr:uid="{00000000-0004-0000-0100-000016000000}"/>
    <hyperlink ref="C51:F51" location="'PVP medio de la gna'!A1" display="PVP medio de la gasolina 95 I.O. " xr:uid="{00000000-0004-0000-0100-000017000000}"/>
    <hyperlink ref="C52:F52" location="'PVP medio del glo'!A1" display="PVP medio del gasóleo de automoción" xr:uid="{00000000-0004-0000-0100-000018000000}"/>
    <hyperlink ref="C53:F53" location="'PVP medio del glo C'!A1" display="PVP medio del gasóleo calefacción" xr:uid="{00000000-0004-0000-0100-000019000000}"/>
    <hyperlink ref="C55:F55" location="'Evolución crudos SPOT'!A1" display="Evolución de los precios spot de crudos" xr:uid="{00000000-0004-0000-0100-00001A000000}"/>
    <hyperlink ref="C56:H56" location="'Cotizaciones FOB'!A1" display="Cotizaciones internacionales FOB de productos petrolíferos " xr:uid="{00000000-0004-0000-0100-00001B000000}"/>
    <hyperlink ref="C62:E62" location="'Consumo de gas natural'!A1" display="Consumo de gas natural" xr:uid="{00000000-0004-0000-0100-00001C000000}"/>
    <hyperlink ref="C64:G64" location="'Tasa variación año móvil GN '!A1" display="Tasa variación año móvil de consumo gas natural " xr:uid="{00000000-0004-0000-0100-00001D000000}"/>
    <hyperlink ref="C65:H65" location="'Consumo de gas natural por CCAA'!A1" display="Consumo de gas natural por Comunidad Autónoma y grupos de presión" xr:uid="{00000000-0004-0000-0100-00001E000000}"/>
    <hyperlink ref="C69:F69" location="'import. GN paises'!A1" display="Importaciones de gas natural por países" xr:uid="{00000000-0004-0000-0100-00001F000000}"/>
    <hyperlink ref="C70:F70" location="'import. GN puntos entrada '!A1" display="Importaciones por punto de entrada" xr:uid="{00000000-0004-0000-0100-000020000000}"/>
    <hyperlink ref="C72:H72" location="'export. GN paises'!A1" display="Exportaciones de gas natural por países y zonas económicas" xr:uid="{00000000-0004-0000-0100-000021000000}"/>
    <hyperlink ref="C73:F73" location="'export. GN puntos salida'!A1" display="Exportaciones por punto de salida" xr:uid="{00000000-0004-0000-0100-000022000000}"/>
    <hyperlink ref="C78:F78" location="'Producción interior GN'!A1" display="Producción interior de gas natural" xr:uid="{00000000-0004-0000-0100-000023000000}"/>
    <hyperlink ref="C83:G83" location="'PVP máximo TUR'!A1" display="PVP máximo de las tarifas último recurso de gas natural " xr:uid="{00000000-0004-0000-0100-000024000000}"/>
    <hyperlink ref="C88:G88" location="'Stocks mat. primas y PP'!A1" display="Stocks de crudo, materias primas y productos petrolíferos" xr:uid="{00000000-0004-0000-0100-000025000000}"/>
    <hyperlink ref="C89:G89" location="'EMS prod. pet.'!A1" display="Existencias mínimas de seguridad de productos petroliferos" xr:uid="{00000000-0004-0000-0100-000026000000}"/>
    <hyperlink ref="C90:H90" location="'Nivel Stocks España'!A1" display="Nivel de Stocks en España calculado en días de importaciones netas" xr:uid="{00000000-0004-0000-0100-000027000000}"/>
    <hyperlink ref="A94:F94" location="'Unidades y factores conversión'!A1" display="Unidades y factores de conversión utilizados " xr:uid="{00000000-0004-0000-0100-000028000000}"/>
    <hyperlink ref="C27:I27" location="'Consumo Comb. Auto CCAA'!A1" display="Consumo de combustibles de automoción por Comunidades Autónomas" xr:uid="{00000000-0004-0000-0100-000029000000}"/>
    <hyperlink ref="C37:I37" location="'imp-exp PP'!A1" display="Importaciones - Exportaciones de productos petrolíferos por productos" xr:uid="{00000000-0004-0000-0100-00002A000000}"/>
    <hyperlink ref="C38:H38" location="'imp-exp PP paises'!A1" display="Importaciones - Exportaciones de productos petrolíferos por países " xr:uid="{00000000-0004-0000-0100-00002B000000}"/>
    <hyperlink ref="C17:H17" location="'Tv año móvil cons. PP'!A1" display="Tasa variación año móvil del consumo de productos petrolíferos" xr:uid="{00000000-0004-0000-0100-00002C000000}"/>
    <hyperlink ref="C25:H25" location="'Tv año móvil cons. auto'!A1" display="Tasa de variación año móvil combustibles de automoción" xr:uid="{00000000-0004-0000-0100-00002D000000}"/>
    <hyperlink ref="C26:H26" location="'Consumo Comb. Auto Canales'!A1" display="Consumo de combustibles de automoción por canales" xr:uid="{00000000-0004-0000-0100-00002E000000}"/>
    <hyperlink ref="C71:G71" location="'Coste de aprov'!A1" display="Coste de aprovisionamiento gas natural" xr:uid="{00000000-0004-0000-0100-00002F000000}"/>
    <hyperlink ref="C79:G79" location="'Balance  Gas natural'!A1" display="Balance de producción y consumo de gas natural " xr:uid="{00000000-0004-0000-0100-000030000000}"/>
    <hyperlink ref="C84:F84" location="'Cotizaciones GN'!A1" display="Cotizaciones del gas natural" xr:uid="{00000000-0004-0000-0100-000031000000}"/>
    <hyperlink ref="C91:F91" location="'RREE Cores'!A1" display="Reservas estrategicas Cores" xr:uid="{00000000-0004-0000-0100-000032000000}"/>
    <hyperlink ref="C92:E92" location="'Existencias GN'!A1" display="Existencias gas natural" xr:uid="{00000000-0004-0000-0100-000033000000}"/>
    <hyperlink ref="C54:G54" location="'Cotizaciones de los crudos'!A1" display="Cotizaciones de los crudos de referencia y tipo de cambio" xr:uid="{00000000-0004-0000-0100-000034000000}"/>
    <hyperlink ref="C74" location="'importaciones netas GN'!A1" display="Importaciones netas de gas natural " xr:uid="{00000000-0004-0000-0100-000035000000}"/>
    <hyperlink ref="C65" location="'Consumo de gas natural por CCAA'!A1" display="Consumo de gas natural por Comunidades Autónomas y tramos de presión" xr:uid="{00000000-0004-0000-0100-000036000000}"/>
    <hyperlink ref="C63:G63" location="'Consumo GN por tramos presión'!A1" display="Consumo de gas natural por tramos de presión" xr:uid="{00000000-0004-0000-0100-000037000000}"/>
  </hyperlinks>
  <pageMargins left="0.15748031496062992" right="0.23622047244094491" top="0.62992125984251968" bottom="0.55118110236220474" header="0.31496062992125984" footer="0.31496062992125984"/>
  <pageSetup paperSize="9" scale="72" fitToHeight="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pageSetUpPr fitToPage="1"/>
  </sheetPr>
  <dimension ref="A1:V32"/>
  <sheetViews>
    <sheetView zoomScaleNormal="100" zoomScaleSheetLayoutView="100" workbookViewId="0"/>
  </sheetViews>
  <sheetFormatPr baseColWidth="10" defaultRowHeight="12.75" x14ac:dyDescent="0.2"/>
  <cols>
    <col min="1" max="1" width="32.5" style="81" customWidth="1"/>
    <col min="2" max="2" width="10.125" style="81" customWidth="1"/>
    <col min="3" max="3" width="14.125" style="81" customWidth="1"/>
    <col min="4" max="4" width="12.5" style="81" customWidth="1"/>
    <col min="5" max="5" width="11.125" style="81" customWidth="1"/>
    <col min="6" max="6" width="9.125" style="81" customWidth="1"/>
    <col min="7" max="7" width="12.625" style="81" customWidth="1"/>
    <col min="8" max="8" width="15.125" style="81" customWidth="1"/>
    <col min="9" max="10" width="12.125" style="81" customWidth="1"/>
    <col min="11" max="15" width="11" style="81"/>
    <col min="16" max="256" width="10" style="81"/>
    <col min="257" max="257" width="19.625" style="81" customWidth="1"/>
    <col min="258" max="258" width="9.125" style="81" customWidth="1"/>
    <col min="259" max="260" width="11" style="81" bestFit="1" customWidth="1"/>
    <col min="261" max="262" width="8.125" style="81" bestFit="1" customWidth="1"/>
    <col min="263" max="263" width="10.125" style="81" bestFit="1" customWidth="1"/>
    <col min="264" max="264" width="11" style="81" bestFit="1" customWidth="1"/>
    <col min="265" max="266" width="10.625" style="81" bestFit="1" customWidth="1"/>
    <col min="267" max="512" width="10" style="81"/>
    <col min="513" max="513" width="19.625" style="81" customWidth="1"/>
    <col min="514" max="514" width="9.125" style="81" customWidth="1"/>
    <col min="515" max="516" width="11" style="81" bestFit="1" customWidth="1"/>
    <col min="517" max="518" width="8.125" style="81" bestFit="1" customWidth="1"/>
    <col min="519" max="519" width="10.125" style="81" bestFit="1" customWidth="1"/>
    <col min="520" max="520" width="11" style="81" bestFit="1" customWidth="1"/>
    <col min="521" max="522" width="10.625" style="81" bestFit="1" customWidth="1"/>
    <col min="523" max="768" width="10" style="81"/>
    <col min="769" max="769" width="19.625" style="81" customWidth="1"/>
    <col min="770" max="770" width="9.125" style="81" customWidth="1"/>
    <col min="771" max="772" width="11" style="81" bestFit="1" customWidth="1"/>
    <col min="773" max="774" width="8.125" style="81" bestFit="1" customWidth="1"/>
    <col min="775" max="775" width="10.125" style="81" bestFit="1" customWidth="1"/>
    <col min="776" max="776" width="11" style="81" bestFit="1" customWidth="1"/>
    <col min="777" max="778" width="10.625" style="81" bestFit="1" customWidth="1"/>
    <col min="779" max="1024" width="11" style="81"/>
    <col min="1025" max="1025" width="19.625" style="81" customWidth="1"/>
    <col min="1026" max="1026" width="9.125" style="81" customWidth="1"/>
    <col min="1027" max="1028" width="11" style="81" bestFit="1" customWidth="1"/>
    <col min="1029" max="1030" width="8.125" style="81" bestFit="1" customWidth="1"/>
    <col min="1031" max="1031" width="10.125" style="81" bestFit="1" customWidth="1"/>
    <col min="1032" max="1032" width="11" style="81" bestFit="1" customWidth="1"/>
    <col min="1033" max="1034" width="10.625" style="81" bestFit="1" customWidth="1"/>
    <col min="1035" max="1280" width="10" style="81"/>
    <col min="1281" max="1281" width="19.625" style="81" customWidth="1"/>
    <col min="1282" max="1282" width="9.125" style="81" customWidth="1"/>
    <col min="1283" max="1284" width="11" style="81" bestFit="1" customWidth="1"/>
    <col min="1285" max="1286" width="8.125" style="81" bestFit="1" customWidth="1"/>
    <col min="1287" max="1287" width="10.125" style="81" bestFit="1" customWidth="1"/>
    <col min="1288" max="1288" width="11" style="81" bestFit="1" customWidth="1"/>
    <col min="1289" max="1290" width="10.625" style="81" bestFit="1" customWidth="1"/>
    <col min="1291" max="1536" width="10" style="81"/>
    <col min="1537" max="1537" width="19.625" style="81" customWidth="1"/>
    <col min="1538" max="1538" width="9.125" style="81" customWidth="1"/>
    <col min="1539" max="1540" width="11" style="81" bestFit="1" customWidth="1"/>
    <col min="1541" max="1542" width="8.125" style="81" bestFit="1" customWidth="1"/>
    <col min="1543" max="1543" width="10.125" style="81" bestFit="1" customWidth="1"/>
    <col min="1544" max="1544" width="11" style="81" bestFit="1" customWidth="1"/>
    <col min="1545" max="1546" width="10.625" style="81" bestFit="1" customWidth="1"/>
    <col min="1547" max="1792" width="10" style="81"/>
    <col min="1793" max="1793" width="19.625" style="81" customWidth="1"/>
    <col min="1794" max="1794" width="9.125" style="81" customWidth="1"/>
    <col min="1795" max="1796" width="11" style="81" bestFit="1" customWidth="1"/>
    <col min="1797" max="1798" width="8.125" style="81" bestFit="1" customWidth="1"/>
    <col min="1799" max="1799" width="10.125" style="81" bestFit="1" customWidth="1"/>
    <col min="1800" max="1800" width="11" style="81" bestFit="1" customWidth="1"/>
    <col min="1801" max="1802" width="10.625" style="81" bestFit="1" customWidth="1"/>
    <col min="1803" max="2048" width="11" style="81"/>
    <col min="2049" max="2049" width="19.625" style="81" customWidth="1"/>
    <col min="2050" max="2050" width="9.125" style="81" customWidth="1"/>
    <col min="2051" max="2052" width="11" style="81" bestFit="1" customWidth="1"/>
    <col min="2053" max="2054" width="8.125" style="81" bestFit="1" customWidth="1"/>
    <col min="2055" max="2055" width="10.125" style="81" bestFit="1" customWidth="1"/>
    <col min="2056" max="2056" width="11" style="81" bestFit="1" customWidth="1"/>
    <col min="2057" max="2058" width="10.625" style="81" bestFit="1" customWidth="1"/>
    <col min="2059" max="2304" width="10" style="81"/>
    <col min="2305" max="2305" width="19.625" style="81" customWidth="1"/>
    <col min="2306" max="2306" width="9.125" style="81" customWidth="1"/>
    <col min="2307" max="2308" width="11" style="81" bestFit="1" customWidth="1"/>
    <col min="2309" max="2310" width="8.125" style="81" bestFit="1" customWidth="1"/>
    <col min="2311" max="2311" width="10.125" style="81" bestFit="1" customWidth="1"/>
    <col min="2312" max="2312" width="11" style="81" bestFit="1" customWidth="1"/>
    <col min="2313" max="2314" width="10.625" style="81" bestFit="1" customWidth="1"/>
    <col min="2315" max="2560" width="10" style="81"/>
    <col min="2561" max="2561" width="19.625" style="81" customWidth="1"/>
    <col min="2562" max="2562" width="9.125" style="81" customWidth="1"/>
    <col min="2563" max="2564" width="11" style="81" bestFit="1" customWidth="1"/>
    <col min="2565" max="2566" width="8.125" style="81" bestFit="1" customWidth="1"/>
    <col min="2567" max="2567" width="10.125" style="81" bestFit="1" customWidth="1"/>
    <col min="2568" max="2568" width="11" style="81" bestFit="1" customWidth="1"/>
    <col min="2569" max="2570" width="10.625" style="81" bestFit="1" customWidth="1"/>
    <col min="2571" max="2816" width="10" style="81"/>
    <col min="2817" max="2817" width="19.625" style="81" customWidth="1"/>
    <col min="2818" max="2818" width="9.125" style="81" customWidth="1"/>
    <col min="2819" max="2820" width="11" style="81" bestFit="1" customWidth="1"/>
    <col min="2821" max="2822" width="8.125" style="81" bestFit="1" customWidth="1"/>
    <col min="2823" max="2823" width="10.125" style="81" bestFit="1" customWidth="1"/>
    <col min="2824" max="2824" width="11" style="81" bestFit="1" customWidth="1"/>
    <col min="2825" max="2826" width="10.625" style="81" bestFit="1" customWidth="1"/>
    <col min="2827" max="3072" width="11" style="81"/>
    <col min="3073" max="3073" width="19.625" style="81" customWidth="1"/>
    <col min="3074" max="3074" width="9.125" style="81" customWidth="1"/>
    <col min="3075" max="3076" width="11" style="81" bestFit="1" customWidth="1"/>
    <col min="3077" max="3078" width="8.125" style="81" bestFit="1" customWidth="1"/>
    <col min="3079" max="3079" width="10.125" style="81" bestFit="1" customWidth="1"/>
    <col min="3080" max="3080" width="11" style="81" bestFit="1" customWidth="1"/>
    <col min="3081" max="3082" width="10.625" style="81" bestFit="1" customWidth="1"/>
    <col min="3083" max="3328" width="10" style="81"/>
    <col min="3329" max="3329" width="19.625" style="81" customWidth="1"/>
    <col min="3330" max="3330" width="9.125" style="81" customWidth="1"/>
    <col min="3331" max="3332" width="11" style="81" bestFit="1" customWidth="1"/>
    <col min="3333" max="3334" width="8.125" style="81" bestFit="1" customWidth="1"/>
    <col min="3335" max="3335" width="10.125" style="81" bestFit="1" customWidth="1"/>
    <col min="3336" max="3336" width="11" style="81" bestFit="1" customWidth="1"/>
    <col min="3337" max="3338" width="10.625" style="81" bestFit="1" customWidth="1"/>
    <col min="3339" max="3584" width="10" style="81"/>
    <col min="3585" max="3585" width="19.625" style="81" customWidth="1"/>
    <col min="3586" max="3586" width="9.125" style="81" customWidth="1"/>
    <col min="3587" max="3588" width="11" style="81" bestFit="1" customWidth="1"/>
    <col min="3589" max="3590" width="8.125" style="81" bestFit="1" customWidth="1"/>
    <col min="3591" max="3591" width="10.125" style="81" bestFit="1" customWidth="1"/>
    <col min="3592" max="3592" width="11" style="81" bestFit="1" customWidth="1"/>
    <col min="3593" max="3594" width="10.625" style="81" bestFit="1" customWidth="1"/>
    <col min="3595" max="3840" width="10" style="81"/>
    <col min="3841" max="3841" width="19.625" style="81" customWidth="1"/>
    <col min="3842" max="3842" width="9.125" style="81" customWidth="1"/>
    <col min="3843" max="3844" width="11" style="81" bestFit="1" customWidth="1"/>
    <col min="3845" max="3846" width="8.125" style="81" bestFit="1" customWidth="1"/>
    <col min="3847" max="3847" width="10.125" style="81" bestFit="1" customWidth="1"/>
    <col min="3848" max="3848" width="11" style="81" bestFit="1" customWidth="1"/>
    <col min="3849" max="3850" width="10.625" style="81" bestFit="1" customWidth="1"/>
    <col min="3851" max="4096" width="11" style="81"/>
    <col min="4097" max="4097" width="19.625" style="81" customWidth="1"/>
    <col min="4098" max="4098" width="9.125" style="81" customWidth="1"/>
    <col min="4099" max="4100" width="11" style="81" bestFit="1" customWidth="1"/>
    <col min="4101" max="4102" width="8.125" style="81" bestFit="1" customWidth="1"/>
    <col min="4103" max="4103" width="10.125" style="81" bestFit="1" customWidth="1"/>
    <col min="4104" max="4104" width="11" style="81" bestFit="1" customWidth="1"/>
    <col min="4105" max="4106" width="10.625" style="81" bestFit="1" customWidth="1"/>
    <col min="4107" max="4352" width="10" style="81"/>
    <col min="4353" max="4353" width="19.625" style="81" customWidth="1"/>
    <col min="4354" max="4354" width="9.125" style="81" customWidth="1"/>
    <col min="4355" max="4356" width="11" style="81" bestFit="1" customWidth="1"/>
    <col min="4357" max="4358" width="8.125" style="81" bestFit="1" customWidth="1"/>
    <col min="4359" max="4359" width="10.125" style="81" bestFit="1" customWidth="1"/>
    <col min="4360" max="4360" width="11" style="81" bestFit="1" customWidth="1"/>
    <col min="4361" max="4362" width="10.625" style="81" bestFit="1" customWidth="1"/>
    <col min="4363" max="4608" width="10" style="81"/>
    <col min="4609" max="4609" width="19.625" style="81" customWidth="1"/>
    <col min="4610" max="4610" width="9.125" style="81" customWidth="1"/>
    <col min="4611" max="4612" width="11" style="81" bestFit="1" customWidth="1"/>
    <col min="4613" max="4614" width="8.125" style="81" bestFit="1" customWidth="1"/>
    <col min="4615" max="4615" width="10.125" style="81" bestFit="1" customWidth="1"/>
    <col min="4616" max="4616" width="11" style="81" bestFit="1" customWidth="1"/>
    <col min="4617" max="4618" width="10.625" style="81" bestFit="1" customWidth="1"/>
    <col min="4619" max="4864" width="10" style="81"/>
    <col min="4865" max="4865" width="19.625" style="81" customWidth="1"/>
    <col min="4866" max="4866" width="9.125" style="81" customWidth="1"/>
    <col min="4867" max="4868" width="11" style="81" bestFit="1" customWidth="1"/>
    <col min="4869" max="4870" width="8.125" style="81" bestFit="1" customWidth="1"/>
    <col min="4871" max="4871" width="10.125" style="81" bestFit="1" customWidth="1"/>
    <col min="4872" max="4872" width="11" style="81" bestFit="1" customWidth="1"/>
    <col min="4873" max="4874" width="10.625" style="81" bestFit="1" customWidth="1"/>
    <col min="4875" max="5120" width="11" style="81"/>
    <col min="5121" max="5121" width="19.625" style="81" customWidth="1"/>
    <col min="5122" max="5122" width="9.125" style="81" customWidth="1"/>
    <col min="5123" max="5124" width="11" style="81" bestFit="1" customWidth="1"/>
    <col min="5125" max="5126" width="8.125" style="81" bestFit="1" customWidth="1"/>
    <col min="5127" max="5127" width="10.125" style="81" bestFit="1" customWidth="1"/>
    <col min="5128" max="5128" width="11" style="81" bestFit="1" customWidth="1"/>
    <col min="5129" max="5130" width="10.625" style="81" bestFit="1" customWidth="1"/>
    <col min="5131" max="5376" width="10" style="81"/>
    <col min="5377" max="5377" width="19.625" style="81" customWidth="1"/>
    <col min="5378" max="5378" width="9.125" style="81" customWidth="1"/>
    <col min="5379" max="5380" width="11" style="81" bestFit="1" customWidth="1"/>
    <col min="5381" max="5382" width="8.125" style="81" bestFit="1" customWidth="1"/>
    <col min="5383" max="5383" width="10.125" style="81" bestFit="1" customWidth="1"/>
    <col min="5384" max="5384" width="11" style="81" bestFit="1" customWidth="1"/>
    <col min="5385" max="5386" width="10.625" style="81" bestFit="1" customWidth="1"/>
    <col min="5387" max="5632" width="10" style="81"/>
    <col min="5633" max="5633" width="19.625" style="81" customWidth="1"/>
    <col min="5634" max="5634" width="9.125" style="81" customWidth="1"/>
    <col min="5635" max="5636" width="11" style="81" bestFit="1" customWidth="1"/>
    <col min="5637" max="5638" width="8.125" style="81" bestFit="1" customWidth="1"/>
    <col min="5639" max="5639" width="10.125" style="81" bestFit="1" customWidth="1"/>
    <col min="5640" max="5640" width="11" style="81" bestFit="1" customWidth="1"/>
    <col min="5641" max="5642" width="10.625" style="81" bestFit="1" customWidth="1"/>
    <col min="5643" max="5888" width="10" style="81"/>
    <col min="5889" max="5889" width="19.625" style="81" customWidth="1"/>
    <col min="5890" max="5890" width="9.125" style="81" customWidth="1"/>
    <col min="5891" max="5892" width="11" style="81" bestFit="1" customWidth="1"/>
    <col min="5893" max="5894" width="8.125" style="81" bestFit="1" customWidth="1"/>
    <col min="5895" max="5895" width="10.125" style="81" bestFit="1" customWidth="1"/>
    <col min="5896" max="5896" width="11" style="81" bestFit="1" customWidth="1"/>
    <col min="5897" max="5898" width="10.625" style="81" bestFit="1" customWidth="1"/>
    <col min="5899" max="6144" width="11" style="81"/>
    <col min="6145" max="6145" width="19.625" style="81" customWidth="1"/>
    <col min="6146" max="6146" width="9.125" style="81" customWidth="1"/>
    <col min="6147" max="6148" width="11" style="81" bestFit="1" customWidth="1"/>
    <col min="6149" max="6150" width="8.125" style="81" bestFit="1" customWidth="1"/>
    <col min="6151" max="6151" width="10.125" style="81" bestFit="1" customWidth="1"/>
    <col min="6152" max="6152" width="11" style="81" bestFit="1" customWidth="1"/>
    <col min="6153" max="6154" width="10.625" style="81" bestFit="1" customWidth="1"/>
    <col min="6155" max="6400" width="10" style="81"/>
    <col min="6401" max="6401" width="19.625" style="81" customWidth="1"/>
    <col min="6402" max="6402" width="9.125" style="81" customWidth="1"/>
    <col min="6403" max="6404" width="11" style="81" bestFit="1" customWidth="1"/>
    <col min="6405" max="6406" width="8.125" style="81" bestFit="1" customWidth="1"/>
    <col min="6407" max="6407" width="10.125" style="81" bestFit="1" customWidth="1"/>
    <col min="6408" max="6408" width="11" style="81" bestFit="1" customWidth="1"/>
    <col min="6409" max="6410" width="10.625" style="81" bestFit="1" customWidth="1"/>
    <col min="6411" max="6656" width="10" style="81"/>
    <col min="6657" max="6657" width="19.625" style="81" customWidth="1"/>
    <col min="6658" max="6658" width="9.125" style="81" customWidth="1"/>
    <col min="6659" max="6660" width="11" style="81" bestFit="1" customWidth="1"/>
    <col min="6661" max="6662" width="8.125" style="81" bestFit="1" customWidth="1"/>
    <col min="6663" max="6663" width="10.125" style="81" bestFit="1" customWidth="1"/>
    <col min="6664" max="6664" width="11" style="81" bestFit="1" customWidth="1"/>
    <col min="6665" max="6666" width="10.625" style="81" bestFit="1" customWidth="1"/>
    <col min="6667" max="6912" width="10" style="81"/>
    <col min="6913" max="6913" width="19.625" style="81" customWidth="1"/>
    <col min="6914" max="6914" width="9.125" style="81" customWidth="1"/>
    <col min="6915" max="6916" width="11" style="81" bestFit="1" customWidth="1"/>
    <col min="6917" max="6918" width="8.125" style="81" bestFit="1" customWidth="1"/>
    <col min="6919" max="6919" width="10.125" style="81" bestFit="1" customWidth="1"/>
    <col min="6920" max="6920" width="11" style="81" bestFit="1" customWidth="1"/>
    <col min="6921" max="6922" width="10.625" style="81" bestFit="1" customWidth="1"/>
    <col min="6923" max="7168" width="11" style="81"/>
    <col min="7169" max="7169" width="19.625" style="81" customWidth="1"/>
    <col min="7170" max="7170" width="9.125" style="81" customWidth="1"/>
    <col min="7171" max="7172" width="11" style="81" bestFit="1" customWidth="1"/>
    <col min="7173" max="7174" width="8.125" style="81" bestFit="1" customWidth="1"/>
    <col min="7175" max="7175" width="10.125" style="81" bestFit="1" customWidth="1"/>
    <col min="7176" max="7176" width="11" style="81" bestFit="1" customWidth="1"/>
    <col min="7177" max="7178" width="10.625" style="81" bestFit="1" customWidth="1"/>
    <col min="7179" max="7424" width="10" style="81"/>
    <col min="7425" max="7425" width="19.625" style="81" customWidth="1"/>
    <col min="7426" max="7426" width="9.125" style="81" customWidth="1"/>
    <col min="7427" max="7428" width="11" style="81" bestFit="1" customWidth="1"/>
    <col min="7429" max="7430" width="8.125" style="81" bestFit="1" customWidth="1"/>
    <col min="7431" max="7431" width="10.125" style="81" bestFit="1" customWidth="1"/>
    <col min="7432" max="7432" width="11" style="81" bestFit="1" customWidth="1"/>
    <col min="7433" max="7434" width="10.625" style="81" bestFit="1" customWidth="1"/>
    <col min="7435" max="7680" width="10" style="81"/>
    <col min="7681" max="7681" width="19.625" style="81" customWidth="1"/>
    <col min="7682" max="7682" width="9.125" style="81" customWidth="1"/>
    <col min="7683" max="7684" width="11" style="81" bestFit="1" customWidth="1"/>
    <col min="7685" max="7686" width="8.125" style="81" bestFit="1" customWidth="1"/>
    <col min="7687" max="7687" width="10.125" style="81" bestFit="1" customWidth="1"/>
    <col min="7688" max="7688" width="11" style="81" bestFit="1" customWidth="1"/>
    <col min="7689" max="7690" width="10.625" style="81" bestFit="1" customWidth="1"/>
    <col min="7691" max="7936" width="10" style="81"/>
    <col min="7937" max="7937" width="19.625" style="81" customWidth="1"/>
    <col min="7938" max="7938" width="9.125" style="81" customWidth="1"/>
    <col min="7939" max="7940" width="11" style="81" bestFit="1" customWidth="1"/>
    <col min="7941" max="7942" width="8.125" style="81" bestFit="1" customWidth="1"/>
    <col min="7943" max="7943" width="10.125" style="81" bestFit="1" customWidth="1"/>
    <col min="7944" max="7944" width="11" style="81" bestFit="1" customWidth="1"/>
    <col min="7945" max="7946" width="10.625" style="81" bestFit="1" customWidth="1"/>
    <col min="7947" max="8192" width="11" style="81"/>
    <col min="8193" max="8193" width="19.625" style="81" customWidth="1"/>
    <col min="8194" max="8194" width="9.125" style="81" customWidth="1"/>
    <col min="8195" max="8196" width="11" style="81" bestFit="1" customWidth="1"/>
    <col min="8197" max="8198" width="8.125" style="81" bestFit="1" customWidth="1"/>
    <col min="8199" max="8199" width="10.125" style="81" bestFit="1" customWidth="1"/>
    <col min="8200" max="8200" width="11" style="81" bestFit="1" customWidth="1"/>
    <col min="8201" max="8202" width="10.625" style="81" bestFit="1" customWidth="1"/>
    <col min="8203" max="8448" width="10" style="81"/>
    <col min="8449" max="8449" width="19.625" style="81" customWidth="1"/>
    <col min="8450" max="8450" width="9.125" style="81" customWidth="1"/>
    <col min="8451" max="8452" width="11" style="81" bestFit="1" customWidth="1"/>
    <col min="8453" max="8454" width="8.125" style="81" bestFit="1" customWidth="1"/>
    <col min="8455" max="8455" width="10.125" style="81" bestFit="1" customWidth="1"/>
    <col min="8456" max="8456" width="11" style="81" bestFit="1" customWidth="1"/>
    <col min="8457" max="8458" width="10.625" style="81" bestFit="1" customWidth="1"/>
    <col min="8459" max="8704" width="10" style="81"/>
    <col min="8705" max="8705" width="19.625" style="81" customWidth="1"/>
    <col min="8706" max="8706" width="9.125" style="81" customWidth="1"/>
    <col min="8707" max="8708" width="11" style="81" bestFit="1" customWidth="1"/>
    <col min="8709" max="8710" width="8.125" style="81" bestFit="1" customWidth="1"/>
    <col min="8711" max="8711" width="10.125" style="81" bestFit="1" customWidth="1"/>
    <col min="8712" max="8712" width="11" style="81" bestFit="1" customWidth="1"/>
    <col min="8713" max="8714" width="10.625" style="81" bestFit="1" customWidth="1"/>
    <col min="8715" max="8960" width="10" style="81"/>
    <col min="8961" max="8961" width="19.625" style="81" customWidth="1"/>
    <col min="8962" max="8962" width="9.125" style="81" customWidth="1"/>
    <col min="8963" max="8964" width="11" style="81" bestFit="1" customWidth="1"/>
    <col min="8965" max="8966" width="8.125" style="81" bestFit="1" customWidth="1"/>
    <col min="8967" max="8967" width="10.125" style="81" bestFit="1" customWidth="1"/>
    <col min="8968" max="8968" width="11" style="81" bestFit="1" customWidth="1"/>
    <col min="8969" max="8970" width="10.625" style="81" bestFit="1" customWidth="1"/>
    <col min="8971" max="9216" width="11" style="81"/>
    <col min="9217" max="9217" width="19.625" style="81" customWidth="1"/>
    <col min="9218" max="9218" width="9.125" style="81" customWidth="1"/>
    <col min="9219" max="9220" width="11" style="81" bestFit="1" customWidth="1"/>
    <col min="9221" max="9222" width="8.125" style="81" bestFit="1" customWidth="1"/>
    <col min="9223" max="9223" width="10.125" style="81" bestFit="1" customWidth="1"/>
    <col min="9224" max="9224" width="11" style="81" bestFit="1" customWidth="1"/>
    <col min="9225" max="9226" width="10.625" style="81" bestFit="1" customWidth="1"/>
    <col min="9227" max="9472" width="10" style="81"/>
    <col min="9473" max="9473" width="19.625" style="81" customWidth="1"/>
    <col min="9474" max="9474" width="9.125" style="81" customWidth="1"/>
    <col min="9475" max="9476" width="11" style="81" bestFit="1" customWidth="1"/>
    <col min="9477" max="9478" width="8.125" style="81" bestFit="1" customWidth="1"/>
    <col min="9479" max="9479" width="10.125" style="81" bestFit="1" customWidth="1"/>
    <col min="9480" max="9480" width="11" style="81" bestFit="1" customWidth="1"/>
    <col min="9481" max="9482" width="10.625" style="81" bestFit="1" customWidth="1"/>
    <col min="9483" max="9728" width="10" style="81"/>
    <col min="9729" max="9729" width="19.625" style="81" customWidth="1"/>
    <col min="9730" max="9730" width="9.125" style="81" customWidth="1"/>
    <col min="9731" max="9732" width="11" style="81" bestFit="1" customWidth="1"/>
    <col min="9733" max="9734" width="8.125" style="81" bestFit="1" customWidth="1"/>
    <col min="9735" max="9735" width="10.125" style="81" bestFit="1" customWidth="1"/>
    <col min="9736" max="9736" width="11" style="81" bestFit="1" customWidth="1"/>
    <col min="9737" max="9738" width="10.625" style="81" bestFit="1" customWidth="1"/>
    <col min="9739" max="9984" width="10" style="81"/>
    <col min="9985" max="9985" width="19.625" style="81" customWidth="1"/>
    <col min="9986" max="9986" width="9.125" style="81" customWidth="1"/>
    <col min="9987" max="9988" width="11" style="81" bestFit="1" customWidth="1"/>
    <col min="9989" max="9990" width="8.125" style="81" bestFit="1" customWidth="1"/>
    <col min="9991" max="9991" width="10.125" style="81" bestFit="1" customWidth="1"/>
    <col min="9992" max="9992" width="11" style="81" bestFit="1" customWidth="1"/>
    <col min="9993" max="9994" width="10.625" style="81" bestFit="1" customWidth="1"/>
    <col min="9995" max="10240" width="11" style="81"/>
    <col min="10241" max="10241" width="19.625" style="81" customWidth="1"/>
    <col min="10242" max="10242" width="9.125" style="81" customWidth="1"/>
    <col min="10243" max="10244" width="11" style="81" bestFit="1" customWidth="1"/>
    <col min="10245" max="10246" width="8.125" style="81" bestFit="1" customWidth="1"/>
    <col min="10247" max="10247" width="10.125" style="81" bestFit="1" customWidth="1"/>
    <col min="10248" max="10248" width="11" style="81" bestFit="1" customWidth="1"/>
    <col min="10249" max="10250" width="10.625" style="81" bestFit="1" customWidth="1"/>
    <col min="10251" max="10496" width="10" style="81"/>
    <col min="10497" max="10497" width="19.625" style="81" customWidth="1"/>
    <col min="10498" max="10498" width="9.125" style="81" customWidth="1"/>
    <col min="10499" max="10500" width="11" style="81" bestFit="1" customWidth="1"/>
    <col min="10501" max="10502" width="8.125" style="81" bestFit="1" customWidth="1"/>
    <col min="10503" max="10503" width="10.125" style="81" bestFit="1" customWidth="1"/>
    <col min="10504" max="10504" width="11" style="81" bestFit="1" customWidth="1"/>
    <col min="10505" max="10506" width="10.625" style="81" bestFit="1" customWidth="1"/>
    <col min="10507" max="10752" width="10" style="81"/>
    <col min="10753" max="10753" width="19.625" style="81" customWidth="1"/>
    <col min="10754" max="10754" width="9.125" style="81" customWidth="1"/>
    <col min="10755" max="10756" width="11" style="81" bestFit="1" customWidth="1"/>
    <col min="10757" max="10758" width="8.125" style="81" bestFit="1" customWidth="1"/>
    <col min="10759" max="10759" width="10.125" style="81" bestFit="1" customWidth="1"/>
    <col min="10760" max="10760" width="11" style="81" bestFit="1" customWidth="1"/>
    <col min="10761" max="10762" width="10.625" style="81" bestFit="1" customWidth="1"/>
    <col min="10763" max="11008" width="10" style="81"/>
    <col min="11009" max="11009" width="19.625" style="81" customWidth="1"/>
    <col min="11010" max="11010" width="9.125" style="81" customWidth="1"/>
    <col min="11011" max="11012" width="11" style="81" bestFit="1" customWidth="1"/>
    <col min="11013" max="11014" width="8.125" style="81" bestFit="1" customWidth="1"/>
    <col min="11015" max="11015" width="10.125" style="81" bestFit="1" customWidth="1"/>
    <col min="11016" max="11016" width="11" style="81" bestFit="1" customWidth="1"/>
    <col min="11017" max="11018" width="10.625" style="81" bestFit="1" customWidth="1"/>
    <col min="11019" max="11264" width="11" style="81"/>
    <col min="11265" max="11265" width="19.625" style="81" customWidth="1"/>
    <col min="11266" max="11266" width="9.125" style="81" customWidth="1"/>
    <col min="11267" max="11268" width="11" style="81" bestFit="1" customWidth="1"/>
    <col min="11269" max="11270" width="8.125" style="81" bestFit="1" customWidth="1"/>
    <col min="11271" max="11271" width="10.125" style="81" bestFit="1" customWidth="1"/>
    <col min="11272" max="11272" width="11" style="81" bestFit="1" customWidth="1"/>
    <col min="11273" max="11274" width="10.625" style="81" bestFit="1" customWidth="1"/>
    <col min="11275" max="11520" width="10" style="81"/>
    <col min="11521" max="11521" width="19.625" style="81" customWidth="1"/>
    <col min="11522" max="11522" width="9.125" style="81" customWidth="1"/>
    <col min="11523" max="11524" width="11" style="81" bestFit="1" customWidth="1"/>
    <col min="11525" max="11526" width="8.125" style="81" bestFit="1" customWidth="1"/>
    <col min="11527" max="11527" width="10.125" style="81" bestFit="1" customWidth="1"/>
    <col min="11528" max="11528" width="11" style="81" bestFit="1" customWidth="1"/>
    <col min="11529" max="11530" width="10.625" style="81" bestFit="1" customWidth="1"/>
    <col min="11531" max="11776" width="10" style="81"/>
    <col min="11777" max="11777" width="19.625" style="81" customWidth="1"/>
    <col min="11778" max="11778" width="9.125" style="81" customWidth="1"/>
    <col min="11779" max="11780" width="11" style="81" bestFit="1" customWidth="1"/>
    <col min="11781" max="11782" width="8.125" style="81" bestFit="1" customWidth="1"/>
    <col min="11783" max="11783" width="10.125" style="81" bestFit="1" customWidth="1"/>
    <col min="11784" max="11784" width="11" style="81" bestFit="1" customWidth="1"/>
    <col min="11785" max="11786" width="10.625" style="81" bestFit="1" customWidth="1"/>
    <col min="11787" max="12032" width="10" style="81"/>
    <col min="12033" max="12033" width="19.625" style="81" customWidth="1"/>
    <col min="12034" max="12034" width="9.125" style="81" customWidth="1"/>
    <col min="12035" max="12036" width="11" style="81" bestFit="1" customWidth="1"/>
    <col min="12037" max="12038" width="8.125" style="81" bestFit="1" customWidth="1"/>
    <col min="12039" max="12039" width="10.125" style="81" bestFit="1" customWidth="1"/>
    <col min="12040" max="12040" width="11" style="81" bestFit="1" customWidth="1"/>
    <col min="12041" max="12042" width="10.625" style="81" bestFit="1" customWidth="1"/>
    <col min="12043" max="12288" width="11" style="81"/>
    <col min="12289" max="12289" width="19.625" style="81" customWidth="1"/>
    <col min="12290" max="12290" width="9.125" style="81" customWidth="1"/>
    <col min="12291" max="12292" width="11" style="81" bestFit="1" customWidth="1"/>
    <col min="12293" max="12294" width="8.125" style="81" bestFit="1" customWidth="1"/>
    <col min="12295" max="12295" width="10.125" style="81" bestFit="1" customWidth="1"/>
    <col min="12296" max="12296" width="11" style="81" bestFit="1" customWidth="1"/>
    <col min="12297" max="12298" width="10.625" style="81" bestFit="1" customWidth="1"/>
    <col min="12299" max="12544" width="10" style="81"/>
    <col min="12545" max="12545" width="19.625" style="81" customWidth="1"/>
    <col min="12546" max="12546" width="9.125" style="81" customWidth="1"/>
    <col min="12547" max="12548" width="11" style="81" bestFit="1" customWidth="1"/>
    <col min="12549" max="12550" width="8.125" style="81" bestFit="1" customWidth="1"/>
    <col min="12551" max="12551" width="10.125" style="81" bestFit="1" customWidth="1"/>
    <col min="12552" max="12552" width="11" style="81" bestFit="1" customWidth="1"/>
    <col min="12553" max="12554" width="10.625" style="81" bestFit="1" customWidth="1"/>
    <col min="12555" max="12800" width="10" style="81"/>
    <col min="12801" max="12801" width="19.625" style="81" customWidth="1"/>
    <col min="12802" max="12802" width="9.125" style="81" customWidth="1"/>
    <col min="12803" max="12804" width="11" style="81" bestFit="1" customWidth="1"/>
    <col min="12805" max="12806" width="8.125" style="81" bestFit="1" customWidth="1"/>
    <col min="12807" max="12807" width="10.125" style="81" bestFit="1" customWidth="1"/>
    <col min="12808" max="12808" width="11" style="81" bestFit="1" customWidth="1"/>
    <col min="12809" max="12810" width="10.625" style="81" bestFit="1" customWidth="1"/>
    <col min="12811" max="13056" width="10" style="81"/>
    <col min="13057" max="13057" width="19.625" style="81" customWidth="1"/>
    <col min="13058" max="13058" width="9.125" style="81" customWidth="1"/>
    <col min="13059" max="13060" width="11" style="81" bestFit="1" customWidth="1"/>
    <col min="13061" max="13062" width="8.125" style="81" bestFit="1" customWidth="1"/>
    <col min="13063" max="13063" width="10.125" style="81" bestFit="1" customWidth="1"/>
    <col min="13064" max="13064" width="11" style="81" bestFit="1" customWidth="1"/>
    <col min="13065" max="13066" width="10.625" style="81" bestFit="1" customWidth="1"/>
    <col min="13067" max="13312" width="11" style="81"/>
    <col min="13313" max="13313" width="19.625" style="81" customWidth="1"/>
    <col min="13314" max="13314" width="9.125" style="81" customWidth="1"/>
    <col min="13315" max="13316" width="11" style="81" bestFit="1" customWidth="1"/>
    <col min="13317" max="13318" width="8.125" style="81" bestFit="1" customWidth="1"/>
    <col min="13319" max="13319" width="10.125" style="81" bestFit="1" customWidth="1"/>
    <col min="13320" max="13320" width="11" style="81" bestFit="1" customWidth="1"/>
    <col min="13321" max="13322" width="10.625" style="81" bestFit="1" customWidth="1"/>
    <col min="13323" max="13568" width="10" style="81"/>
    <col min="13569" max="13569" width="19.625" style="81" customWidth="1"/>
    <col min="13570" max="13570" width="9.125" style="81" customWidth="1"/>
    <col min="13571" max="13572" width="11" style="81" bestFit="1" customWidth="1"/>
    <col min="13573" max="13574" width="8.125" style="81" bestFit="1" customWidth="1"/>
    <col min="13575" max="13575" width="10.125" style="81" bestFit="1" customWidth="1"/>
    <col min="13576" max="13576" width="11" style="81" bestFit="1" customWidth="1"/>
    <col min="13577" max="13578" width="10.625" style="81" bestFit="1" customWidth="1"/>
    <col min="13579" max="13824" width="10" style="81"/>
    <col min="13825" max="13825" width="19.625" style="81" customWidth="1"/>
    <col min="13826" max="13826" width="9.125" style="81" customWidth="1"/>
    <col min="13827" max="13828" width="11" style="81" bestFit="1" customWidth="1"/>
    <col min="13829" max="13830" width="8.125" style="81" bestFit="1" customWidth="1"/>
    <col min="13831" max="13831" width="10.125" style="81" bestFit="1" customWidth="1"/>
    <col min="13832" max="13832" width="11" style="81" bestFit="1" customWidth="1"/>
    <col min="13833" max="13834" width="10.625" style="81" bestFit="1" customWidth="1"/>
    <col min="13835" max="14080" width="10" style="81"/>
    <col min="14081" max="14081" width="19.625" style="81" customWidth="1"/>
    <col min="14082" max="14082" width="9.125" style="81" customWidth="1"/>
    <col min="14083" max="14084" width="11" style="81" bestFit="1" customWidth="1"/>
    <col min="14085" max="14086" width="8.125" style="81" bestFit="1" customWidth="1"/>
    <col min="14087" max="14087" width="10.125" style="81" bestFit="1" customWidth="1"/>
    <col min="14088" max="14088" width="11" style="81" bestFit="1" customWidth="1"/>
    <col min="14089" max="14090" width="10.625" style="81" bestFit="1" customWidth="1"/>
    <col min="14091" max="14336" width="11" style="81"/>
    <col min="14337" max="14337" width="19.625" style="81" customWidth="1"/>
    <col min="14338" max="14338" width="9.125" style="81" customWidth="1"/>
    <col min="14339" max="14340" width="11" style="81" bestFit="1" customWidth="1"/>
    <col min="14341" max="14342" width="8.125" style="81" bestFit="1" customWidth="1"/>
    <col min="14343" max="14343" width="10.125" style="81" bestFit="1" customWidth="1"/>
    <col min="14344" max="14344" width="11" style="81" bestFit="1" customWidth="1"/>
    <col min="14345" max="14346" width="10.625" style="81" bestFit="1" customWidth="1"/>
    <col min="14347" max="14592" width="10" style="81"/>
    <col min="14593" max="14593" width="19.625" style="81" customWidth="1"/>
    <col min="14594" max="14594" width="9.125" style="81" customWidth="1"/>
    <col min="14595" max="14596" width="11" style="81" bestFit="1" customWidth="1"/>
    <col min="14597" max="14598" width="8.125" style="81" bestFit="1" customWidth="1"/>
    <col min="14599" max="14599" width="10.125" style="81" bestFit="1" customWidth="1"/>
    <col min="14600" max="14600" width="11" style="81" bestFit="1" customWidth="1"/>
    <col min="14601" max="14602" width="10.625" style="81" bestFit="1" customWidth="1"/>
    <col min="14603" max="14848" width="10" style="81"/>
    <col min="14849" max="14849" width="19.625" style="81" customWidth="1"/>
    <col min="14850" max="14850" width="9.125" style="81" customWidth="1"/>
    <col min="14851" max="14852" width="11" style="81" bestFit="1" customWidth="1"/>
    <col min="14853" max="14854" width="8.125" style="81" bestFit="1" customWidth="1"/>
    <col min="14855" max="14855" width="10.125" style="81" bestFit="1" customWidth="1"/>
    <col min="14856" max="14856" width="11" style="81" bestFit="1" customWidth="1"/>
    <col min="14857" max="14858" width="10.625" style="81" bestFit="1" customWidth="1"/>
    <col min="14859" max="15104" width="10" style="81"/>
    <col min="15105" max="15105" width="19.625" style="81" customWidth="1"/>
    <col min="15106" max="15106" width="9.125" style="81" customWidth="1"/>
    <col min="15107" max="15108" width="11" style="81" bestFit="1" customWidth="1"/>
    <col min="15109" max="15110" width="8.125" style="81" bestFit="1" customWidth="1"/>
    <col min="15111" max="15111" width="10.125" style="81" bestFit="1" customWidth="1"/>
    <col min="15112" max="15112" width="11" style="81" bestFit="1" customWidth="1"/>
    <col min="15113" max="15114" width="10.625" style="81" bestFit="1" customWidth="1"/>
    <col min="15115" max="15360" width="11" style="81"/>
    <col min="15361" max="15361" width="19.625" style="81" customWidth="1"/>
    <col min="15362" max="15362" width="9.125" style="81" customWidth="1"/>
    <col min="15363" max="15364" width="11" style="81" bestFit="1" customWidth="1"/>
    <col min="15365" max="15366" width="8.125" style="81" bestFit="1" customWidth="1"/>
    <col min="15367" max="15367" width="10.125" style="81" bestFit="1" customWidth="1"/>
    <col min="15368" max="15368" width="11" style="81" bestFit="1" customWidth="1"/>
    <col min="15369" max="15370" width="10.625" style="81" bestFit="1" customWidth="1"/>
    <col min="15371" max="15616" width="10" style="81"/>
    <col min="15617" max="15617" width="19.625" style="81" customWidth="1"/>
    <col min="15618" max="15618" width="9.125" style="81" customWidth="1"/>
    <col min="15619" max="15620" width="11" style="81" bestFit="1" customWidth="1"/>
    <col min="15621" max="15622" width="8.125" style="81" bestFit="1" customWidth="1"/>
    <col min="15623" max="15623" width="10.125" style="81" bestFit="1" customWidth="1"/>
    <col min="15624" max="15624" width="11" style="81" bestFit="1" customWidth="1"/>
    <col min="15625" max="15626" width="10.625" style="81" bestFit="1" customWidth="1"/>
    <col min="15627" max="15872" width="10" style="81"/>
    <col min="15873" max="15873" width="19.625" style="81" customWidth="1"/>
    <col min="15874" max="15874" width="9.125" style="81" customWidth="1"/>
    <col min="15875" max="15876" width="11" style="81" bestFit="1" customWidth="1"/>
    <col min="15877" max="15878" width="8.125" style="81" bestFit="1" customWidth="1"/>
    <col min="15879" max="15879" width="10.125" style="81" bestFit="1" customWidth="1"/>
    <col min="15880" max="15880" width="11" style="81" bestFit="1" customWidth="1"/>
    <col min="15881" max="15882" width="10.625" style="81" bestFit="1" customWidth="1"/>
    <col min="15883" max="16128" width="10" style="81"/>
    <col min="16129" max="16129" width="19.625" style="81" customWidth="1"/>
    <col min="16130" max="16130" width="9.125" style="81" customWidth="1"/>
    <col min="16131" max="16132" width="11" style="81" bestFit="1" customWidth="1"/>
    <col min="16133" max="16134" width="8.125" style="81" bestFit="1" customWidth="1"/>
    <col min="16135" max="16135" width="10.125" style="81" bestFit="1" customWidth="1"/>
    <col min="16136" max="16136" width="11" style="81" bestFit="1" customWidth="1"/>
    <col min="16137" max="16138" width="10.625" style="81" bestFit="1" customWidth="1"/>
    <col min="16139" max="16384" width="11" style="81"/>
  </cols>
  <sheetData>
    <row r="1" spans="1:8" x14ac:dyDescent="0.2">
      <c r="A1" s="354" t="s">
        <v>27</v>
      </c>
      <c r="B1" s="355"/>
      <c r="C1" s="355"/>
      <c r="D1" s="355"/>
      <c r="E1" s="355"/>
      <c r="F1" s="355"/>
      <c r="G1" s="355"/>
      <c r="H1" s="355"/>
    </row>
    <row r="2" spans="1:8" ht="15.75" x14ac:dyDescent="0.25">
      <c r="A2" s="356"/>
      <c r="B2" s="357"/>
      <c r="C2" s="330"/>
      <c r="D2" s="330"/>
      <c r="E2" s="330"/>
      <c r="F2" s="330"/>
      <c r="G2" s="345"/>
      <c r="H2" s="345" t="s">
        <v>151</v>
      </c>
    </row>
    <row r="3" spans="1:8" x14ac:dyDescent="0.2">
      <c r="A3" s="346"/>
      <c r="B3" s="781">
        <f>INDICE!A3</f>
        <v>45716</v>
      </c>
      <c r="C3" s="782"/>
      <c r="D3" s="782" t="s">
        <v>115</v>
      </c>
      <c r="E3" s="782"/>
      <c r="F3" s="782" t="s">
        <v>116</v>
      </c>
      <c r="G3" s="783"/>
      <c r="H3" s="782"/>
    </row>
    <row r="4" spans="1:8" x14ac:dyDescent="0.2">
      <c r="A4" s="347"/>
      <c r="B4" s="348" t="s">
        <v>47</v>
      </c>
      <c r="C4" s="348" t="s">
        <v>417</v>
      </c>
      <c r="D4" s="348" t="s">
        <v>47</v>
      </c>
      <c r="E4" s="348" t="s">
        <v>417</v>
      </c>
      <c r="F4" s="348" t="s">
        <v>47</v>
      </c>
      <c r="G4" s="349" t="s">
        <v>417</v>
      </c>
      <c r="H4" s="349" t="s">
        <v>106</v>
      </c>
    </row>
    <row r="5" spans="1:8" x14ac:dyDescent="0.2">
      <c r="A5" s="350" t="s">
        <v>171</v>
      </c>
      <c r="B5" s="322">
        <v>1706.182329999999</v>
      </c>
      <c r="C5" s="315">
        <v>-1.4947503727168137</v>
      </c>
      <c r="D5" s="314">
        <v>3423.6021499999993</v>
      </c>
      <c r="E5" s="315">
        <v>-1.9041797615378004</v>
      </c>
      <c r="F5" s="314">
        <v>21691.633870000005</v>
      </c>
      <c r="G5" s="329">
        <v>-0.84579806423510773</v>
      </c>
      <c r="H5" s="320">
        <v>72.764247345508721</v>
      </c>
    </row>
    <row r="6" spans="1:8" x14ac:dyDescent="0.2">
      <c r="A6" s="350" t="s">
        <v>172</v>
      </c>
      <c r="B6" s="580">
        <v>11.266670000000001</v>
      </c>
      <c r="C6" s="329">
        <v>895.53511469268039</v>
      </c>
      <c r="D6" s="351">
        <v>23.037710000000008</v>
      </c>
      <c r="E6" s="315">
        <v>1327.9955866583198</v>
      </c>
      <c r="F6" s="314">
        <v>87.507360000000006</v>
      </c>
      <c r="G6" s="315">
        <v>1538.021361745778</v>
      </c>
      <c r="H6" s="320">
        <v>0.29354207367471458</v>
      </c>
    </row>
    <row r="7" spans="1:8" x14ac:dyDescent="0.2">
      <c r="A7" s="350" t="s">
        <v>173</v>
      </c>
      <c r="B7" s="337">
        <v>0</v>
      </c>
      <c r="C7" s="329">
        <v>0</v>
      </c>
      <c r="D7" s="328">
        <v>3.8799999999999998E-3</v>
      </c>
      <c r="E7" s="329">
        <v>-93.784043575776991</v>
      </c>
      <c r="F7" s="328">
        <v>0.53223999999999994</v>
      </c>
      <c r="G7" s="315">
        <v>343.27475639210456</v>
      </c>
      <c r="H7" s="580">
        <v>1.7853907750460083E-3</v>
      </c>
    </row>
    <row r="8" spans="1:8" x14ac:dyDescent="0.2">
      <c r="A8" s="361" t="s">
        <v>174</v>
      </c>
      <c r="B8" s="323">
        <v>1717.4489999999989</v>
      </c>
      <c r="C8" s="324">
        <v>-0.90902213998201831</v>
      </c>
      <c r="D8" s="323">
        <v>3446.6437399999991</v>
      </c>
      <c r="E8" s="370">
        <v>-1.2913672374310312</v>
      </c>
      <c r="F8" s="323">
        <v>21779.673470000002</v>
      </c>
      <c r="G8" s="324">
        <v>-0.46821381858781208</v>
      </c>
      <c r="H8" s="324">
        <v>73.059574809958463</v>
      </c>
    </row>
    <row r="9" spans="1:8" x14ac:dyDescent="0.2">
      <c r="A9" s="350" t="s">
        <v>175</v>
      </c>
      <c r="B9" s="322">
        <v>310.34563000000009</v>
      </c>
      <c r="C9" s="315">
        <v>7.2978872269669495</v>
      </c>
      <c r="D9" s="314">
        <v>656.16595999999981</v>
      </c>
      <c r="E9" s="315">
        <v>6.6878388463743361</v>
      </c>
      <c r="F9" s="314">
        <v>3793.7067700000002</v>
      </c>
      <c r="G9" s="315">
        <v>7.0224555939694522</v>
      </c>
      <c r="H9" s="320">
        <v>12.725930163812546</v>
      </c>
    </row>
    <row r="10" spans="1:8" x14ac:dyDescent="0.2">
      <c r="A10" s="350" t="s">
        <v>176</v>
      </c>
      <c r="B10" s="322">
        <v>152.95193999999995</v>
      </c>
      <c r="C10" s="315">
        <v>11.500526549910536</v>
      </c>
      <c r="D10" s="314">
        <v>338.56857999999994</v>
      </c>
      <c r="E10" s="329">
        <v>1.7730015177487821</v>
      </c>
      <c r="F10" s="314">
        <v>1221.89562</v>
      </c>
      <c r="G10" s="329">
        <v>3.9229723127848155</v>
      </c>
      <c r="H10" s="320">
        <v>4.098829791103868</v>
      </c>
    </row>
    <row r="11" spans="1:8" x14ac:dyDescent="0.2">
      <c r="A11" s="350" t="s">
        <v>177</v>
      </c>
      <c r="B11" s="322">
        <v>210.91959</v>
      </c>
      <c r="C11" s="315">
        <v>-5.1881025491647668</v>
      </c>
      <c r="D11" s="314">
        <v>459.7088</v>
      </c>
      <c r="E11" s="315">
        <v>-6.2398959207303424</v>
      </c>
      <c r="F11" s="314">
        <v>3015.5648499999998</v>
      </c>
      <c r="G11" s="315">
        <v>-3.1168693854252636</v>
      </c>
      <c r="H11" s="320">
        <v>10.11566523512513</v>
      </c>
    </row>
    <row r="12" spans="1:8" s="3" customFormat="1" x14ac:dyDescent="0.2">
      <c r="A12" s="352" t="s">
        <v>148</v>
      </c>
      <c r="B12" s="325">
        <v>2391.6661599999989</v>
      </c>
      <c r="C12" s="326">
        <v>0.40248292384292345</v>
      </c>
      <c r="D12" s="325">
        <v>4901.0870799999993</v>
      </c>
      <c r="E12" s="326">
        <v>-0.58126430395619288</v>
      </c>
      <c r="F12" s="325">
        <v>29810.84071</v>
      </c>
      <c r="G12" s="326">
        <v>0.32167080067512194</v>
      </c>
      <c r="H12" s="326">
        <v>100</v>
      </c>
    </row>
    <row r="13" spans="1:8" x14ac:dyDescent="0.2">
      <c r="A13" s="362" t="s">
        <v>149</v>
      </c>
      <c r="B13" s="327"/>
      <c r="C13" s="327"/>
      <c r="D13" s="327"/>
      <c r="E13" s="327"/>
      <c r="F13" s="327"/>
      <c r="G13" s="327"/>
      <c r="H13" s="327"/>
    </row>
    <row r="14" spans="1:8" s="105" customFormat="1" x14ac:dyDescent="0.2">
      <c r="A14" s="596" t="s">
        <v>178</v>
      </c>
      <c r="B14" s="587">
        <v>118.12261000000008</v>
      </c>
      <c r="C14" s="588">
        <v>14.07536437012182</v>
      </c>
      <c r="D14" s="589">
        <v>238.31655999999992</v>
      </c>
      <c r="E14" s="588">
        <v>13.065808077793688</v>
      </c>
      <c r="F14" s="314">
        <v>1487.4304299999999</v>
      </c>
      <c r="G14" s="588">
        <v>-21.135596709541552</v>
      </c>
      <c r="H14" s="590">
        <v>4.9895621679030464</v>
      </c>
    </row>
    <row r="15" spans="1:8" s="105" customFormat="1" x14ac:dyDescent="0.2">
      <c r="A15" s="597" t="s">
        <v>557</v>
      </c>
      <c r="B15" s="592">
        <v>6.8777943333397467</v>
      </c>
      <c r="C15" s="593"/>
      <c r="D15" s="594">
        <v>6.9144529570671551</v>
      </c>
      <c r="E15" s="593"/>
      <c r="F15" s="594">
        <v>6.8294432056055969</v>
      </c>
      <c r="G15" s="593"/>
      <c r="H15" s="595"/>
    </row>
    <row r="16" spans="1:8" s="105" customFormat="1" x14ac:dyDescent="0.2">
      <c r="A16" s="598" t="s">
        <v>423</v>
      </c>
      <c r="B16" s="599">
        <v>121.83696</v>
      </c>
      <c r="C16" s="600">
        <v>1.1211162243766302</v>
      </c>
      <c r="D16" s="601">
        <v>253.04427000000001</v>
      </c>
      <c r="E16" s="600">
        <v>-8.4138869624785766</v>
      </c>
      <c r="F16" s="601">
        <v>1738.2986100000001</v>
      </c>
      <c r="G16" s="600">
        <v>-4.0059577872170786</v>
      </c>
      <c r="H16" s="602">
        <v>5.8310955632220409</v>
      </c>
    </row>
    <row r="17" spans="1:22" x14ac:dyDescent="0.2">
      <c r="A17" s="358"/>
      <c r="B17" s="355"/>
      <c r="C17" s="355"/>
      <c r="D17" s="355"/>
      <c r="E17" s="355"/>
      <c r="F17" s="355"/>
      <c r="G17" s="355"/>
      <c r="H17" s="359" t="s">
        <v>220</v>
      </c>
    </row>
    <row r="18" spans="1:22" x14ac:dyDescent="0.2">
      <c r="A18" s="353" t="s">
        <v>475</v>
      </c>
      <c r="B18" s="330"/>
      <c r="C18" s="330"/>
      <c r="D18" s="330"/>
      <c r="E18" s="330"/>
      <c r="F18" s="314"/>
      <c r="G18" s="330"/>
      <c r="H18" s="330"/>
      <c r="I18" s="88"/>
      <c r="J18" s="88"/>
      <c r="K18" s="88"/>
      <c r="L18" s="88"/>
      <c r="M18" s="88"/>
      <c r="N18" s="88"/>
    </row>
    <row r="19" spans="1:22" x14ac:dyDescent="0.2">
      <c r="A19" s="784" t="s">
        <v>424</v>
      </c>
      <c r="B19" s="785"/>
      <c r="C19" s="785"/>
      <c r="D19" s="785"/>
      <c r="E19" s="785"/>
      <c r="F19" s="785"/>
      <c r="G19" s="785"/>
      <c r="H19" s="330"/>
      <c r="I19" s="88"/>
      <c r="J19" s="88"/>
      <c r="K19" s="88"/>
      <c r="L19" s="88"/>
      <c r="M19" s="88"/>
      <c r="N19" s="88"/>
    </row>
    <row r="20" spans="1:22" ht="14.25" x14ac:dyDescent="0.2">
      <c r="A20" s="133" t="s">
        <v>528</v>
      </c>
      <c r="B20" s="360"/>
      <c r="C20" s="360"/>
      <c r="D20" s="360"/>
      <c r="E20" s="360"/>
      <c r="F20" s="360"/>
      <c r="G20" s="360"/>
      <c r="H20" s="360"/>
      <c r="I20" s="88"/>
      <c r="J20" s="88"/>
      <c r="K20" s="88"/>
      <c r="L20" s="88"/>
      <c r="M20" s="88"/>
      <c r="N20" s="88"/>
    </row>
    <row r="21" spans="1:22" x14ac:dyDescent="0.2">
      <c r="A21" s="778" t="s">
        <v>666</v>
      </c>
      <c r="B21" s="778"/>
      <c r="C21" s="778"/>
      <c r="D21" s="778"/>
      <c r="E21" s="778"/>
      <c r="F21" s="778"/>
      <c r="G21" s="778"/>
      <c r="H21" s="778"/>
    </row>
    <row r="22" spans="1:22" x14ac:dyDescent="0.2">
      <c r="A22" s="778"/>
      <c r="B22" s="778"/>
      <c r="C22" s="778"/>
      <c r="D22" s="778"/>
      <c r="E22" s="778"/>
      <c r="F22" s="778"/>
      <c r="G22" s="778"/>
      <c r="H22" s="778"/>
    </row>
    <row r="23" spans="1:22" x14ac:dyDescent="0.2">
      <c r="D23" s="622"/>
      <c r="E23" s="622"/>
      <c r="F23" s="622"/>
      <c r="G23" s="622"/>
      <c r="H23" s="622"/>
      <c r="I23" s="622"/>
      <c r="J23" s="622"/>
      <c r="K23" s="622"/>
      <c r="L23" s="622"/>
      <c r="M23" s="622"/>
      <c r="N23" s="622"/>
      <c r="O23" s="622"/>
      <c r="P23" s="622"/>
      <c r="Q23" s="622"/>
      <c r="R23" s="622"/>
      <c r="S23" s="622"/>
      <c r="T23" s="622"/>
      <c r="U23" s="622"/>
      <c r="V23" s="622"/>
    </row>
    <row r="24" spans="1:22" x14ac:dyDescent="0.2">
      <c r="B24" s="81" t="s">
        <v>365</v>
      </c>
    </row>
    <row r="32" spans="1:22" x14ac:dyDescent="0.2">
      <c r="C32" s="81" t="s">
        <v>365</v>
      </c>
    </row>
  </sheetData>
  <mergeCells count="5">
    <mergeCell ref="B3:C3"/>
    <mergeCell ref="D3:E3"/>
    <mergeCell ref="F3:H3"/>
    <mergeCell ref="A19:G19"/>
    <mergeCell ref="A21:H22"/>
  </mergeCells>
  <conditionalFormatting sqref="B6">
    <cfRule type="cellIs" dxfId="207" priority="35" operator="between">
      <formula>0</formula>
      <formula>0.5</formula>
    </cfRule>
    <cfRule type="cellIs" dxfId="206" priority="36" operator="between">
      <formula>0</formula>
      <formula>0.49</formula>
    </cfRule>
  </conditionalFormatting>
  <conditionalFormatting sqref="B7:F7">
    <cfRule type="cellIs" dxfId="205" priority="1" operator="equal">
      <formula>0</formula>
    </cfRule>
    <cfRule type="cellIs" dxfId="204" priority="2" operator="between">
      <formula>0</formula>
      <formula>0.5</formula>
    </cfRule>
  </conditionalFormatting>
  <conditionalFormatting sqref="D6">
    <cfRule type="cellIs" dxfId="203" priority="33" operator="between">
      <formula>0</formula>
      <formula>0.5</formula>
    </cfRule>
    <cfRule type="cellIs" dxfId="202" priority="34" operator="between">
      <formula>0</formula>
      <formula>0.49</formula>
    </cfRule>
  </conditionalFormatting>
  <conditionalFormatting sqref="E8">
    <cfRule type="cellIs" dxfId="201" priority="15" operator="between">
      <formula>-0.04999999</formula>
      <formula>-0.00000001</formula>
    </cfRule>
  </conditionalFormatting>
  <conditionalFormatting sqref="E10">
    <cfRule type="cellIs" dxfId="200" priority="5" operator="equal">
      <formula>0</formula>
    </cfRule>
    <cfRule type="cellIs" dxfId="199" priority="6" operator="between">
      <formula>-0.5</formula>
      <formula>0.5</formula>
    </cfRule>
  </conditionalFormatting>
  <conditionalFormatting sqref="G10">
    <cfRule type="cellIs" dxfId="198" priority="3" operator="equal">
      <formula>0</formula>
    </cfRule>
    <cfRule type="cellIs" dxfId="197" priority="4" operator="between">
      <formula>-0.5</formula>
      <formula>0.5</formula>
    </cfRule>
  </conditionalFormatting>
  <conditionalFormatting sqref="H7">
    <cfRule type="cellIs" dxfId="196" priority="11" operator="between">
      <formula>0</formula>
      <formula>0.5</formula>
    </cfRule>
    <cfRule type="cellIs" dxfId="195" priority="12" operator="between">
      <formula>0</formula>
      <formula>0.49</formula>
    </cfRule>
  </conditionalFormatting>
  <pageMargins left="0.74803149606299213" right="0.74803149606299213" top="0.98425196850393704" bottom="0.98425196850393704" header="0" footer="0"/>
  <pageSetup paperSize="9" orientation="landscape"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pageSetUpPr fitToPage="1"/>
  </sheetPr>
  <dimension ref="A1:J47"/>
  <sheetViews>
    <sheetView zoomScaleNormal="100" zoomScaleSheetLayoutView="100" workbookViewId="0"/>
  </sheetViews>
  <sheetFormatPr baseColWidth="10" defaultRowHeight="12.75" x14ac:dyDescent="0.2"/>
  <cols>
    <col min="1" max="1" width="16.5" style="3" customWidth="1"/>
    <col min="2" max="2" width="6.5" style="3" customWidth="1"/>
    <col min="3" max="3" width="7.5" style="3" customWidth="1"/>
    <col min="4" max="4" width="8.625" style="3" customWidth="1"/>
    <col min="5" max="5" width="12.625" style="3" customWidth="1"/>
    <col min="6" max="6" width="0.5" style="3" customWidth="1"/>
    <col min="7" max="7" width="7.125" style="3" customWidth="1"/>
    <col min="8" max="9" width="9" style="3" customWidth="1"/>
    <col min="10" max="10" width="9.125" style="3" customWidth="1"/>
    <col min="11" max="11" width="8.5" style="3" customWidth="1"/>
    <col min="12" max="12" width="11" style="3"/>
    <col min="13" max="13" width="10.125" style="3" customWidth="1"/>
    <col min="14" max="14" width="11.625" style="3" customWidth="1"/>
    <col min="15" max="17" width="11" style="3"/>
    <col min="18" max="250" width="10" style="3"/>
    <col min="251" max="251" width="14.5" style="3" customWidth="1"/>
    <col min="252" max="252" width="9.625" style="3" customWidth="1"/>
    <col min="253" max="253" width="6.125" style="3" bestFit="1" customWidth="1"/>
    <col min="254" max="254" width="7.625" style="3" bestFit="1" customWidth="1"/>
    <col min="255" max="255" width="5.625" style="3" customWidth="1"/>
    <col min="256" max="256" width="6.625" style="3" bestFit="1" customWidth="1"/>
    <col min="257" max="257" width="7.625" style="3" bestFit="1" customWidth="1"/>
    <col min="258" max="258" width="11.125" style="3" bestFit="1" customWidth="1"/>
    <col min="259" max="259" width="5.625" style="3" customWidth="1"/>
    <col min="260" max="260" width="7.625" style="3" bestFit="1" customWidth="1"/>
    <col min="261" max="261" width="10.5" style="3" bestFit="1" customWidth="1"/>
    <col min="262" max="262" width="6.5" style="3" customWidth="1"/>
    <col min="263" max="264" width="8" style="3" bestFit="1" customWidth="1"/>
    <col min="265" max="265" width="8.125" style="3" customWidth="1"/>
    <col min="266" max="266" width="10.625" style="3" bestFit="1" customWidth="1"/>
    <col min="267" max="267" width="7.5" style="3" customWidth="1"/>
    <col min="268" max="268" width="10" style="3"/>
    <col min="269" max="269" width="9.125" style="3" customWidth="1"/>
    <col min="270" max="270" width="10.5" style="3" bestFit="1" customWidth="1"/>
    <col min="271" max="506" width="10" style="3"/>
    <col min="507" max="507" width="14.5" style="3" customWidth="1"/>
    <col min="508" max="508" width="9.625" style="3" customWidth="1"/>
    <col min="509" max="509" width="6.125" style="3" bestFit="1" customWidth="1"/>
    <col min="510" max="510" width="7.625" style="3" bestFit="1" customWidth="1"/>
    <col min="511" max="511" width="5.625" style="3" customWidth="1"/>
    <col min="512" max="512" width="6.625" style="3" bestFit="1" customWidth="1"/>
    <col min="513" max="513" width="7.625" style="3" bestFit="1" customWidth="1"/>
    <col min="514" max="514" width="11.125" style="3" bestFit="1" customWidth="1"/>
    <col min="515" max="515" width="5.625" style="3" customWidth="1"/>
    <col min="516" max="516" width="7.625" style="3" bestFit="1" customWidth="1"/>
    <col min="517" max="517" width="10.5" style="3" bestFit="1" customWidth="1"/>
    <col min="518" max="518" width="6.5" style="3" customWidth="1"/>
    <col min="519" max="520" width="8" style="3" bestFit="1" customWidth="1"/>
    <col min="521" max="521" width="8.125" style="3" customWidth="1"/>
    <col min="522" max="522" width="10.625" style="3" bestFit="1" customWidth="1"/>
    <col min="523" max="523" width="7.5" style="3" customWidth="1"/>
    <col min="524" max="524" width="10" style="3"/>
    <col min="525" max="525" width="9.125" style="3" customWidth="1"/>
    <col min="526" max="526" width="10.5" style="3" bestFit="1" customWidth="1"/>
    <col min="527" max="762" width="10" style="3"/>
    <col min="763" max="763" width="14.5" style="3" customWidth="1"/>
    <col min="764" max="764" width="9.625" style="3" customWidth="1"/>
    <col min="765" max="765" width="6.125" style="3" bestFit="1" customWidth="1"/>
    <col min="766" max="766" width="7.625" style="3" bestFit="1" customWidth="1"/>
    <col min="767" max="767" width="5.625" style="3" customWidth="1"/>
    <col min="768" max="768" width="6.625" style="3" bestFit="1" customWidth="1"/>
    <col min="769" max="769" width="7.625" style="3" bestFit="1" customWidth="1"/>
    <col min="770" max="770" width="11.125" style="3" bestFit="1" customWidth="1"/>
    <col min="771" max="771" width="5.625" style="3" customWidth="1"/>
    <col min="772" max="772" width="7.625" style="3" bestFit="1" customWidth="1"/>
    <col min="773" max="773" width="10.5" style="3" bestFit="1" customWidth="1"/>
    <col min="774" max="774" width="6.5" style="3" customWidth="1"/>
    <col min="775" max="776" width="8" style="3" bestFit="1" customWidth="1"/>
    <col min="777" max="777" width="8.125" style="3" customWidth="1"/>
    <col min="778" max="778" width="10.625" style="3" bestFit="1" customWidth="1"/>
    <col min="779" max="779" width="7.5" style="3" customWidth="1"/>
    <col min="780" max="780" width="10" style="3"/>
    <col min="781" max="781" width="9.125" style="3" customWidth="1"/>
    <col min="782" max="782" width="10.5" style="3" bestFit="1" customWidth="1"/>
    <col min="783" max="1018" width="10" style="3"/>
    <col min="1019" max="1019" width="14.5" style="3" customWidth="1"/>
    <col min="1020" max="1020" width="9.625" style="3" customWidth="1"/>
    <col min="1021" max="1021" width="6.125" style="3" bestFit="1" customWidth="1"/>
    <col min="1022" max="1022" width="7.625" style="3" bestFit="1" customWidth="1"/>
    <col min="1023" max="1023" width="5.625" style="3" customWidth="1"/>
    <col min="1024" max="1024" width="6.625" style="3" bestFit="1" customWidth="1"/>
    <col min="1025" max="1025" width="7.625" style="3" bestFit="1" customWidth="1"/>
    <col min="1026" max="1026" width="11.125" style="3" bestFit="1" customWidth="1"/>
    <col min="1027" max="1027" width="5.625" style="3" customWidth="1"/>
    <col min="1028" max="1028" width="7.625" style="3" bestFit="1" customWidth="1"/>
    <col min="1029" max="1029" width="10.5" style="3" bestFit="1" customWidth="1"/>
    <col min="1030" max="1030" width="6.5" style="3" customWidth="1"/>
    <col min="1031" max="1032" width="8" style="3" bestFit="1" customWidth="1"/>
    <col min="1033" max="1033" width="8.125" style="3" customWidth="1"/>
    <col min="1034" max="1034" width="10.625" style="3" bestFit="1" customWidth="1"/>
    <col min="1035" max="1035" width="7.5" style="3" customWidth="1"/>
    <col min="1036" max="1036" width="10" style="3"/>
    <col min="1037" max="1037" width="9.125" style="3" customWidth="1"/>
    <col min="1038" max="1038" width="10.5" style="3" bestFit="1" customWidth="1"/>
    <col min="1039" max="1274" width="10" style="3"/>
    <col min="1275" max="1275" width="14.5" style="3" customWidth="1"/>
    <col min="1276" max="1276" width="9.625" style="3" customWidth="1"/>
    <col min="1277" max="1277" width="6.125" style="3" bestFit="1" customWidth="1"/>
    <col min="1278" max="1278" width="7.625" style="3" bestFit="1" customWidth="1"/>
    <col min="1279" max="1279" width="5.625" style="3" customWidth="1"/>
    <col min="1280" max="1280" width="6.625" style="3" bestFit="1" customWidth="1"/>
    <col min="1281" max="1281" width="7.625" style="3" bestFit="1" customWidth="1"/>
    <col min="1282" max="1282" width="11.125" style="3" bestFit="1" customWidth="1"/>
    <col min="1283" max="1283" width="5.625" style="3" customWidth="1"/>
    <col min="1284" max="1284" width="7.625" style="3" bestFit="1" customWidth="1"/>
    <col min="1285" max="1285" width="10.5" style="3" bestFit="1" customWidth="1"/>
    <col min="1286" max="1286" width="6.5" style="3" customWidth="1"/>
    <col min="1287" max="1288" width="8" style="3" bestFit="1" customWidth="1"/>
    <col min="1289" max="1289" width="8.125" style="3" customWidth="1"/>
    <col min="1290" max="1290" width="10.625" style="3" bestFit="1" customWidth="1"/>
    <col min="1291" max="1291" width="7.5" style="3" customWidth="1"/>
    <col min="1292" max="1292" width="10" style="3"/>
    <col min="1293" max="1293" width="9.125" style="3" customWidth="1"/>
    <col min="1294" max="1294" width="10.5" style="3" bestFit="1" customWidth="1"/>
    <col min="1295" max="1530" width="10" style="3"/>
    <col min="1531" max="1531" width="14.5" style="3" customWidth="1"/>
    <col min="1532" max="1532" width="9.625" style="3" customWidth="1"/>
    <col min="1533" max="1533" width="6.125" style="3" bestFit="1" customWidth="1"/>
    <col min="1534" max="1534" width="7.625" style="3" bestFit="1" customWidth="1"/>
    <col min="1535" max="1535" width="5.625" style="3" customWidth="1"/>
    <col min="1536" max="1536" width="6.625" style="3" bestFit="1" customWidth="1"/>
    <col min="1537" max="1537" width="7.625" style="3" bestFit="1" customWidth="1"/>
    <col min="1538" max="1538" width="11.125" style="3" bestFit="1" customWidth="1"/>
    <col min="1539" max="1539" width="5.625" style="3" customWidth="1"/>
    <col min="1540" max="1540" width="7.625" style="3" bestFit="1" customWidth="1"/>
    <col min="1541" max="1541" width="10.5" style="3" bestFit="1" customWidth="1"/>
    <col min="1542" max="1542" width="6.5" style="3" customWidth="1"/>
    <col min="1543" max="1544" width="8" style="3" bestFit="1" customWidth="1"/>
    <col min="1545" max="1545" width="8.125" style="3" customWidth="1"/>
    <col min="1546" max="1546" width="10.625" style="3" bestFit="1" customWidth="1"/>
    <col min="1547" max="1547" width="7.5" style="3" customWidth="1"/>
    <col min="1548" max="1548" width="10" style="3"/>
    <col min="1549" max="1549" width="9.125" style="3" customWidth="1"/>
    <col min="1550" max="1550" width="10.5" style="3" bestFit="1" customWidth="1"/>
    <col min="1551" max="1786" width="10" style="3"/>
    <col min="1787" max="1787" width="14.5" style="3" customWidth="1"/>
    <col min="1788" max="1788" width="9.625" style="3" customWidth="1"/>
    <col min="1789" max="1789" width="6.125" style="3" bestFit="1" customWidth="1"/>
    <col min="1790" max="1790" width="7.625" style="3" bestFit="1" customWidth="1"/>
    <col min="1791" max="1791" width="5.625" style="3" customWidth="1"/>
    <col min="1792" max="1792" width="6.625" style="3" bestFit="1" customWidth="1"/>
    <col min="1793" max="1793" width="7.625" style="3" bestFit="1" customWidth="1"/>
    <col min="1794" max="1794" width="11.125" style="3" bestFit="1" customWidth="1"/>
    <col min="1795" max="1795" width="5.625" style="3" customWidth="1"/>
    <col min="1796" max="1796" width="7.625" style="3" bestFit="1" customWidth="1"/>
    <col min="1797" max="1797" width="10.5" style="3" bestFit="1" customWidth="1"/>
    <col min="1798" max="1798" width="6.5" style="3" customWidth="1"/>
    <col min="1799" max="1800" width="8" style="3" bestFit="1" customWidth="1"/>
    <col min="1801" max="1801" width="8.125" style="3" customWidth="1"/>
    <col min="1802" max="1802" width="10.625" style="3" bestFit="1" customWidth="1"/>
    <col min="1803" max="1803" width="7.5" style="3" customWidth="1"/>
    <col min="1804" max="1804" width="10" style="3"/>
    <col min="1805" max="1805" width="9.125" style="3" customWidth="1"/>
    <col min="1806" max="1806" width="10.5" style="3" bestFit="1" customWidth="1"/>
    <col min="1807" max="2042" width="10" style="3"/>
    <col min="2043" max="2043" width="14.5" style="3" customWidth="1"/>
    <col min="2044" max="2044" width="9.625" style="3" customWidth="1"/>
    <col min="2045" max="2045" width="6.125" style="3" bestFit="1" customWidth="1"/>
    <col min="2046" max="2046" width="7.625" style="3" bestFit="1" customWidth="1"/>
    <col min="2047" max="2047" width="5.625" style="3" customWidth="1"/>
    <col min="2048" max="2048" width="6.625" style="3" bestFit="1" customWidth="1"/>
    <col min="2049" max="2049" width="7.625" style="3" bestFit="1" customWidth="1"/>
    <col min="2050" max="2050" width="11.125" style="3" bestFit="1" customWidth="1"/>
    <col min="2051" max="2051" width="5.625" style="3" customWidth="1"/>
    <col min="2052" max="2052" width="7.625" style="3" bestFit="1" customWidth="1"/>
    <col min="2053" max="2053" width="10.5" style="3" bestFit="1" customWidth="1"/>
    <col min="2054" max="2054" width="6.5" style="3" customWidth="1"/>
    <col min="2055" max="2056" width="8" style="3" bestFit="1" customWidth="1"/>
    <col min="2057" max="2057" width="8.125" style="3" customWidth="1"/>
    <col min="2058" max="2058" width="10.625" style="3" bestFit="1" customWidth="1"/>
    <col min="2059" max="2059" width="7.5" style="3" customWidth="1"/>
    <col min="2060" max="2060" width="10" style="3"/>
    <col min="2061" max="2061" width="9.125" style="3" customWidth="1"/>
    <col min="2062" max="2062" width="10.5" style="3" bestFit="1" customWidth="1"/>
    <col min="2063" max="2298" width="10" style="3"/>
    <col min="2299" max="2299" width="14.5" style="3" customWidth="1"/>
    <col min="2300" max="2300" width="9.625" style="3" customWidth="1"/>
    <col min="2301" max="2301" width="6.125" style="3" bestFit="1" customWidth="1"/>
    <col min="2302" max="2302" width="7.625" style="3" bestFit="1" customWidth="1"/>
    <col min="2303" max="2303" width="5.625" style="3" customWidth="1"/>
    <col min="2304" max="2304" width="6.625" style="3" bestFit="1" customWidth="1"/>
    <col min="2305" max="2305" width="7.625" style="3" bestFit="1" customWidth="1"/>
    <col min="2306" max="2306" width="11.125" style="3" bestFit="1" customWidth="1"/>
    <col min="2307" max="2307" width="5.625" style="3" customWidth="1"/>
    <col min="2308" max="2308" width="7.625" style="3" bestFit="1" customWidth="1"/>
    <col min="2309" max="2309" width="10.5" style="3" bestFit="1" customWidth="1"/>
    <col min="2310" max="2310" width="6.5" style="3" customWidth="1"/>
    <col min="2311" max="2312" width="8" style="3" bestFit="1" customWidth="1"/>
    <col min="2313" max="2313" width="8.125" style="3" customWidth="1"/>
    <col min="2314" max="2314" width="10.625" style="3" bestFit="1" customWidth="1"/>
    <col min="2315" max="2315" width="7.5" style="3" customWidth="1"/>
    <col min="2316" max="2316" width="10" style="3"/>
    <col min="2317" max="2317" width="9.125" style="3" customWidth="1"/>
    <col min="2318" max="2318" width="10.5" style="3" bestFit="1" customWidth="1"/>
    <col min="2319" max="2554" width="10" style="3"/>
    <col min="2555" max="2555" width="14.5" style="3" customWidth="1"/>
    <col min="2556" max="2556" width="9.625" style="3" customWidth="1"/>
    <col min="2557" max="2557" width="6.125" style="3" bestFit="1" customWidth="1"/>
    <col min="2558" max="2558" width="7.625" style="3" bestFit="1" customWidth="1"/>
    <col min="2559" max="2559" width="5.625" style="3" customWidth="1"/>
    <col min="2560" max="2560" width="6.625" style="3" bestFit="1" customWidth="1"/>
    <col min="2561" max="2561" width="7.625" style="3" bestFit="1" customWidth="1"/>
    <col min="2562" max="2562" width="11.125" style="3" bestFit="1" customWidth="1"/>
    <col min="2563" max="2563" width="5.625" style="3" customWidth="1"/>
    <col min="2564" max="2564" width="7.625" style="3" bestFit="1" customWidth="1"/>
    <col min="2565" max="2565" width="10.5" style="3" bestFit="1" customWidth="1"/>
    <col min="2566" max="2566" width="6.5" style="3" customWidth="1"/>
    <col min="2567" max="2568" width="8" style="3" bestFit="1" customWidth="1"/>
    <col min="2569" max="2569" width="8.125" style="3" customWidth="1"/>
    <col min="2570" max="2570" width="10.625" style="3" bestFit="1" customWidth="1"/>
    <col min="2571" max="2571" width="7.5" style="3" customWidth="1"/>
    <col min="2572" max="2572" width="10" style="3"/>
    <col min="2573" max="2573" width="9.125" style="3" customWidth="1"/>
    <col min="2574" max="2574" width="10.5" style="3" bestFit="1" customWidth="1"/>
    <col min="2575" max="2810" width="10" style="3"/>
    <col min="2811" max="2811" width="14.5" style="3" customWidth="1"/>
    <col min="2812" max="2812" width="9.625" style="3" customWidth="1"/>
    <col min="2813" max="2813" width="6.125" style="3" bestFit="1" customWidth="1"/>
    <col min="2814" max="2814" width="7.625" style="3" bestFit="1" customWidth="1"/>
    <col min="2815" max="2815" width="5.625" style="3" customWidth="1"/>
    <col min="2816" max="2816" width="6.625" style="3" bestFit="1" customWidth="1"/>
    <col min="2817" max="2817" width="7.625" style="3" bestFit="1" customWidth="1"/>
    <col min="2818" max="2818" width="11.125" style="3" bestFit="1" customWidth="1"/>
    <col min="2819" max="2819" width="5.625" style="3" customWidth="1"/>
    <col min="2820" max="2820" width="7.625" style="3" bestFit="1" customWidth="1"/>
    <col min="2821" max="2821" width="10.5" style="3" bestFit="1" customWidth="1"/>
    <col min="2822" max="2822" width="6.5" style="3" customWidth="1"/>
    <col min="2823" max="2824" width="8" style="3" bestFit="1" customWidth="1"/>
    <col min="2825" max="2825" width="8.125" style="3" customWidth="1"/>
    <col min="2826" max="2826" width="10.625" style="3" bestFit="1" customWidth="1"/>
    <col min="2827" max="2827" width="7.5" style="3" customWidth="1"/>
    <col min="2828" max="2828" width="10" style="3"/>
    <col min="2829" max="2829" width="9.125" style="3" customWidth="1"/>
    <col min="2830" max="2830" width="10.5" style="3" bestFit="1" customWidth="1"/>
    <col min="2831" max="3066" width="10" style="3"/>
    <col min="3067" max="3067" width="14.5" style="3" customWidth="1"/>
    <col min="3068" max="3068" width="9.625" style="3" customWidth="1"/>
    <col min="3069" max="3069" width="6.125" style="3" bestFit="1" customWidth="1"/>
    <col min="3070" max="3070" width="7.625" style="3" bestFit="1" customWidth="1"/>
    <col min="3071" max="3071" width="5.625" style="3" customWidth="1"/>
    <col min="3072" max="3072" width="6.625" style="3" bestFit="1" customWidth="1"/>
    <col min="3073" max="3073" width="7.625" style="3" bestFit="1" customWidth="1"/>
    <col min="3074" max="3074" width="11.125" style="3" bestFit="1" customWidth="1"/>
    <col min="3075" max="3075" width="5.625" style="3" customWidth="1"/>
    <col min="3076" max="3076" width="7.625" style="3" bestFit="1" customWidth="1"/>
    <col min="3077" max="3077" width="10.5" style="3" bestFit="1" customWidth="1"/>
    <col min="3078" max="3078" width="6.5" style="3" customWidth="1"/>
    <col min="3079" max="3080" width="8" style="3" bestFit="1" customWidth="1"/>
    <col min="3081" max="3081" width="8.125" style="3" customWidth="1"/>
    <col min="3082" max="3082" width="10.625" style="3" bestFit="1" customWidth="1"/>
    <col min="3083" max="3083" width="7.5" style="3" customWidth="1"/>
    <col min="3084" max="3084" width="10" style="3"/>
    <col min="3085" max="3085" width="9.125" style="3" customWidth="1"/>
    <col min="3086" max="3086" width="10.5" style="3" bestFit="1" customWidth="1"/>
    <col min="3087" max="3322" width="10" style="3"/>
    <col min="3323" max="3323" width="14.5" style="3" customWidth="1"/>
    <col min="3324" max="3324" width="9.625" style="3" customWidth="1"/>
    <col min="3325" max="3325" width="6.125" style="3" bestFit="1" customWidth="1"/>
    <col min="3326" max="3326" width="7.625" style="3" bestFit="1" customWidth="1"/>
    <col min="3327" max="3327" width="5.625" style="3" customWidth="1"/>
    <col min="3328" max="3328" width="6.625" style="3" bestFit="1" customWidth="1"/>
    <col min="3329" max="3329" width="7.625" style="3" bestFit="1" customWidth="1"/>
    <col min="3330" max="3330" width="11.125" style="3" bestFit="1" customWidth="1"/>
    <col min="3331" max="3331" width="5.625" style="3" customWidth="1"/>
    <col min="3332" max="3332" width="7.625" style="3" bestFit="1" customWidth="1"/>
    <col min="3333" max="3333" width="10.5" style="3" bestFit="1" customWidth="1"/>
    <col min="3334" max="3334" width="6.5" style="3" customWidth="1"/>
    <col min="3335" max="3336" width="8" style="3" bestFit="1" customWidth="1"/>
    <col min="3337" max="3337" width="8.125" style="3" customWidth="1"/>
    <col min="3338" max="3338" width="10.625" style="3" bestFit="1" customWidth="1"/>
    <col min="3339" max="3339" width="7.5" style="3" customWidth="1"/>
    <col min="3340" max="3340" width="10" style="3"/>
    <col min="3341" max="3341" width="9.125" style="3" customWidth="1"/>
    <col min="3342" max="3342" width="10.5" style="3" bestFit="1" customWidth="1"/>
    <col min="3343" max="3578" width="10" style="3"/>
    <col min="3579" max="3579" width="14.5" style="3" customWidth="1"/>
    <col min="3580" max="3580" width="9.625" style="3" customWidth="1"/>
    <col min="3581" max="3581" width="6.125" style="3" bestFit="1" customWidth="1"/>
    <col min="3582" max="3582" width="7.625" style="3" bestFit="1" customWidth="1"/>
    <col min="3583" max="3583" width="5.625" style="3" customWidth="1"/>
    <col min="3584" max="3584" width="6.625" style="3" bestFit="1" customWidth="1"/>
    <col min="3585" max="3585" width="7.625" style="3" bestFit="1" customWidth="1"/>
    <col min="3586" max="3586" width="11.125" style="3" bestFit="1" customWidth="1"/>
    <col min="3587" max="3587" width="5.625" style="3" customWidth="1"/>
    <col min="3588" max="3588" width="7.625" style="3" bestFit="1" customWidth="1"/>
    <col min="3589" max="3589" width="10.5" style="3" bestFit="1" customWidth="1"/>
    <col min="3590" max="3590" width="6.5" style="3" customWidth="1"/>
    <col min="3591" max="3592" width="8" style="3" bestFit="1" customWidth="1"/>
    <col min="3593" max="3593" width="8.125" style="3" customWidth="1"/>
    <col min="3594" max="3594" width="10.625" style="3" bestFit="1" customWidth="1"/>
    <col min="3595" max="3595" width="7.5" style="3" customWidth="1"/>
    <col min="3596" max="3596" width="10" style="3"/>
    <col min="3597" max="3597" width="9.125" style="3" customWidth="1"/>
    <col min="3598" max="3598" width="10.5" style="3" bestFit="1" customWidth="1"/>
    <col min="3599" max="3834" width="10" style="3"/>
    <col min="3835" max="3835" width="14.5" style="3" customWidth="1"/>
    <col min="3836" max="3836" width="9.625" style="3" customWidth="1"/>
    <col min="3837" max="3837" width="6.125" style="3" bestFit="1" customWidth="1"/>
    <col min="3838" max="3838" width="7.625" style="3" bestFit="1" customWidth="1"/>
    <col min="3839" max="3839" width="5.625" style="3" customWidth="1"/>
    <col min="3840" max="3840" width="6.625" style="3" bestFit="1" customWidth="1"/>
    <col min="3841" max="3841" width="7.625" style="3" bestFit="1" customWidth="1"/>
    <col min="3842" max="3842" width="11.125" style="3" bestFit="1" customWidth="1"/>
    <col min="3843" max="3843" width="5.625" style="3" customWidth="1"/>
    <col min="3844" max="3844" width="7.625" style="3" bestFit="1" customWidth="1"/>
    <col min="3845" max="3845" width="10.5" style="3" bestFit="1" customWidth="1"/>
    <col min="3846" max="3846" width="6.5" style="3" customWidth="1"/>
    <col min="3847" max="3848" width="8" style="3" bestFit="1" customWidth="1"/>
    <col min="3849" max="3849" width="8.125" style="3" customWidth="1"/>
    <col min="3850" max="3850" width="10.625" style="3" bestFit="1" customWidth="1"/>
    <col min="3851" max="3851" width="7.5" style="3" customWidth="1"/>
    <col min="3852" max="3852" width="10" style="3"/>
    <col min="3853" max="3853" width="9.125" style="3" customWidth="1"/>
    <col min="3854" max="3854" width="10.5" style="3" bestFit="1" customWidth="1"/>
    <col min="3855" max="4090" width="10" style="3"/>
    <col min="4091" max="4091" width="14.5" style="3" customWidth="1"/>
    <col min="4092" max="4092" width="9.625" style="3" customWidth="1"/>
    <col min="4093" max="4093" width="6.125" style="3" bestFit="1" customWidth="1"/>
    <col min="4094" max="4094" width="7.625" style="3" bestFit="1" customWidth="1"/>
    <col min="4095" max="4095" width="5.625" style="3" customWidth="1"/>
    <col min="4096" max="4096" width="6.625" style="3" bestFit="1" customWidth="1"/>
    <col min="4097" max="4097" width="7.625" style="3" bestFit="1" customWidth="1"/>
    <col min="4098" max="4098" width="11.125" style="3" bestFit="1" customWidth="1"/>
    <col min="4099" max="4099" width="5.625" style="3" customWidth="1"/>
    <col min="4100" max="4100" width="7.625" style="3" bestFit="1" customWidth="1"/>
    <col min="4101" max="4101" width="10.5" style="3" bestFit="1" customWidth="1"/>
    <col min="4102" max="4102" width="6.5" style="3" customWidth="1"/>
    <col min="4103" max="4104" width="8" style="3" bestFit="1" customWidth="1"/>
    <col min="4105" max="4105" width="8.125" style="3" customWidth="1"/>
    <col min="4106" max="4106" width="10.625" style="3" bestFit="1" customWidth="1"/>
    <col min="4107" max="4107" width="7.5" style="3" customWidth="1"/>
    <col min="4108" max="4108" width="10" style="3"/>
    <col min="4109" max="4109" width="9.125" style="3" customWidth="1"/>
    <col min="4110" max="4110" width="10.5" style="3" bestFit="1" customWidth="1"/>
    <col min="4111" max="4346" width="10" style="3"/>
    <col min="4347" max="4347" width="14.5" style="3" customWidth="1"/>
    <col min="4348" max="4348" width="9.625" style="3" customWidth="1"/>
    <col min="4349" max="4349" width="6.125" style="3" bestFit="1" customWidth="1"/>
    <col min="4350" max="4350" width="7.625" style="3" bestFit="1" customWidth="1"/>
    <col min="4351" max="4351" width="5.625" style="3" customWidth="1"/>
    <col min="4352" max="4352" width="6.625" style="3" bestFit="1" customWidth="1"/>
    <col min="4353" max="4353" width="7.625" style="3" bestFit="1" customWidth="1"/>
    <col min="4354" max="4354" width="11.125" style="3" bestFit="1" customWidth="1"/>
    <col min="4355" max="4355" width="5.625" style="3" customWidth="1"/>
    <col min="4356" max="4356" width="7.625" style="3" bestFit="1" customWidth="1"/>
    <col min="4357" max="4357" width="10.5" style="3" bestFit="1" customWidth="1"/>
    <col min="4358" max="4358" width="6.5" style="3" customWidth="1"/>
    <col min="4359" max="4360" width="8" style="3" bestFit="1" customWidth="1"/>
    <col min="4361" max="4361" width="8.125" style="3" customWidth="1"/>
    <col min="4362" max="4362" width="10.625" style="3" bestFit="1" customWidth="1"/>
    <col min="4363" max="4363" width="7.5" style="3" customWidth="1"/>
    <col min="4364" max="4364" width="10" style="3"/>
    <col min="4365" max="4365" width="9.125" style="3" customWidth="1"/>
    <col min="4366" max="4366" width="10.5" style="3" bestFit="1" customWidth="1"/>
    <col min="4367" max="4602" width="10" style="3"/>
    <col min="4603" max="4603" width="14.5" style="3" customWidth="1"/>
    <col min="4604" max="4604" width="9.625" style="3" customWidth="1"/>
    <col min="4605" max="4605" width="6.125" style="3" bestFit="1" customWidth="1"/>
    <col min="4606" max="4606" width="7.625" style="3" bestFit="1" customWidth="1"/>
    <col min="4607" max="4607" width="5.625" style="3" customWidth="1"/>
    <col min="4608" max="4608" width="6.625" style="3" bestFit="1" customWidth="1"/>
    <col min="4609" max="4609" width="7.625" style="3" bestFit="1" customWidth="1"/>
    <col min="4610" max="4610" width="11.125" style="3" bestFit="1" customWidth="1"/>
    <col min="4611" max="4611" width="5.625" style="3" customWidth="1"/>
    <col min="4612" max="4612" width="7.625" style="3" bestFit="1" customWidth="1"/>
    <col min="4613" max="4613" width="10.5" style="3" bestFit="1" customWidth="1"/>
    <col min="4614" max="4614" width="6.5" style="3" customWidth="1"/>
    <col min="4615" max="4616" width="8" style="3" bestFit="1" customWidth="1"/>
    <col min="4617" max="4617" width="8.125" style="3" customWidth="1"/>
    <col min="4618" max="4618" width="10.625" style="3" bestFit="1" customWidth="1"/>
    <col min="4619" max="4619" width="7.5" style="3" customWidth="1"/>
    <col min="4620" max="4620" width="10" style="3"/>
    <col min="4621" max="4621" width="9.125" style="3" customWidth="1"/>
    <col min="4622" max="4622" width="10.5" style="3" bestFit="1" customWidth="1"/>
    <col min="4623" max="4858" width="10" style="3"/>
    <col min="4859" max="4859" width="14.5" style="3" customWidth="1"/>
    <col min="4860" max="4860" width="9.625" style="3" customWidth="1"/>
    <col min="4861" max="4861" width="6.125" style="3" bestFit="1" customWidth="1"/>
    <col min="4862" max="4862" width="7.625" style="3" bestFit="1" customWidth="1"/>
    <col min="4863" max="4863" width="5.625" style="3" customWidth="1"/>
    <col min="4864" max="4864" width="6.625" style="3" bestFit="1" customWidth="1"/>
    <col min="4865" max="4865" width="7.625" style="3" bestFit="1" customWidth="1"/>
    <col min="4866" max="4866" width="11.125" style="3" bestFit="1" customWidth="1"/>
    <col min="4867" max="4867" width="5.625" style="3" customWidth="1"/>
    <col min="4868" max="4868" width="7.625" style="3" bestFit="1" customWidth="1"/>
    <col min="4869" max="4869" width="10.5" style="3" bestFit="1" customWidth="1"/>
    <col min="4870" max="4870" width="6.5" style="3" customWidth="1"/>
    <col min="4871" max="4872" width="8" style="3" bestFit="1" customWidth="1"/>
    <col min="4873" max="4873" width="8.125" style="3" customWidth="1"/>
    <col min="4874" max="4874" width="10.625" style="3" bestFit="1" customWidth="1"/>
    <col min="4875" max="4875" width="7.5" style="3" customWidth="1"/>
    <col min="4876" max="4876" width="10" style="3"/>
    <col min="4877" max="4877" width="9.125" style="3" customWidth="1"/>
    <col min="4878" max="4878" width="10.5" style="3" bestFit="1" customWidth="1"/>
    <col min="4879" max="5114" width="10" style="3"/>
    <col min="5115" max="5115" width="14.5" style="3" customWidth="1"/>
    <col min="5116" max="5116" width="9.625" style="3" customWidth="1"/>
    <col min="5117" max="5117" width="6.125" style="3" bestFit="1" customWidth="1"/>
    <col min="5118" max="5118" width="7.625" style="3" bestFit="1" customWidth="1"/>
    <col min="5119" max="5119" width="5.625" style="3" customWidth="1"/>
    <col min="5120" max="5120" width="6.625" style="3" bestFit="1" customWidth="1"/>
    <col min="5121" max="5121" width="7.625" style="3" bestFit="1" customWidth="1"/>
    <col min="5122" max="5122" width="11.125" style="3" bestFit="1" customWidth="1"/>
    <col min="5123" max="5123" width="5.625" style="3" customWidth="1"/>
    <col min="5124" max="5124" width="7.625" style="3" bestFit="1" customWidth="1"/>
    <col min="5125" max="5125" width="10.5" style="3" bestFit="1" customWidth="1"/>
    <col min="5126" max="5126" width="6.5" style="3" customWidth="1"/>
    <col min="5127" max="5128" width="8" style="3" bestFit="1" customWidth="1"/>
    <col min="5129" max="5129" width="8.125" style="3" customWidth="1"/>
    <col min="5130" max="5130" width="10.625" style="3" bestFit="1" customWidth="1"/>
    <col min="5131" max="5131" width="7.5" style="3" customWidth="1"/>
    <col min="5132" max="5132" width="10" style="3"/>
    <col min="5133" max="5133" width="9.125" style="3" customWidth="1"/>
    <col min="5134" max="5134" width="10.5" style="3" bestFit="1" customWidth="1"/>
    <col min="5135" max="5370" width="10" style="3"/>
    <col min="5371" max="5371" width="14.5" style="3" customWidth="1"/>
    <col min="5372" max="5372" width="9.625" style="3" customWidth="1"/>
    <col min="5373" max="5373" width="6.125" style="3" bestFit="1" customWidth="1"/>
    <col min="5374" max="5374" width="7.625" style="3" bestFit="1" customWidth="1"/>
    <col min="5375" max="5375" width="5.625" style="3" customWidth="1"/>
    <col min="5376" max="5376" width="6.625" style="3" bestFit="1" customWidth="1"/>
    <col min="5377" max="5377" width="7.625" style="3" bestFit="1" customWidth="1"/>
    <col min="5378" max="5378" width="11.125" style="3" bestFit="1" customWidth="1"/>
    <col min="5379" max="5379" width="5.625" style="3" customWidth="1"/>
    <col min="5380" max="5380" width="7.625" style="3" bestFit="1" customWidth="1"/>
    <col min="5381" max="5381" width="10.5" style="3" bestFit="1" customWidth="1"/>
    <col min="5382" max="5382" width="6.5" style="3" customWidth="1"/>
    <col min="5383" max="5384" width="8" style="3" bestFit="1" customWidth="1"/>
    <col min="5385" max="5385" width="8.125" style="3" customWidth="1"/>
    <col min="5386" max="5386" width="10.625" style="3" bestFit="1" customWidth="1"/>
    <col min="5387" max="5387" width="7.5" style="3" customWidth="1"/>
    <col min="5388" max="5388" width="10" style="3"/>
    <col min="5389" max="5389" width="9.125" style="3" customWidth="1"/>
    <col min="5390" max="5390" width="10.5" style="3" bestFit="1" customWidth="1"/>
    <col min="5391" max="5626" width="10" style="3"/>
    <col min="5627" max="5627" width="14.5" style="3" customWidth="1"/>
    <col min="5628" max="5628" width="9.625" style="3" customWidth="1"/>
    <col min="5629" max="5629" width="6.125" style="3" bestFit="1" customWidth="1"/>
    <col min="5630" max="5630" width="7.625" style="3" bestFit="1" customWidth="1"/>
    <col min="5631" max="5631" width="5.625" style="3" customWidth="1"/>
    <col min="5632" max="5632" width="6.625" style="3" bestFit="1" customWidth="1"/>
    <col min="5633" max="5633" width="7.625" style="3" bestFit="1" customWidth="1"/>
    <col min="5634" max="5634" width="11.125" style="3" bestFit="1" customWidth="1"/>
    <col min="5635" max="5635" width="5.625" style="3" customWidth="1"/>
    <col min="5636" max="5636" width="7.625" style="3" bestFit="1" customWidth="1"/>
    <col min="5637" max="5637" width="10.5" style="3" bestFit="1" customWidth="1"/>
    <col min="5638" max="5638" width="6.5" style="3" customWidth="1"/>
    <col min="5639" max="5640" width="8" style="3" bestFit="1" customWidth="1"/>
    <col min="5641" max="5641" width="8.125" style="3" customWidth="1"/>
    <col min="5642" max="5642" width="10.625" style="3" bestFit="1" customWidth="1"/>
    <col min="5643" max="5643" width="7.5" style="3" customWidth="1"/>
    <col min="5644" max="5644" width="10" style="3"/>
    <col min="5645" max="5645" width="9.125" style="3" customWidth="1"/>
    <col min="5646" max="5646" width="10.5" style="3" bestFit="1" customWidth="1"/>
    <col min="5647" max="5882" width="10" style="3"/>
    <col min="5883" max="5883" width="14.5" style="3" customWidth="1"/>
    <col min="5884" max="5884" width="9.625" style="3" customWidth="1"/>
    <col min="5885" max="5885" width="6.125" style="3" bestFit="1" customWidth="1"/>
    <col min="5886" max="5886" width="7.625" style="3" bestFit="1" customWidth="1"/>
    <col min="5887" max="5887" width="5.625" style="3" customWidth="1"/>
    <col min="5888" max="5888" width="6.625" style="3" bestFit="1" customWidth="1"/>
    <col min="5889" max="5889" width="7.625" style="3" bestFit="1" customWidth="1"/>
    <col min="5890" max="5890" width="11.125" style="3" bestFit="1" customWidth="1"/>
    <col min="5891" max="5891" width="5.625" style="3" customWidth="1"/>
    <col min="5892" max="5892" width="7.625" style="3" bestFit="1" customWidth="1"/>
    <col min="5893" max="5893" width="10.5" style="3" bestFit="1" customWidth="1"/>
    <col min="5894" max="5894" width="6.5" style="3" customWidth="1"/>
    <col min="5895" max="5896" width="8" style="3" bestFit="1" customWidth="1"/>
    <col min="5897" max="5897" width="8.125" style="3" customWidth="1"/>
    <col min="5898" max="5898" width="10.625" style="3" bestFit="1" customWidth="1"/>
    <col min="5899" max="5899" width="7.5" style="3" customWidth="1"/>
    <col min="5900" max="5900" width="10" style="3"/>
    <col min="5901" max="5901" width="9.125" style="3" customWidth="1"/>
    <col min="5902" max="5902" width="10.5" style="3" bestFit="1" customWidth="1"/>
    <col min="5903" max="6138" width="10" style="3"/>
    <col min="6139" max="6139" width="14.5" style="3" customWidth="1"/>
    <col min="6140" max="6140" width="9.625" style="3" customWidth="1"/>
    <col min="6141" max="6141" width="6.125" style="3" bestFit="1" customWidth="1"/>
    <col min="6142" max="6142" width="7.625" style="3" bestFit="1" customWidth="1"/>
    <col min="6143" max="6143" width="5.625" style="3" customWidth="1"/>
    <col min="6144" max="6144" width="6.625" style="3" bestFit="1" customWidth="1"/>
    <col min="6145" max="6145" width="7.625" style="3" bestFit="1" customWidth="1"/>
    <col min="6146" max="6146" width="11.125" style="3" bestFit="1" customWidth="1"/>
    <col min="6147" max="6147" width="5.625" style="3" customWidth="1"/>
    <col min="6148" max="6148" width="7.625" style="3" bestFit="1" customWidth="1"/>
    <col min="6149" max="6149" width="10.5" style="3" bestFit="1" customWidth="1"/>
    <col min="6150" max="6150" width="6.5" style="3" customWidth="1"/>
    <col min="6151" max="6152" width="8" style="3" bestFit="1" customWidth="1"/>
    <col min="6153" max="6153" width="8.125" style="3" customWidth="1"/>
    <col min="6154" max="6154" width="10.625" style="3" bestFit="1" customWidth="1"/>
    <col min="6155" max="6155" width="7.5" style="3" customWidth="1"/>
    <col min="6156" max="6156" width="10" style="3"/>
    <col min="6157" max="6157" width="9.125" style="3" customWidth="1"/>
    <col min="6158" max="6158" width="10.5" style="3" bestFit="1" customWidth="1"/>
    <col min="6159" max="6394" width="10" style="3"/>
    <col min="6395" max="6395" width="14.5" style="3" customWidth="1"/>
    <col min="6396" max="6396" width="9.625" style="3" customWidth="1"/>
    <col min="6397" max="6397" width="6.125" style="3" bestFit="1" customWidth="1"/>
    <col min="6398" max="6398" width="7.625" style="3" bestFit="1" customWidth="1"/>
    <col min="6399" max="6399" width="5.625" style="3" customWidth="1"/>
    <col min="6400" max="6400" width="6.625" style="3" bestFit="1" customWidth="1"/>
    <col min="6401" max="6401" width="7.625" style="3" bestFit="1" customWidth="1"/>
    <col min="6402" max="6402" width="11.125" style="3" bestFit="1" customWidth="1"/>
    <col min="6403" max="6403" width="5.625" style="3" customWidth="1"/>
    <col min="6404" max="6404" width="7.625" style="3" bestFit="1" customWidth="1"/>
    <col min="6405" max="6405" width="10.5" style="3" bestFit="1" customWidth="1"/>
    <col min="6406" max="6406" width="6.5" style="3" customWidth="1"/>
    <col min="6407" max="6408" width="8" style="3" bestFit="1" customWidth="1"/>
    <col min="6409" max="6409" width="8.125" style="3" customWidth="1"/>
    <col min="6410" max="6410" width="10.625" style="3" bestFit="1" customWidth="1"/>
    <col min="6411" max="6411" width="7.5" style="3" customWidth="1"/>
    <col min="6412" max="6412" width="10" style="3"/>
    <col min="6413" max="6413" width="9.125" style="3" customWidth="1"/>
    <col min="6414" max="6414" width="10.5" style="3" bestFit="1" customWidth="1"/>
    <col min="6415" max="6650" width="10" style="3"/>
    <col min="6651" max="6651" width="14.5" style="3" customWidth="1"/>
    <col min="6652" max="6652" width="9.625" style="3" customWidth="1"/>
    <col min="6653" max="6653" width="6.125" style="3" bestFit="1" customWidth="1"/>
    <col min="6654" max="6654" width="7.625" style="3" bestFit="1" customWidth="1"/>
    <col min="6655" max="6655" width="5.625" style="3" customWidth="1"/>
    <col min="6656" max="6656" width="6.625" style="3" bestFit="1" customWidth="1"/>
    <col min="6657" max="6657" width="7.625" style="3" bestFit="1" customWidth="1"/>
    <col min="6658" max="6658" width="11.125" style="3" bestFit="1" customWidth="1"/>
    <col min="6659" max="6659" width="5.625" style="3" customWidth="1"/>
    <col min="6660" max="6660" width="7.625" style="3" bestFit="1" customWidth="1"/>
    <col min="6661" max="6661" width="10.5" style="3" bestFit="1" customWidth="1"/>
    <col min="6662" max="6662" width="6.5" style="3" customWidth="1"/>
    <col min="6663" max="6664" width="8" style="3" bestFit="1" customWidth="1"/>
    <col min="6665" max="6665" width="8.125" style="3" customWidth="1"/>
    <col min="6666" max="6666" width="10.625" style="3" bestFit="1" customWidth="1"/>
    <col min="6667" max="6667" width="7.5" style="3" customWidth="1"/>
    <col min="6668" max="6668" width="10" style="3"/>
    <col min="6669" max="6669" width="9.125" style="3" customWidth="1"/>
    <col min="6670" max="6670" width="10.5" style="3" bestFit="1" customWidth="1"/>
    <col min="6671" max="6906" width="10" style="3"/>
    <col min="6907" max="6907" width="14.5" style="3" customWidth="1"/>
    <col min="6908" max="6908" width="9.625" style="3" customWidth="1"/>
    <col min="6909" max="6909" width="6.125" style="3" bestFit="1" customWidth="1"/>
    <col min="6910" max="6910" width="7.625" style="3" bestFit="1" customWidth="1"/>
    <col min="6911" max="6911" width="5.625" style="3" customWidth="1"/>
    <col min="6912" max="6912" width="6.625" style="3" bestFit="1" customWidth="1"/>
    <col min="6913" max="6913" width="7.625" style="3" bestFit="1" customWidth="1"/>
    <col min="6914" max="6914" width="11.125" style="3" bestFit="1" customWidth="1"/>
    <col min="6915" max="6915" width="5.625" style="3" customWidth="1"/>
    <col min="6916" max="6916" width="7.625" style="3" bestFit="1" customWidth="1"/>
    <col min="6917" max="6917" width="10.5" style="3" bestFit="1" customWidth="1"/>
    <col min="6918" max="6918" width="6.5" style="3" customWidth="1"/>
    <col min="6919" max="6920" width="8" style="3" bestFit="1" customWidth="1"/>
    <col min="6921" max="6921" width="8.125" style="3" customWidth="1"/>
    <col min="6922" max="6922" width="10.625" style="3" bestFit="1" customWidth="1"/>
    <col min="6923" max="6923" width="7.5" style="3" customWidth="1"/>
    <col min="6924" max="6924" width="10" style="3"/>
    <col min="6925" max="6925" width="9.125" style="3" customWidth="1"/>
    <col min="6926" max="6926" width="10.5" style="3" bestFit="1" customWidth="1"/>
    <col min="6927" max="7162" width="10" style="3"/>
    <col min="7163" max="7163" width="14.5" style="3" customWidth="1"/>
    <col min="7164" max="7164" width="9.625" style="3" customWidth="1"/>
    <col min="7165" max="7165" width="6.125" style="3" bestFit="1" customWidth="1"/>
    <col min="7166" max="7166" width="7.625" style="3" bestFit="1" customWidth="1"/>
    <col min="7167" max="7167" width="5.625" style="3" customWidth="1"/>
    <col min="7168" max="7168" width="6.625" style="3" bestFit="1" customWidth="1"/>
    <col min="7169" max="7169" width="7.625" style="3" bestFit="1" customWidth="1"/>
    <col min="7170" max="7170" width="11.125" style="3" bestFit="1" customWidth="1"/>
    <col min="7171" max="7171" width="5.625" style="3" customWidth="1"/>
    <col min="7172" max="7172" width="7.625" style="3" bestFit="1" customWidth="1"/>
    <col min="7173" max="7173" width="10.5" style="3" bestFit="1" customWidth="1"/>
    <col min="7174" max="7174" width="6.5" style="3" customWidth="1"/>
    <col min="7175" max="7176" width="8" style="3" bestFit="1" customWidth="1"/>
    <col min="7177" max="7177" width="8.125" style="3" customWidth="1"/>
    <col min="7178" max="7178" width="10.625" style="3" bestFit="1" customWidth="1"/>
    <col min="7179" max="7179" width="7.5" style="3" customWidth="1"/>
    <col min="7180" max="7180" width="10" style="3"/>
    <col min="7181" max="7181" width="9.125" style="3" customWidth="1"/>
    <col min="7182" max="7182" width="10.5" style="3" bestFit="1" customWidth="1"/>
    <col min="7183" max="7418" width="10" style="3"/>
    <col min="7419" max="7419" width="14.5" style="3" customWidth="1"/>
    <col min="7420" max="7420" width="9.625" style="3" customWidth="1"/>
    <col min="7421" max="7421" width="6.125" style="3" bestFit="1" customWidth="1"/>
    <col min="7422" max="7422" width="7.625" style="3" bestFit="1" customWidth="1"/>
    <col min="7423" max="7423" width="5.625" style="3" customWidth="1"/>
    <col min="7424" max="7424" width="6.625" style="3" bestFit="1" customWidth="1"/>
    <col min="7425" max="7425" width="7.625" style="3" bestFit="1" customWidth="1"/>
    <col min="7426" max="7426" width="11.125" style="3" bestFit="1" customWidth="1"/>
    <col min="7427" max="7427" width="5.625" style="3" customWidth="1"/>
    <col min="7428" max="7428" width="7.625" style="3" bestFit="1" customWidth="1"/>
    <col min="7429" max="7429" width="10.5" style="3" bestFit="1" customWidth="1"/>
    <col min="7430" max="7430" width="6.5" style="3" customWidth="1"/>
    <col min="7431" max="7432" width="8" style="3" bestFit="1" customWidth="1"/>
    <col min="7433" max="7433" width="8.125" style="3" customWidth="1"/>
    <col min="7434" max="7434" width="10.625" style="3" bestFit="1" customWidth="1"/>
    <col min="7435" max="7435" width="7.5" style="3" customWidth="1"/>
    <col min="7436" max="7436" width="10" style="3"/>
    <col min="7437" max="7437" width="9.125" style="3" customWidth="1"/>
    <col min="7438" max="7438" width="10.5" style="3" bestFit="1" customWidth="1"/>
    <col min="7439" max="7674" width="10" style="3"/>
    <col min="7675" max="7675" width="14.5" style="3" customWidth="1"/>
    <col min="7676" max="7676" width="9.625" style="3" customWidth="1"/>
    <col min="7677" max="7677" width="6.125" style="3" bestFit="1" customWidth="1"/>
    <col min="7678" max="7678" width="7.625" style="3" bestFit="1" customWidth="1"/>
    <col min="7679" max="7679" width="5.625" style="3" customWidth="1"/>
    <col min="7680" max="7680" width="6.625" style="3" bestFit="1" customWidth="1"/>
    <col min="7681" max="7681" width="7.625" style="3" bestFit="1" customWidth="1"/>
    <col min="7682" max="7682" width="11.125" style="3" bestFit="1" customWidth="1"/>
    <col min="7683" max="7683" width="5.625" style="3" customWidth="1"/>
    <col min="7684" max="7684" width="7.625" style="3" bestFit="1" customWidth="1"/>
    <col min="7685" max="7685" width="10.5" style="3" bestFit="1" customWidth="1"/>
    <col min="7686" max="7686" width="6.5" style="3" customWidth="1"/>
    <col min="7687" max="7688" width="8" style="3" bestFit="1" customWidth="1"/>
    <col min="7689" max="7689" width="8.125" style="3" customWidth="1"/>
    <col min="7690" max="7690" width="10.625" style="3" bestFit="1" customWidth="1"/>
    <col min="7691" max="7691" width="7.5" style="3" customWidth="1"/>
    <col min="7692" max="7692" width="10" style="3"/>
    <col min="7693" max="7693" width="9.125" style="3" customWidth="1"/>
    <col min="7694" max="7694" width="10.5" style="3" bestFit="1" customWidth="1"/>
    <col min="7695" max="7930" width="10" style="3"/>
    <col min="7931" max="7931" width="14.5" style="3" customWidth="1"/>
    <col min="7932" max="7932" width="9.625" style="3" customWidth="1"/>
    <col min="7933" max="7933" width="6.125" style="3" bestFit="1" customWidth="1"/>
    <col min="7934" max="7934" width="7.625" style="3" bestFit="1" customWidth="1"/>
    <col min="7935" max="7935" width="5.625" style="3" customWidth="1"/>
    <col min="7936" max="7936" width="6.625" style="3" bestFit="1" customWidth="1"/>
    <col min="7937" max="7937" width="7.625" style="3" bestFit="1" customWidth="1"/>
    <col min="7938" max="7938" width="11.125" style="3" bestFit="1" customWidth="1"/>
    <col min="7939" max="7939" width="5.625" style="3" customWidth="1"/>
    <col min="7940" max="7940" width="7.625" style="3" bestFit="1" customWidth="1"/>
    <col min="7941" max="7941" width="10.5" style="3" bestFit="1" customWidth="1"/>
    <col min="7942" max="7942" width="6.5" style="3" customWidth="1"/>
    <col min="7943" max="7944" width="8" style="3" bestFit="1" customWidth="1"/>
    <col min="7945" max="7945" width="8.125" style="3" customWidth="1"/>
    <col min="7946" max="7946" width="10.625" style="3" bestFit="1" customWidth="1"/>
    <col min="7947" max="7947" width="7.5" style="3" customWidth="1"/>
    <col min="7948" max="7948" width="10" style="3"/>
    <col min="7949" max="7949" width="9.125" style="3" customWidth="1"/>
    <col min="7950" max="7950" width="10.5" style="3" bestFit="1" customWidth="1"/>
    <col min="7951" max="8186" width="10" style="3"/>
    <col min="8187" max="8187" width="14.5" style="3" customWidth="1"/>
    <col min="8188" max="8188" width="9.625" style="3" customWidth="1"/>
    <col min="8189" max="8189" width="6.125" style="3" bestFit="1" customWidth="1"/>
    <col min="8190" max="8190" width="7.625" style="3" bestFit="1" customWidth="1"/>
    <col min="8191" max="8191" width="5.625" style="3" customWidth="1"/>
    <col min="8192" max="8192" width="6.625" style="3" bestFit="1" customWidth="1"/>
    <col min="8193" max="8193" width="7.625" style="3" bestFit="1" customWidth="1"/>
    <col min="8194" max="8194" width="11.125" style="3" bestFit="1" customWidth="1"/>
    <col min="8195" max="8195" width="5.625" style="3" customWidth="1"/>
    <col min="8196" max="8196" width="7.625" style="3" bestFit="1" customWidth="1"/>
    <col min="8197" max="8197" width="10.5" style="3" bestFit="1" customWidth="1"/>
    <col min="8198" max="8198" width="6.5" style="3" customWidth="1"/>
    <col min="8199" max="8200" width="8" style="3" bestFit="1" customWidth="1"/>
    <col min="8201" max="8201" width="8.125" style="3" customWidth="1"/>
    <col min="8202" max="8202" width="10.625" style="3" bestFit="1" customWidth="1"/>
    <col min="8203" max="8203" width="7.5" style="3" customWidth="1"/>
    <col min="8204" max="8204" width="10" style="3"/>
    <col min="8205" max="8205" width="9.125" style="3" customWidth="1"/>
    <col min="8206" max="8206" width="10.5" style="3" bestFit="1" customWidth="1"/>
    <col min="8207" max="8442" width="10" style="3"/>
    <col min="8443" max="8443" width="14.5" style="3" customWidth="1"/>
    <col min="8444" max="8444" width="9.625" style="3" customWidth="1"/>
    <col min="8445" max="8445" width="6.125" style="3" bestFit="1" customWidth="1"/>
    <col min="8446" max="8446" width="7.625" style="3" bestFit="1" customWidth="1"/>
    <col min="8447" max="8447" width="5.625" style="3" customWidth="1"/>
    <col min="8448" max="8448" width="6.625" style="3" bestFit="1" customWidth="1"/>
    <col min="8449" max="8449" width="7.625" style="3" bestFit="1" customWidth="1"/>
    <col min="8450" max="8450" width="11.125" style="3" bestFit="1" customWidth="1"/>
    <col min="8451" max="8451" width="5.625" style="3" customWidth="1"/>
    <col min="8452" max="8452" width="7.625" style="3" bestFit="1" customWidth="1"/>
    <col min="8453" max="8453" width="10.5" style="3" bestFit="1" customWidth="1"/>
    <col min="8454" max="8454" width="6.5" style="3" customWidth="1"/>
    <col min="8455" max="8456" width="8" style="3" bestFit="1" customWidth="1"/>
    <col min="8457" max="8457" width="8.125" style="3" customWidth="1"/>
    <col min="8458" max="8458" width="10.625" style="3" bestFit="1" customWidth="1"/>
    <col min="8459" max="8459" width="7.5" style="3" customWidth="1"/>
    <col min="8460" max="8460" width="10" style="3"/>
    <col min="8461" max="8461" width="9.125" style="3" customWidth="1"/>
    <col min="8462" max="8462" width="10.5" style="3" bestFit="1" customWidth="1"/>
    <col min="8463" max="8698" width="10" style="3"/>
    <col min="8699" max="8699" width="14.5" style="3" customWidth="1"/>
    <col min="8700" max="8700" width="9.625" style="3" customWidth="1"/>
    <col min="8701" max="8701" width="6.125" style="3" bestFit="1" customWidth="1"/>
    <col min="8702" max="8702" width="7.625" style="3" bestFit="1" customWidth="1"/>
    <col min="8703" max="8703" width="5.625" style="3" customWidth="1"/>
    <col min="8704" max="8704" width="6.625" style="3" bestFit="1" customWidth="1"/>
    <col min="8705" max="8705" width="7.625" style="3" bestFit="1" customWidth="1"/>
    <col min="8706" max="8706" width="11.125" style="3" bestFit="1" customWidth="1"/>
    <col min="8707" max="8707" width="5.625" style="3" customWidth="1"/>
    <col min="8708" max="8708" width="7.625" style="3" bestFit="1" customWidth="1"/>
    <col min="8709" max="8709" width="10.5" style="3" bestFit="1" customWidth="1"/>
    <col min="8710" max="8710" width="6.5" style="3" customWidth="1"/>
    <col min="8711" max="8712" width="8" style="3" bestFit="1" customWidth="1"/>
    <col min="8713" max="8713" width="8.125" style="3" customWidth="1"/>
    <col min="8714" max="8714" width="10.625" style="3" bestFit="1" customWidth="1"/>
    <col min="8715" max="8715" width="7.5" style="3" customWidth="1"/>
    <col min="8716" max="8716" width="10" style="3"/>
    <col min="8717" max="8717" width="9.125" style="3" customWidth="1"/>
    <col min="8718" max="8718" width="10.5" style="3" bestFit="1" customWidth="1"/>
    <col min="8719" max="8954" width="10" style="3"/>
    <col min="8955" max="8955" width="14.5" style="3" customWidth="1"/>
    <col min="8956" max="8956" width="9.625" style="3" customWidth="1"/>
    <col min="8957" max="8957" width="6.125" style="3" bestFit="1" customWidth="1"/>
    <col min="8958" max="8958" width="7.625" style="3" bestFit="1" customWidth="1"/>
    <col min="8959" max="8959" width="5.625" style="3" customWidth="1"/>
    <col min="8960" max="8960" width="6.625" style="3" bestFit="1" customWidth="1"/>
    <col min="8961" max="8961" width="7.625" style="3" bestFit="1" customWidth="1"/>
    <col min="8962" max="8962" width="11.125" style="3" bestFit="1" customWidth="1"/>
    <col min="8963" max="8963" width="5.625" style="3" customWidth="1"/>
    <col min="8964" max="8964" width="7.625" style="3" bestFit="1" customWidth="1"/>
    <col min="8965" max="8965" width="10.5" style="3" bestFit="1" customWidth="1"/>
    <col min="8966" max="8966" width="6.5" style="3" customWidth="1"/>
    <col min="8967" max="8968" width="8" style="3" bestFit="1" customWidth="1"/>
    <col min="8969" max="8969" width="8.125" style="3" customWidth="1"/>
    <col min="8970" max="8970" width="10.625" style="3" bestFit="1" customWidth="1"/>
    <col min="8971" max="8971" width="7.5" style="3" customWidth="1"/>
    <col min="8972" max="8972" width="10" style="3"/>
    <col min="8973" max="8973" width="9.125" style="3" customWidth="1"/>
    <col min="8974" max="8974" width="10.5" style="3" bestFit="1" customWidth="1"/>
    <col min="8975" max="9210" width="10" style="3"/>
    <col min="9211" max="9211" width="14.5" style="3" customWidth="1"/>
    <col min="9212" max="9212" width="9.625" style="3" customWidth="1"/>
    <col min="9213" max="9213" width="6.125" style="3" bestFit="1" customWidth="1"/>
    <col min="9214" max="9214" width="7.625" style="3" bestFit="1" customWidth="1"/>
    <col min="9215" max="9215" width="5.625" style="3" customWidth="1"/>
    <col min="9216" max="9216" width="6.625" style="3" bestFit="1" customWidth="1"/>
    <col min="9217" max="9217" width="7.625" style="3" bestFit="1" customWidth="1"/>
    <col min="9218" max="9218" width="11.125" style="3" bestFit="1" customWidth="1"/>
    <col min="9219" max="9219" width="5.625" style="3" customWidth="1"/>
    <col min="9220" max="9220" width="7.625" style="3" bestFit="1" customWidth="1"/>
    <col min="9221" max="9221" width="10.5" style="3" bestFit="1" customWidth="1"/>
    <col min="9222" max="9222" width="6.5" style="3" customWidth="1"/>
    <col min="9223" max="9224" width="8" style="3" bestFit="1" customWidth="1"/>
    <col min="9225" max="9225" width="8.125" style="3" customWidth="1"/>
    <col min="9226" max="9226" width="10.625" style="3" bestFit="1" customWidth="1"/>
    <col min="9227" max="9227" width="7.5" style="3" customWidth="1"/>
    <col min="9228" max="9228" width="10" style="3"/>
    <col min="9229" max="9229" width="9.125" style="3" customWidth="1"/>
    <col min="9230" max="9230" width="10.5" style="3" bestFit="1" customWidth="1"/>
    <col min="9231" max="9466" width="10" style="3"/>
    <col min="9467" max="9467" width="14.5" style="3" customWidth="1"/>
    <col min="9468" max="9468" width="9.625" style="3" customWidth="1"/>
    <col min="9469" max="9469" width="6.125" style="3" bestFit="1" customWidth="1"/>
    <col min="9470" max="9470" width="7.625" style="3" bestFit="1" customWidth="1"/>
    <col min="9471" max="9471" width="5.625" style="3" customWidth="1"/>
    <col min="9472" max="9472" width="6.625" style="3" bestFit="1" customWidth="1"/>
    <col min="9473" max="9473" width="7.625" style="3" bestFit="1" customWidth="1"/>
    <col min="9474" max="9474" width="11.125" style="3" bestFit="1" customWidth="1"/>
    <col min="9475" max="9475" width="5.625" style="3" customWidth="1"/>
    <col min="9476" max="9476" width="7.625" style="3" bestFit="1" customWidth="1"/>
    <col min="9477" max="9477" width="10.5" style="3" bestFit="1" customWidth="1"/>
    <col min="9478" max="9478" width="6.5" style="3" customWidth="1"/>
    <col min="9479" max="9480" width="8" style="3" bestFit="1" customWidth="1"/>
    <col min="9481" max="9481" width="8.125" style="3" customWidth="1"/>
    <col min="9482" max="9482" width="10.625" style="3" bestFit="1" customWidth="1"/>
    <col min="9483" max="9483" width="7.5" style="3" customWidth="1"/>
    <col min="9484" max="9484" width="10" style="3"/>
    <col min="9485" max="9485" width="9.125" style="3" customWidth="1"/>
    <col min="9486" max="9486" width="10.5" style="3" bestFit="1" customWidth="1"/>
    <col min="9487" max="9722" width="10" style="3"/>
    <col min="9723" max="9723" width="14.5" style="3" customWidth="1"/>
    <col min="9724" max="9724" width="9.625" style="3" customWidth="1"/>
    <col min="9725" max="9725" width="6.125" style="3" bestFit="1" customWidth="1"/>
    <col min="9726" max="9726" width="7.625" style="3" bestFit="1" customWidth="1"/>
    <col min="9727" max="9727" width="5.625" style="3" customWidth="1"/>
    <col min="9728" max="9728" width="6.625" style="3" bestFit="1" customWidth="1"/>
    <col min="9729" max="9729" width="7.625" style="3" bestFit="1" customWidth="1"/>
    <col min="9730" max="9730" width="11.125" style="3" bestFit="1" customWidth="1"/>
    <col min="9731" max="9731" width="5.625" style="3" customWidth="1"/>
    <col min="9732" max="9732" width="7.625" style="3" bestFit="1" customWidth="1"/>
    <col min="9733" max="9733" width="10.5" style="3" bestFit="1" customWidth="1"/>
    <col min="9734" max="9734" width="6.5" style="3" customWidth="1"/>
    <col min="9735" max="9736" width="8" style="3" bestFit="1" customWidth="1"/>
    <col min="9737" max="9737" width="8.125" style="3" customWidth="1"/>
    <col min="9738" max="9738" width="10.625" style="3" bestFit="1" customWidth="1"/>
    <col min="9739" max="9739" width="7.5" style="3" customWidth="1"/>
    <col min="9740" max="9740" width="10" style="3"/>
    <col min="9741" max="9741" width="9.125" style="3" customWidth="1"/>
    <col min="9742" max="9742" width="10.5" style="3" bestFit="1" customWidth="1"/>
    <col min="9743" max="9978" width="10" style="3"/>
    <col min="9979" max="9979" width="14.5" style="3" customWidth="1"/>
    <col min="9980" max="9980" width="9.625" style="3" customWidth="1"/>
    <col min="9981" max="9981" width="6.125" style="3" bestFit="1" customWidth="1"/>
    <col min="9982" max="9982" width="7.625" style="3" bestFit="1" customWidth="1"/>
    <col min="9983" max="9983" width="5.625" style="3" customWidth="1"/>
    <col min="9984" max="9984" width="6.625" style="3" bestFit="1" customWidth="1"/>
    <col min="9985" max="9985" width="7.625" style="3" bestFit="1" customWidth="1"/>
    <col min="9986" max="9986" width="11.125" style="3" bestFit="1" customWidth="1"/>
    <col min="9987" max="9987" width="5.625" style="3" customWidth="1"/>
    <col min="9988" max="9988" width="7.625" style="3" bestFit="1" customWidth="1"/>
    <col min="9989" max="9989" width="10.5" style="3" bestFit="1" customWidth="1"/>
    <col min="9990" max="9990" width="6.5" style="3" customWidth="1"/>
    <col min="9991" max="9992" width="8" style="3" bestFit="1" customWidth="1"/>
    <col min="9993" max="9993" width="8.125" style="3" customWidth="1"/>
    <col min="9994" max="9994" width="10.625" style="3" bestFit="1" customWidth="1"/>
    <col min="9995" max="9995" width="7.5" style="3" customWidth="1"/>
    <col min="9996" max="9996" width="10" style="3"/>
    <col min="9997" max="9997" width="9.125" style="3" customWidth="1"/>
    <col min="9998" max="9998" width="10.5" style="3" bestFit="1" customWidth="1"/>
    <col min="9999" max="10234" width="10" style="3"/>
    <col min="10235" max="10235" width="14.5" style="3" customWidth="1"/>
    <col min="10236" max="10236" width="9.625" style="3" customWidth="1"/>
    <col min="10237" max="10237" width="6.125" style="3" bestFit="1" customWidth="1"/>
    <col min="10238" max="10238" width="7.625" style="3" bestFit="1" customWidth="1"/>
    <col min="10239" max="10239" width="5.625" style="3" customWidth="1"/>
    <col min="10240" max="10240" width="6.625" style="3" bestFit="1" customWidth="1"/>
    <col min="10241" max="10241" width="7.625" style="3" bestFit="1" customWidth="1"/>
    <col min="10242" max="10242" width="11.125" style="3" bestFit="1" customWidth="1"/>
    <col min="10243" max="10243" width="5.625" style="3" customWidth="1"/>
    <col min="10244" max="10244" width="7.625" style="3" bestFit="1" customWidth="1"/>
    <col min="10245" max="10245" width="10.5" style="3" bestFit="1" customWidth="1"/>
    <col min="10246" max="10246" width="6.5" style="3" customWidth="1"/>
    <col min="10247" max="10248" width="8" style="3" bestFit="1" customWidth="1"/>
    <col min="10249" max="10249" width="8.125" style="3" customWidth="1"/>
    <col min="10250" max="10250" width="10.625" style="3" bestFit="1" customWidth="1"/>
    <col min="10251" max="10251" width="7.5" style="3" customWidth="1"/>
    <col min="10252" max="10252" width="10" style="3"/>
    <col min="10253" max="10253" width="9.125" style="3" customWidth="1"/>
    <col min="10254" max="10254" width="10.5" style="3" bestFit="1" customWidth="1"/>
    <col min="10255" max="10490" width="10" style="3"/>
    <col min="10491" max="10491" width="14.5" style="3" customWidth="1"/>
    <col min="10492" max="10492" width="9.625" style="3" customWidth="1"/>
    <col min="10493" max="10493" width="6.125" style="3" bestFit="1" customWidth="1"/>
    <col min="10494" max="10494" width="7.625" style="3" bestFit="1" customWidth="1"/>
    <col min="10495" max="10495" width="5.625" style="3" customWidth="1"/>
    <col min="10496" max="10496" width="6.625" style="3" bestFit="1" customWidth="1"/>
    <col min="10497" max="10497" width="7.625" style="3" bestFit="1" customWidth="1"/>
    <col min="10498" max="10498" width="11.125" style="3" bestFit="1" customWidth="1"/>
    <col min="10499" max="10499" width="5.625" style="3" customWidth="1"/>
    <col min="10500" max="10500" width="7.625" style="3" bestFit="1" customWidth="1"/>
    <col min="10501" max="10501" width="10.5" style="3" bestFit="1" customWidth="1"/>
    <col min="10502" max="10502" width="6.5" style="3" customWidth="1"/>
    <col min="10503" max="10504" width="8" style="3" bestFit="1" customWidth="1"/>
    <col min="10505" max="10505" width="8.125" style="3" customWidth="1"/>
    <col min="10506" max="10506" width="10.625" style="3" bestFit="1" customWidth="1"/>
    <col min="10507" max="10507" width="7.5" style="3" customWidth="1"/>
    <col min="10508" max="10508" width="10" style="3"/>
    <col min="10509" max="10509" width="9.125" style="3" customWidth="1"/>
    <col min="10510" max="10510" width="10.5" style="3" bestFit="1" customWidth="1"/>
    <col min="10511" max="10746" width="10" style="3"/>
    <col min="10747" max="10747" width="14.5" style="3" customWidth="1"/>
    <col min="10748" max="10748" width="9.625" style="3" customWidth="1"/>
    <col min="10749" max="10749" width="6.125" style="3" bestFit="1" customWidth="1"/>
    <col min="10750" max="10750" width="7.625" style="3" bestFit="1" customWidth="1"/>
    <col min="10751" max="10751" width="5.625" style="3" customWidth="1"/>
    <col min="10752" max="10752" width="6.625" style="3" bestFit="1" customWidth="1"/>
    <col min="10753" max="10753" width="7.625" style="3" bestFit="1" customWidth="1"/>
    <col min="10754" max="10754" width="11.125" style="3" bestFit="1" customWidth="1"/>
    <col min="10755" max="10755" width="5.625" style="3" customWidth="1"/>
    <col min="10756" max="10756" width="7.625" style="3" bestFit="1" customWidth="1"/>
    <col min="10757" max="10757" width="10.5" style="3" bestFit="1" customWidth="1"/>
    <col min="10758" max="10758" width="6.5" style="3" customWidth="1"/>
    <col min="10759" max="10760" width="8" style="3" bestFit="1" customWidth="1"/>
    <col min="10761" max="10761" width="8.125" style="3" customWidth="1"/>
    <col min="10762" max="10762" width="10.625" style="3" bestFit="1" customWidth="1"/>
    <col min="10763" max="10763" width="7.5" style="3" customWidth="1"/>
    <col min="10764" max="10764" width="10" style="3"/>
    <col min="10765" max="10765" width="9.125" style="3" customWidth="1"/>
    <col min="10766" max="10766" width="10.5" style="3" bestFit="1" customWidth="1"/>
    <col min="10767" max="11002" width="10" style="3"/>
    <col min="11003" max="11003" width="14.5" style="3" customWidth="1"/>
    <col min="11004" max="11004" width="9.625" style="3" customWidth="1"/>
    <col min="11005" max="11005" width="6.125" style="3" bestFit="1" customWidth="1"/>
    <col min="11006" max="11006" width="7.625" style="3" bestFit="1" customWidth="1"/>
    <col min="11007" max="11007" width="5.625" style="3" customWidth="1"/>
    <col min="11008" max="11008" width="6.625" style="3" bestFit="1" customWidth="1"/>
    <col min="11009" max="11009" width="7.625" style="3" bestFit="1" customWidth="1"/>
    <col min="11010" max="11010" width="11.125" style="3" bestFit="1" customWidth="1"/>
    <col min="11011" max="11011" width="5.625" style="3" customWidth="1"/>
    <col min="11012" max="11012" width="7.625" style="3" bestFit="1" customWidth="1"/>
    <col min="11013" max="11013" width="10.5" style="3" bestFit="1" customWidth="1"/>
    <col min="11014" max="11014" width="6.5" style="3" customWidth="1"/>
    <col min="11015" max="11016" width="8" style="3" bestFit="1" customWidth="1"/>
    <col min="11017" max="11017" width="8.125" style="3" customWidth="1"/>
    <col min="11018" max="11018" width="10.625" style="3" bestFit="1" customWidth="1"/>
    <col min="11019" max="11019" width="7.5" style="3" customWidth="1"/>
    <col min="11020" max="11020" width="10" style="3"/>
    <col min="11021" max="11021" width="9.125" style="3" customWidth="1"/>
    <col min="11022" max="11022" width="10.5" style="3" bestFit="1" customWidth="1"/>
    <col min="11023" max="11258" width="10" style="3"/>
    <col min="11259" max="11259" width="14.5" style="3" customWidth="1"/>
    <col min="11260" max="11260" width="9.625" style="3" customWidth="1"/>
    <col min="11261" max="11261" width="6.125" style="3" bestFit="1" customWidth="1"/>
    <col min="11262" max="11262" width="7.625" style="3" bestFit="1" customWidth="1"/>
    <col min="11263" max="11263" width="5.625" style="3" customWidth="1"/>
    <col min="11264" max="11264" width="6.625" style="3" bestFit="1" customWidth="1"/>
    <col min="11265" max="11265" width="7.625" style="3" bestFit="1" customWidth="1"/>
    <col min="11266" max="11266" width="11.125" style="3" bestFit="1" customWidth="1"/>
    <col min="11267" max="11267" width="5.625" style="3" customWidth="1"/>
    <col min="11268" max="11268" width="7.625" style="3" bestFit="1" customWidth="1"/>
    <col min="11269" max="11269" width="10.5" style="3" bestFit="1" customWidth="1"/>
    <col min="11270" max="11270" width="6.5" style="3" customWidth="1"/>
    <col min="11271" max="11272" width="8" style="3" bestFit="1" customWidth="1"/>
    <col min="11273" max="11273" width="8.125" style="3" customWidth="1"/>
    <col min="11274" max="11274" width="10.625" style="3" bestFit="1" customWidth="1"/>
    <col min="11275" max="11275" width="7.5" style="3" customWidth="1"/>
    <col min="11276" max="11276" width="10" style="3"/>
    <col min="11277" max="11277" width="9.125" style="3" customWidth="1"/>
    <col min="11278" max="11278" width="10.5" style="3" bestFit="1" customWidth="1"/>
    <col min="11279" max="11514" width="10" style="3"/>
    <col min="11515" max="11515" width="14.5" style="3" customWidth="1"/>
    <col min="11516" max="11516" width="9.625" style="3" customWidth="1"/>
    <col min="11517" max="11517" width="6.125" style="3" bestFit="1" customWidth="1"/>
    <col min="11518" max="11518" width="7.625" style="3" bestFit="1" customWidth="1"/>
    <col min="11519" max="11519" width="5.625" style="3" customWidth="1"/>
    <col min="11520" max="11520" width="6.625" style="3" bestFit="1" customWidth="1"/>
    <col min="11521" max="11521" width="7.625" style="3" bestFit="1" customWidth="1"/>
    <col min="11522" max="11522" width="11.125" style="3" bestFit="1" customWidth="1"/>
    <col min="11523" max="11523" width="5.625" style="3" customWidth="1"/>
    <col min="11524" max="11524" width="7.625" style="3" bestFit="1" customWidth="1"/>
    <col min="11525" max="11525" width="10.5" style="3" bestFit="1" customWidth="1"/>
    <col min="11526" max="11526" width="6.5" style="3" customWidth="1"/>
    <col min="11527" max="11528" width="8" style="3" bestFit="1" customWidth="1"/>
    <col min="11529" max="11529" width="8.125" style="3" customWidth="1"/>
    <col min="11530" max="11530" width="10.625" style="3" bestFit="1" customWidth="1"/>
    <col min="11531" max="11531" width="7.5" style="3" customWidth="1"/>
    <col min="11532" max="11532" width="10" style="3"/>
    <col min="11533" max="11533" width="9.125" style="3" customWidth="1"/>
    <col min="11534" max="11534" width="10.5" style="3" bestFit="1" customWidth="1"/>
    <col min="11535" max="11770" width="10" style="3"/>
    <col min="11771" max="11771" width="14.5" style="3" customWidth="1"/>
    <col min="11772" max="11772" width="9.625" style="3" customWidth="1"/>
    <col min="11773" max="11773" width="6.125" style="3" bestFit="1" customWidth="1"/>
    <col min="11774" max="11774" width="7.625" style="3" bestFit="1" customWidth="1"/>
    <col min="11775" max="11775" width="5.625" style="3" customWidth="1"/>
    <col min="11776" max="11776" width="6.625" style="3" bestFit="1" customWidth="1"/>
    <col min="11777" max="11777" width="7.625" style="3" bestFit="1" customWidth="1"/>
    <col min="11778" max="11778" width="11.125" style="3" bestFit="1" customWidth="1"/>
    <col min="11779" max="11779" width="5.625" style="3" customWidth="1"/>
    <col min="11780" max="11780" width="7.625" style="3" bestFit="1" customWidth="1"/>
    <col min="11781" max="11781" width="10.5" style="3" bestFit="1" customWidth="1"/>
    <col min="11782" max="11782" width="6.5" style="3" customWidth="1"/>
    <col min="11783" max="11784" width="8" style="3" bestFit="1" customWidth="1"/>
    <col min="11785" max="11785" width="8.125" style="3" customWidth="1"/>
    <col min="11786" max="11786" width="10.625" style="3" bestFit="1" customWidth="1"/>
    <col min="11787" max="11787" width="7.5" style="3" customWidth="1"/>
    <col min="11788" max="11788" width="10" style="3"/>
    <col min="11789" max="11789" width="9.125" style="3" customWidth="1"/>
    <col min="11790" max="11790" width="10.5" style="3" bestFit="1" customWidth="1"/>
    <col min="11791" max="12026" width="10" style="3"/>
    <col min="12027" max="12027" width="14.5" style="3" customWidth="1"/>
    <col min="12028" max="12028" width="9.625" style="3" customWidth="1"/>
    <col min="12029" max="12029" width="6.125" style="3" bestFit="1" customWidth="1"/>
    <col min="12030" max="12030" width="7.625" style="3" bestFit="1" customWidth="1"/>
    <col min="12031" max="12031" width="5.625" style="3" customWidth="1"/>
    <col min="12032" max="12032" width="6.625" style="3" bestFit="1" customWidth="1"/>
    <col min="12033" max="12033" width="7.625" style="3" bestFit="1" customWidth="1"/>
    <col min="12034" max="12034" width="11.125" style="3" bestFit="1" customWidth="1"/>
    <col min="12035" max="12035" width="5.625" style="3" customWidth="1"/>
    <col min="12036" max="12036" width="7.625" style="3" bestFit="1" customWidth="1"/>
    <col min="12037" max="12037" width="10.5" style="3" bestFit="1" customWidth="1"/>
    <col min="12038" max="12038" width="6.5" style="3" customWidth="1"/>
    <col min="12039" max="12040" width="8" style="3" bestFit="1" customWidth="1"/>
    <col min="12041" max="12041" width="8.125" style="3" customWidth="1"/>
    <col min="12042" max="12042" width="10.625" style="3" bestFit="1" customWidth="1"/>
    <col min="12043" max="12043" width="7.5" style="3" customWidth="1"/>
    <col min="12044" max="12044" width="10" style="3"/>
    <col min="12045" max="12045" width="9.125" style="3" customWidth="1"/>
    <col min="12046" max="12046" width="10.5" style="3" bestFit="1" customWidth="1"/>
    <col min="12047" max="12282" width="10" style="3"/>
    <col min="12283" max="12283" width="14.5" style="3" customWidth="1"/>
    <col min="12284" max="12284" width="9.625" style="3" customWidth="1"/>
    <col min="12285" max="12285" width="6.125" style="3" bestFit="1" customWidth="1"/>
    <col min="12286" max="12286" width="7.625" style="3" bestFit="1" customWidth="1"/>
    <col min="12287" max="12287" width="5.625" style="3" customWidth="1"/>
    <col min="12288" max="12288" width="6.625" style="3" bestFit="1" customWidth="1"/>
    <col min="12289" max="12289" width="7.625" style="3" bestFit="1" customWidth="1"/>
    <col min="12290" max="12290" width="11.125" style="3" bestFit="1" customWidth="1"/>
    <col min="12291" max="12291" width="5.625" style="3" customWidth="1"/>
    <col min="12292" max="12292" width="7.625" style="3" bestFit="1" customWidth="1"/>
    <col min="12293" max="12293" width="10.5" style="3" bestFit="1" customWidth="1"/>
    <col min="12294" max="12294" width="6.5" style="3" customWidth="1"/>
    <col min="12295" max="12296" width="8" style="3" bestFit="1" customWidth="1"/>
    <col min="12297" max="12297" width="8.125" style="3" customWidth="1"/>
    <col min="12298" max="12298" width="10.625" style="3" bestFit="1" customWidth="1"/>
    <col min="12299" max="12299" width="7.5" style="3" customWidth="1"/>
    <col min="12300" max="12300" width="10" style="3"/>
    <col min="12301" max="12301" width="9.125" style="3" customWidth="1"/>
    <col min="12302" max="12302" width="10.5" style="3" bestFit="1" customWidth="1"/>
    <col min="12303" max="12538" width="10" style="3"/>
    <col min="12539" max="12539" width="14.5" style="3" customWidth="1"/>
    <col min="12540" max="12540" width="9.625" style="3" customWidth="1"/>
    <col min="12541" max="12541" width="6.125" style="3" bestFit="1" customWidth="1"/>
    <col min="12542" max="12542" width="7.625" style="3" bestFit="1" customWidth="1"/>
    <col min="12543" max="12543" width="5.625" style="3" customWidth="1"/>
    <col min="12544" max="12544" width="6.625" style="3" bestFit="1" customWidth="1"/>
    <col min="12545" max="12545" width="7.625" style="3" bestFit="1" customWidth="1"/>
    <col min="12546" max="12546" width="11.125" style="3" bestFit="1" customWidth="1"/>
    <col min="12547" max="12547" width="5.625" style="3" customWidth="1"/>
    <col min="12548" max="12548" width="7.625" style="3" bestFit="1" customWidth="1"/>
    <col min="12549" max="12549" width="10.5" style="3" bestFit="1" customWidth="1"/>
    <col min="12550" max="12550" width="6.5" style="3" customWidth="1"/>
    <col min="12551" max="12552" width="8" style="3" bestFit="1" customWidth="1"/>
    <col min="12553" max="12553" width="8.125" style="3" customWidth="1"/>
    <col min="12554" max="12554" width="10.625" style="3" bestFit="1" customWidth="1"/>
    <col min="12555" max="12555" width="7.5" style="3" customWidth="1"/>
    <col min="12556" max="12556" width="10" style="3"/>
    <col min="12557" max="12557" width="9.125" style="3" customWidth="1"/>
    <col min="12558" max="12558" width="10.5" style="3" bestFit="1" customWidth="1"/>
    <col min="12559" max="12794" width="10" style="3"/>
    <col min="12795" max="12795" width="14.5" style="3" customWidth="1"/>
    <col min="12796" max="12796" width="9.625" style="3" customWidth="1"/>
    <col min="12797" max="12797" width="6.125" style="3" bestFit="1" customWidth="1"/>
    <col min="12798" max="12798" width="7.625" style="3" bestFit="1" customWidth="1"/>
    <col min="12799" max="12799" width="5.625" style="3" customWidth="1"/>
    <col min="12800" max="12800" width="6.625" style="3" bestFit="1" customWidth="1"/>
    <col min="12801" max="12801" width="7.625" style="3" bestFit="1" customWidth="1"/>
    <col min="12802" max="12802" width="11.125" style="3" bestFit="1" customWidth="1"/>
    <col min="12803" max="12803" width="5.625" style="3" customWidth="1"/>
    <col min="12804" max="12804" width="7.625" style="3" bestFit="1" customWidth="1"/>
    <col min="12805" max="12805" width="10.5" style="3" bestFit="1" customWidth="1"/>
    <col min="12806" max="12806" width="6.5" style="3" customWidth="1"/>
    <col min="12807" max="12808" width="8" style="3" bestFit="1" customWidth="1"/>
    <col min="12809" max="12809" width="8.125" style="3" customWidth="1"/>
    <col min="12810" max="12810" width="10.625" style="3" bestFit="1" customWidth="1"/>
    <col min="12811" max="12811" width="7.5" style="3" customWidth="1"/>
    <col min="12812" max="12812" width="10" style="3"/>
    <col min="12813" max="12813" width="9.125" style="3" customWidth="1"/>
    <col min="12814" max="12814" width="10.5" style="3" bestFit="1" customWidth="1"/>
    <col min="12815" max="13050" width="10" style="3"/>
    <col min="13051" max="13051" width="14.5" style="3" customWidth="1"/>
    <col min="13052" max="13052" width="9.625" style="3" customWidth="1"/>
    <col min="13053" max="13053" width="6.125" style="3" bestFit="1" customWidth="1"/>
    <col min="13054" max="13054" width="7.625" style="3" bestFit="1" customWidth="1"/>
    <col min="13055" max="13055" width="5.625" style="3" customWidth="1"/>
    <col min="13056" max="13056" width="6.625" style="3" bestFit="1" customWidth="1"/>
    <col min="13057" max="13057" width="7.625" style="3" bestFit="1" customWidth="1"/>
    <col min="13058" max="13058" width="11.125" style="3" bestFit="1" customWidth="1"/>
    <col min="13059" max="13059" width="5.625" style="3" customWidth="1"/>
    <col min="13060" max="13060" width="7.625" style="3" bestFit="1" customWidth="1"/>
    <col min="13061" max="13061" width="10.5" style="3" bestFit="1" customWidth="1"/>
    <col min="13062" max="13062" width="6.5" style="3" customWidth="1"/>
    <col min="13063" max="13064" width="8" style="3" bestFit="1" customWidth="1"/>
    <col min="13065" max="13065" width="8.125" style="3" customWidth="1"/>
    <col min="13066" max="13066" width="10.625" style="3" bestFit="1" customWidth="1"/>
    <col min="13067" max="13067" width="7.5" style="3" customWidth="1"/>
    <col min="13068" max="13068" width="10" style="3"/>
    <col min="13069" max="13069" width="9.125" style="3" customWidth="1"/>
    <col min="13070" max="13070" width="10.5" style="3" bestFit="1" customWidth="1"/>
    <col min="13071" max="13306" width="10" style="3"/>
    <col min="13307" max="13307" width="14.5" style="3" customWidth="1"/>
    <col min="13308" max="13308" width="9.625" style="3" customWidth="1"/>
    <col min="13309" max="13309" width="6.125" style="3" bestFit="1" customWidth="1"/>
    <col min="13310" max="13310" width="7.625" style="3" bestFit="1" customWidth="1"/>
    <col min="13311" max="13311" width="5.625" style="3" customWidth="1"/>
    <col min="13312" max="13312" width="6.625" style="3" bestFit="1" customWidth="1"/>
    <col min="13313" max="13313" width="7.625" style="3" bestFit="1" customWidth="1"/>
    <col min="13314" max="13314" width="11.125" style="3" bestFit="1" customWidth="1"/>
    <col min="13315" max="13315" width="5.625" style="3" customWidth="1"/>
    <col min="13316" max="13316" width="7.625" style="3" bestFit="1" customWidth="1"/>
    <col min="13317" max="13317" width="10.5" style="3" bestFit="1" customWidth="1"/>
    <col min="13318" max="13318" width="6.5" style="3" customWidth="1"/>
    <col min="13319" max="13320" width="8" style="3" bestFit="1" customWidth="1"/>
    <col min="13321" max="13321" width="8.125" style="3" customWidth="1"/>
    <col min="13322" max="13322" width="10.625" style="3" bestFit="1" customWidth="1"/>
    <col min="13323" max="13323" width="7.5" style="3" customWidth="1"/>
    <col min="13324" max="13324" width="10" style="3"/>
    <col min="13325" max="13325" width="9.125" style="3" customWidth="1"/>
    <col min="13326" max="13326" width="10.5" style="3" bestFit="1" customWidth="1"/>
    <col min="13327" max="13562" width="10" style="3"/>
    <col min="13563" max="13563" width="14.5" style="3" customWidth="1"/>
    <col min="13564" max="13564" width="9.625" style="3" customWidth="1"/>
    <col min="13565" max="13565" width="6.125" style="3" bestFit="1" customWidth="1"/>
    <col min="13566" max="13566" width="7.625" style="3" bestFit="1" customWidth="1"/>
    <col min="13567" max="13567" width="5.625" style="3" customWidth="1"/>
    <col min="13568" max="13568" width="6.625" style="3" bestFit="1" customWidth="1"/>
    <col min="13569" max="13569" width="7.625" style="3" bestFit="1" customWidth="1"/>
    <col min="13570" max="13570" width="11.125" style="3" bestFit="1" customWidth="1"/>
    <col min="13571" max="13571" width="5.625" style="3" customWidth="1"/>
    <col min="13572" max="13572" width="7.625" style="3" bestFit="1" customWidth="1"/>
    <col min="13573" max="13573" width="10.5" style="3" bestFit="1" customWidth="1"/>
    <col min="13574" max="13574" width="6.5" style="3" customWidth="1"/>
    <col min="13575" max="13576" width="8" style="3" bestFit="1" customWidth="1"/>
    <col min="13577" max="13577" width="8.125" style="3" customWidth="1"/>
    <col min="13578" max="13578" width="10.625" style="3" bestFit="1" customWidth="1"/>
    <col min="13579" max="13579" width="7.5" style="3" customWidth="1"/>
    <col min="13580" max="13580" width="10" style="3"/>
    <col min="13581" max="13581" width="9.125" style="3" customWidth="1"/>
    <col min="13582" max="13582" width="10.5" style="3" bestFit="1" customWidth="1"/>
    <col min="13583" max="13818" width="10" style="3"/>
    <col min="13819" max="13819" width="14.5" style="3" customWidth="1"/>
    <col min="13820" max="13820" width="9.625" style="3" customWidth="1"/>
    <col min="13821" max="13821" width="6.125" style="3" bestFit="1" customWidth="1"/>
    <col min="13822" max="13822" width="7.625" style="3" bestFit="1" customWidth="1"/>
    <col min="13823" max="13823" width="5.625" style="3" customWidth="1"/>
    <col min="13824" max="13824" width="6.625" style="3" bestFit="1" customWidth="1"/>
    <col min="13825" max="13825" width="7.625" style="3" bestFit="1" customWidth="1"/>
    <col min="13826" max="13826" width="11.125" style="3" bestFit="1" customWidth="1"/>
    <col min="13827" max="13827" width="5.625" style="3" customWidth="1"/>
    <col min="13828" max="13828" width="7.625" style="3" bestFit="1" customWidth="1"/>
    <col min="13829" max="13829" width="10.5" style="3" bestFit="1" customWidth="1"/>
    <col min="13830" max="13830" width="6.5" style="3" customWidth="1"/>
    <col min="13831" max="13832" width="8" style="3" bestFit="1" customWidth="1"/>
    <col min="13833" max="13833" width="8.125" style="3" customWidth="1"/>
    <col min="13834" max="13834" width="10.625" style="3" bestFit="1" customWidth="1"/>
    <col min="13835" max="13835" width="7.5" style="3" customWidth="1"/>
    <col min="13836" max="13836" width="10" style="3"/>
    <col min="13837" max="13837" width="9.125" style="3" customWidth="1"/>
    <col min="13838" max="13838" width="10.5" style="3" bestFit="1" customWidth="1"/>
    <col min="13839" max="14074" width="10" style="3"/>
    <col min="14075" max="14075" width="14.5" style="3" customWidth="1"/>
    <col min="14076" max="14076" width="9.625" style="3" customWidth="1"/>
    <col min="14077" max="14077" width="6.125" style="3" bestFit="1" customWidth="1"/>
    <col min="14078" max="14078" width="7.625" style="3" bestFit="1" customWidth="1"/>
    <col min="14079" max="14079" width="5.625" style="3" customWidth="1"/>
    <col min="14080" max="14080" width="6.625" style="3" bestFit="1" customWidth="1"/>
    <col min="14081" max="14081" width="7.625" style="3" bestFit="1" customWidth="1"/>
    <col min="14082" max="14082" width="11.125" style="3" bestFit="1" customWidth="1"/>
    <col min="14083" max="14083" width="5.625" style="3" customWidth="1"/>
    <col min="14084" max="14084" width="7.625" style="3" bestFit="1" customWidth="1"/>
    <col min="14085" max="14085" width="10.5" style="3" bestFit="1" customWidth="1"/>
    <col min="14086" max="14086" width="6.5" style="3" customWidth="1"/>
    <col min="14087" max="14088" width="8" style="3" bestFit="1" customWidth="1"/>
    <col min="14089" max="14089" width="8.125" style="3" customWidth="1"/>
    <col min="14090" max="14090" width="10.625" style="3" bestFit="1" customWidth="1"/>
    <col min="14091" max="14091" width="7.5" style="3" customWidth="1"/>
    <col min="14092" max="14092" width="10" style="3"/>
    <col min="14093" max="14093" width="9.125" style="3" customWidth="1"/>
    <col min="14094" max="14094" width="10.5" style="3" bestFit="1" customWidth="1"/>
    <col min="14095" max="14330" width="10" style="3"/>
    <col min="14331" max="14331" width="14.5" style="3" customWidth="1"/>
    <col min="14332" max="14332" width="9.625" style="3" customWidth="1"/>
    <col min="14333" max="14333" width="6.125" style="3" bestFit="1" customWidth="1"/>
    <col min="14334" max="14334" width="7.625" style="3" bestFit="1" customWidth="1"/>
    <col min="14335" max="14335" width="5.625" style="3" customWidth="1"/>
    <col min="14336" max="14336" width="6.625" style="3" bestFit="1" customWidth="1"/>
    <col min="14337" max="14337" width="7.625" style="3" bestFit="1" customWidth="1"/>
    <col min="14338" max="14338" width="11.125" style="3" bestFit="1" customWidth="1"/>
    <col min="14339" max="14339" width="5.625" style="3" customWidth="1"/>
    <col min="14340" max="14340" width="7.625" style="3" bestFit="1" customWidth="1"/>
    <col min="14341" max="14341" width="10.5" style="3" bestFit="1" customWidth="1"/>
    <col min="14342" max="14342" width="6.5" style="3" customWidth="1"/>
    <col min="14343" max="14344" width="8" style="3" bestFit="1" customWidth="1"/>
    <col min="14345" max="14345" width="8.125" style="3" customWidth="1"/>
    <col min="14346" max="14346" width="10.625" style="3" bestFit="1" customWidth="1"/>
    <col min="14347" max="14347" width="7.5" style="3" customWidth="1"/>
    <col min="14348" max="14348" width="10" style="3"/>
    <col min="14349" max="14349" width="9.125" style="3" customWidth="1"/>
    <col min="14350" max="14350" width="10.5" style="3" bestFit="1" customWidth="1"/>
    <col min="14351" max="14586" width="10" style="3"/>
    <col min="14587" max="14587" width="14.5" style="3" customWidth="1"/>
    <col min="14588" max="14588" width="9.625" style="3" customWidth="1"/>
    <col min="14589" max="14589" width="6.125" style="3" bestFit="1" customWidth="1"/>
    <col min="14590" max="14590" width="7.625" style="3" bestFit="1" customWidth="1"/>
    <col min="14591" max="14591" width="5.625" style="3" customWidth="1"/>
    <col min="14592" max="14592" width="6.625" style="3" bestFit="1" customWidth="1"/>
    <col min="14593" max="14593" width="7.625" style="3" bestFit="1" customWidth="1"/>
    <col min="14594" max="14594" width="11.125" style="3" bestFit="1" customWidth="1"/>
    <col min="14595" max="14595" width="5.625" style="3" customWidth="1"/>
    <col min="14596" max="14596" width="7.625" style="3" bestFit="1" customWidth="1"/>
    <col min="14597" max="14597" width="10.5" style="3" bestFit="1" customWidth="1"/>
    <col min="14598" max="14598" width="6.5" style="3" customWidth="1"/>
    <col min="14599" max="14600" width="8" style="3" bestFit="1" customWidth="1"/>
    <col min="14601" max="14601" width="8.125" style="3" customWidth="1"/>
    <col min="14602" max="14602" width="10.625" style="3" bestFit="1" customWidth="1"/>
    <col min="14603" max="14603" width="7.5" style="3" customWidth="1"/>
    <col min="14604" max="14604" width="10" style="3"/>
    <col min="14605" max="14605" width="9.125" style="3" customWidth="1"/>
    <col min="14606" max="14606" width="10.5" style="3" bestFit="1" customWidth="1"/>
    <col min="14607" max="14842" width="10" style="3"/>
    <col min="14843" max="14843" width="14.5" style="3" customWidth="1"/>
    <col min="14844" max="14844" width="9.625" style="3" customWidth="1"/>
    <col min="14845" max="14845" width="6.125" style="3" bestFit="1" customWidth="1"/>
    <col min="14846" max="14846" width="7.625" style="3" bestFit="1" customWidth="1"/>
    <col min="14847" max="14847" width="5.625" style="3" customWidth="1"/>
    <col min="14848" max="14848" width="6.625" style="3" bestFit="1" customWidth="1"/>
    <col min="14849" max="14849" width="7.625" style="3" bestFit="1" customWidth="1"/>
    <col min="14850" max="14850" width="11.125" style="3" bestFit="1" customWidth="1"/>
    <col min="14851" max="14851" width="5.625" style="3" customWidth="1"/>
    <col min="14852" max="14852" width="7.625" style="3" bestFit="1" customWidth="1"/>
    <col min="14853" max="14853" width="10.5" style="3" bestFit="1" customWidth="1"/>
    <col min="14854" max="14854" width="6.5" style="3" customWidth="1"/>
    <col min="14855" max="14856" width="8" style="3" bestFit="1" customWidth="1"/>
    <col min="14857" max="14857" width="8.125" style="3" customWidth="1"/>
    <col min="14858" max="14858" width="10.625" style="3" bestFit="1" customWidth="1"/>
    <col min="14859" max="14859" width="7.5" style="3" customWidth="1"/>
    <col min="14860" max="14860" width="10" style="3"/>
    <col min="14861" max="14861" width="9.125" style="3" customWidth="1"/>
    <col min="14862" max="14862" width="10.5" style="3" bestFit="1" customWidth="1"/>
    <col min="14863" max="15098" width="10" style="3"/>
    <col min="15099" max="15099" width="14.5" style="3" customWidth="1"/>
    <col min="15100" max="15100" width="9.625" style="3" customWidth="1"/>
    <col min="15101" max="15101" width="6.125" style="3" bestFit="1" customWidth="1"/>
    <col min="15102" max="15102" width="7.625" style="3" bestFit="1" customWidth="1"/>
    <col min="15103" max="15103" width="5.625" style="3" customWidth="1"/>
    <col min="15104" max="15104" width="6.625" style="3" bestFit="1" customWidth="1"/>
    <col min="15105" max="15105" width="7.625" style="3" bestFit="1" customWidth="1"/>
    <col min="15106" max="15106" width="11.125" style="3" bestFit="1" customWidth="1"/>
    <col min="15107" max="15107" width="5.625" style="3" customWidth="1"/>
    <col min="15108" max="15108" width="7.625" style="3" bestFit="1" customWidth="1"/>
    <col min="15109" max="15109" width="10.5" style="3" bestFit="1" customWidth="1"/>
    <col min="15110" max="15110" width="6.5" style="3" customWidth="1"/>
    <col min="15111" max="15112" width="8" style="3" bestFit="1" customWidth="1"/>
    <col min="15113" max="15113" width="8.125" style="3" customWidth="1"/>
    <col min="15114" max="15114" width="10.625" style="3" bestFit="1" customWidth="1"/>
    <col min="15115" max="15115" width="7.5" style="3" customWidth="1"/>
    <col min="15116" max="15116" width="10" style="3"/>
    <col min="15117" max="15117" width="9.125" style="3" customWidth="1"/>
    <col min="15118" max="15118" width="10.5" style="3" bestFit="1" customWidth="1"/>
    <col min="15119" max="15354" width="10" style="3"/>
    <col min="15355" max="15355" width="14.5" style="3" customWidth="1"/>
    <col min="15356" max="15356" width="9.625" style="3" customWidth="1"/>
    <col min="15357" max="15357" width="6.125" style="3" bestFit="1" customWidth="1"/>
    <col min="15358" max="15358" width="7.625" style="3" bestFit="1" customWidth="1"/>
    <col min="15359" max="15359" width="5.625" style="3" customWidth="1"/>
    <col min="15360" max="15360" width="6.625" style="3" bestFit="1" customWidth="1"/>
    <col min="15361" max="15361" width="7.625" style="3" bestFit="1" customWidth="1"/>
    <col min="15362" max="15362" width="11.125" style="3" bestFit="1" customWidth="1"/>
    <col min="15363" max="15363" width="5.625" style="3" customWidth="1"/>
    <col min="15364" max="15364" width="7.625" style="3" bestFit="1" customWidth="1"/>
    <col min="15365" max="15365" width="10.5" style="3" bestFit="1" customWidth="1"/>
    <col min="15366" max="15366" width="6.5" style="3" customWidth="1"/>
    <col min="15367" max="15368" width="8" style="3" bestFit="1" customWidth="1"/>
    <col min="15369" max="15369" width="8.125" style="3" customWidth="1"/>
    <col min="15370" max="15370" width="10.625" style="3" bestFit="1" customWidth="1"/>
    <col min="15371" max="15371" width="7.5" style="3" customWidth="1"/>
    <col min="15372" max="15372" width="10" style="3"/>
    <col min="15373" max="15373" width="9.125" style="3" customWidth="1"/>
    <col min="15374" max="15374" width="10.5" style="3" bestFit="1" customWidth="1"/>
    <col min="15375" max="15610" width="10" style="3"/>
    <col min="15611" max="15611" width="14.5" style="3" customWidth="1"/>
    <col min="15612" max="15612" width="9.625" style="3" customWidth="1"/>
    <col min="15613" max="15613" width="6.125" style="3" bestFit="1" customWidth="1"/>
    <col min="15614" max="15614" width="7.625" style="3" bestFit="1" customWidth="1"/>
    <col min="15615" max="15615" width="5.625" style="3" customWidth="1"/>
    <col min="15616" max="15616" width="6.625" style="3" bestFit="1" customWidth="1"/>
    <col min="15617" max="15617" width="7.625" style="3" bestFit="1" customWidth="1"/>
    <col min="15618" max="15618" width="11.125" style="3" bestFit="1" customWidth="1"/>
    <col min="15619" max="15619" width="5.625" style="3" customWidth="1"/>
    <col min="15620" max="15620" width="7.625" style="3" bestFit="1" customWidth="1"/>
    <col min="15621" max="15621" width="10.5" style="3" bestFit="1" customWidth="1"/>
    <col min="15622" max="15622" width="6.5" style="3" customWidth="1"/>
    <col min="15623" max="15624" width="8" style="3" bestFit="1" customWidth="1"/>
    <col min="15625" max="15625" width="8.125" style="3" customWidth="1"/>
    <col min="15626" max="15626" width="10.625" style="3" bestFit="1" customWidth="1"/>
    <col min="15627" max="15627" width="7.5" style="3" customWidth="1"/>
    <col min="15628" max="15628" width="10" style="3"/>
    <col min="15629" max="15629" width="9.125" style="3" customWidth="1"/>
    <col min="15630" max="15630" width="10.5" style="3" bestFit="1" customWidth="1"/>
    <col min="15631" max="15866" width="10" style="3"/>
    <col min="15867" max="15867" width="14.5" style="3" customWidth="1"/>
    <col min="15868" max="15868" width="9.625" style="3" customWidth="1"/>
    <col min="15869" max="15869" width="6.125" style="3" bestFit="1" customWidth="1"/>
    <col min="15870" max="15870" width="7.625" style="3" bestFit="1" customWidth="1"/>
    <col min="15871" max="15871" width="5.625" style="3" customWidth="1"/>
    <col min="15872" max="15872" width="6.625" style="3" bestFit="1" customWidth="1"/>
    <col min="15873" max="15873" width="7.625" style="3" bestFit="1" customWidth="1"/>
    <col min="15874" max="15874" width="11.125" style="3" bestFit="1" customWidth="1"/>
    <col min="15875" max="15875" width="5.625" style="3" customWidth="1"/>
    <col min="15876" max="15876" width="7.625" style="3" bestFit="1" customWidth="1"/>
    <col min="15877" max="15877" width="10.5" style="3" bestFit="1" customWidth="1"/>
    <col min="15878" max="15878" width="6.5" style="3" customWidth="1"/>
    <col min="15879" max="15880" width="8" style="3" bestFit="1" customWidth="1"/>
    <col min="15881" max="15881" width="8.125" style="3" customWidth="1"/>
    <col min="15882" max="15882" width="10.625" style="3" bestFit="1" customWidth="1"/>
    <col min="15883" max="15883" width="7.5" style="3" customWidth="1"/>
    <col min="15884" max="15884" width="10" style="3"/>
    <col min="15885" max="15885" width="9.125" style="3" customWidth="1"/>
    <col min="15886" max="15886" width="10.5" style="3" bestFit="1" customWidth="1"/>
    <col min="15887" max="16122" width="10" style="3"/>
    <col min="16123" max="16123" width="14.5" style="3" customWidth="1"/>
    <col min="16124" max="16124" width="9.625" style="3" customWidth="1"/>
    <col min="16125" max="16125" width="6.125" style="3" bestFit="1" customWidth="1"/>
    <col min="16126" max="16126" width="7.625" style="3" bestFit="1" customWidth="1"/>
    <col min="16127" max="16127" width="5.625" style="3" customWidth="1"/>
    <col min="16128" max="16128" width="6.625" style="3" bestFit="1" customWidth="1"/>
    <col min="16129" max="16129" width="7.625" style="3" bestFit="1" customWidth="1"/>
    <col min="16130" max="16130" width="11.125" style="3" bestFit="1" customWidth="1"/>
    <col min="16131" max="16131" width="5.625" style="3" customWidth="1"/>
    <col min="16132" max="16132" width="7.625" style="3" bestFit="1" customWidth="1"/>
    <col min="16133" max="16133" width="10.5" style="3" bestFit="1" customWidth="1"/>
    <col min="16134" max="16134" width="6.5" style="3" customWidth="1"/>
    <col min="16135" max="16136" width="8" style="3" bestFit="1" customWidth="1"/>
    <col min="16137" max="16137" width="8.125" style="3" customWidth="1"/>
    <col min="16138" max="16138" width="10.625" style="3" bestFit="1" customWidth="1"/>
    <col min="16139" max="16139" width="7.5" style="3" customWidth="1"/>
    <col min="16140" max="16140" width="10" style="3"/>
    <col min="16141" max="16141" width="9.125" style="3" customWidth="1"/>
    <col min="16142" max="16142" width="10.5" style="3" bestFit="1" customWidth="1"/>
    <col min="16143" max="16384" width="11" style="3"/>
  </cols>
  <sheetData>
    <row r="1" spans="1:10" x14ac:dyDescent="0.2">
      <c r="A1" s="6" t="s">
        <v>425</v>
      </c>
    </row>
    <row r="2" spans="1:10" ht="15.75" x14ac:dyDescent="0.25">
      <c r="A2" s="2"/>
      <c r="J2" s="79" t="s">
        <v>151</v>
      </c>
    </row>
    <row r="3" spans="1:10" ht="14.1" customHeight="1" x14ac:dyDescent="0.2">
      <c r="A3" s="90" t="s">
        <v>512</v>
      </c>
      <c r="B3" s="779">
        <f>INDICE!A3</f>
        <v>45716</v>
      </c>
      <c r="C3" s="779"/>
      <c r="D3" s="779">
        <f>INDICE!C3</f>
        <v>0</v>
      </c>
      <c r="E3" s="779"/>
      <c r="F3" s="91"/>
      <c r="G3" s="780" t="s">
        <v>116</v>
      </c>
      <c r="H3" s="780"/>
      <c r="I3" s="780"/>
      <c r="J3" s="780"/>
    </row>
    <row r="4" spans="1:10" x14ac:dyDescent="0.2">
      <c r="A4" s="92"/>
      <c r="B4" s="93" t="s">
        <v>179</v>
      </c>
      <c r="C4" s="93" t="s">
        <v>180</v>
      </c>
      <c r="D4" s="93" t="s">
        <v>181</v>
      </c>
      <c r="E4" s="93" t="s">
        <v>182</v>
      </c>
      <c r="F4" s="93"/>
      <c r="G4" s="93" t="s">
        <v>179</v>
      </c>
      <c r="H4" s="93" t="s">
        <v>180</v>
      </c>
      <c r="I4" s="93" t="s">
        <v>181</v>
      </c>
      <c r="J4" s="93" t="s">
        <v>182</v>
      </c>
    </row>
    <row r="5" spans="1:10" x14ac:dyDescent="0.2">
      <c r="A5" s="363" t="s">
        <v>153</v>
      </c>
      <c r="B5" s="94">
        <v>270.65492000000006</v>
      </c>
      <c r="C5" s="94">
        <v>52.053010000000015</v>
      </c>
      <c r="D5" s="94">
        <v>8.1376600000000003</v>
      </c>
      <c r="E5" s="339">
        <v>330.84559000000007</v>
      </c>
      <c r="F5" s="94"/>
      <c r="G5" s="94">
        <v>3484.6199300000053</v>
      </c>
      <c r="H5" s="94">
        <v>663.38954999999953</v>
      </c>
      <c r="I5" s="94">
        <v>63.029690000000009</v>
      </c>
      <c r="J5" s="339">
        <v>4211.0391700000055</v>
      </c>
    </row>
    <row r="6" spans="1:10" x14ac:dyDescent="0.2">
      <c r="A6" s="364" t="s">
        <v>154</v>
      </c>
      <c r="B6" s="96">
        <v>73.228070000000002</v>
      </c>
      <c r="C6" s="96">
        <v>21.741689999999998</v>
      </c>
      <c r="D6" s="96">
        <v>12.226079999999998</v>
      </c>
      <c r="E6" s="341">
        <v>107.19584</v>
      </c>
      <c r="F6" s="96"/>
      <c r="G6" s="96">
        <v>834.66268999999954</v>
      </c>
      <c r="H6" s="96">
        <v>260.60506000000009</v>
      </c>
      <c r="I6" s="96">
        <v>84.287979999999976</v>
      </c>
      <c r="J6" s="341">
        <v>1179.5557299999996</v>
      </c>
    </row>
    <row r="7" spans="1:10" x14ac:dyDescent="0.2">
      <c r="A7" s="364" t="s">
        <v>155</v>
      </c>
      <c r="B7" s="96">
        <v>30.25761</v>
      </c>
      <c r="C7" s="96">
        <v>6.43886</v>
      </c>
      <c r="D7" s="96">
        <v>4.1637599999999999</v>
      </c>
      <c r="E7" s="341">
        <v>40.860230000000001</v>
      </c>
      <c r="F7" s="96"/>
      <c r="G7" s="96">
        <v>395.49735999999996</v>
      </c>
      <c r="H7" s="96">
        <v>75.313650000000038</v>
      </c>
      <c r="I7" s="96">
        <v>33.386449999999996</v>
      </c>
      <c r="J7" s="341">
        <v>504.19745999999998</v>
      </c>
    </row>
    <row r="8" spans="1:10" x14ac:dyDescent="0.2">
      <c r="A8" s="364" t="s">
        <v>156</v>
      </c>
      <c r="B8" s="96">
        <v>22.920949999999998</v>
      </c>
      <c r="C8" s="96">
        <v>3.5670899999999999</v>
      </c>
      <c r="D8" s="96">
        <v>10.043150000000001</v>
      </c>
      <c r="E8" s="341">
        <v>36.531189999999995</v>
      </c>
      <c r="F8" s="96"/>
      <c r="G8" s="96">
        <v>349.0109700000001</v>
      </c>
      <c r="H8" s="96">
        <v>41.238520000000001</v>
      </c>
      <c r="I8" s="96">
        <v>148.21095000000003</v>
      </c>
      <c r="J8" s="341">
        <v>538.46044000000006</v>
      </c>
    </row>
    <row r="9" spans="1:10" x14ac:dyDescent="0.2">
      <c r="A9" s="364" t="s">
        <v>157</v>
      </c>
      <c r="B9" s="96">
        <v>51.268340000000002</v>
      </c>
      <c r="C9" s="96">
        <v>0</v>
      </c>
      <c r="D9" s="96">
        <v>0</v>
      </c>
      <c r="E9" s="341">
        <v>51.268340000000002</v>
      </c>
      <c r="F9" s="96"/>
      <c r="G9" s="96">
        <v>657.37042999999994</v>
      </c>
      <c r="H9" s="96">
        <v>0</v>
      </c>
      <c r="I9" s="96">
        <v>0</v>
      </c>
      <c r="J9" s="341">
        <v>657.37042999999994</v>
      </c>
    </row>
    <row r="10" spans="1:10" x14ac:dyDescent="0.2">
      <c r="A10" s="364" t="s">
        <v>158</v>
      </c>
      <c r="B10" s="96">
        <v>22.217500000000001</v>
      </c>
      <c r="C10" s="96">
        <v>5.1828000000000003</v>
      </c>
      <c r="D10" s="96">
        <v>0.23962999999999998</v>
      </c>
      <c r="E10" s="341">
        <v>27.63993</v>
      </c>
      <c r="F10" s="96"/>
      <c r="G10" s="96">
        <v>289.84944000000002</v>
      </c>
      <c r="H10" s="96">
        <v>55.034789999999994</v>
      </c>
      <c r="I10" s="96">
        <v>2.40794</v>
      </c>
      <c r="J10" s="341">
        <v>347.29217</v>
      </c>
    </row>
    <row r="11" spans="1:10" x14ac:dyDescent="0.2">
      <c r="A11" s="364" t="s">
        <v>159</v>
      </c>
      <c r="B11" s="96">
        <v>129.24203999999992</v>
      </c>
      <c r="C11" s="96">
        <v>44.741660000000003</v>
      </c>
      <c r="D11" s="96">
        <v>21.693210000000001</v>
      </c>
      <c r="E11" s="341">
        <v>195.67690999999991</v>
      </c>
      <c r="F11" s="96"/>
      <c r="G11" s="96">
        <v>1676.1105400000035</v>
      </c>
      <c r="H11" s="96">
        <v>591.17965000000061</v>
      </c>
      <c r="I11" s="96">
        <v>166.28795999999991</v>
      </c>
      <c r="J11" s="341">
        <v>2433.5781500000044</v>
      </c>
    </row>
    <row r="12" spans="1:10" x14ac:dyDescent="0.2">
      <c r="A12" s="364" t="s">
        <v>508</v>
      </c>
      <c r="B12" s="96">
        <v>99.005649999999974</v>
      </c>
      <c r="C12" s="96">
        <v>39.035219999999981</v>
      </c>
      <c r="D12" s="96">
        <v>17.330259999999999</v>
      </c>
      <c r="E12" s="341">
        <v>155.37112999999997</v>
      </c>
      <c r="F12" s="96"/>
      <c r="G12" s="96">
        <v>1272.3434299999992</v>
      </c>
      <c r="H12" s="96">
        <v>460.63050999999979</v>
      </c>
      <c r="I12" s="96">
        <v>124.73398999999993</v>
      </c>
      <c r="J12" s="341">
        <v>1857.7079299999989</v>
      </c>
    </row>
    <row r="13" spans="1:10" x14ac:dyDescent="0.2">
      <c r="A13" s="364" t="s">
        <v>160</v>
      </c>
      <c r="B13" s="96">
        <v>274.45354999999995</v>
      </c>
      <c r="C13" s="96">
        <v>42.327970000000001</v>
      </c>
      <c r="D13" s="96">
        <v>12.031420000000004</v>
      </c>
      <c r="E13" s="341">
        <v>328.81293999999997</v>
      </c>
      <c r="F13" s="96"/>
      <c r="G13" s="96">
        <v>3479.0110800000011</v>
      </c>
      <c r="H13" s="96">
        <v>472.28876999999994</v>
      </c>
      <c r="I13" s="96">
        <v>89.827119999999951</v>
      </c>
      <c r="J13" s="341">
        <v>4041.1269700000012</v>
      </c>
    </row>
    <row r="14" spans="1:10" x14ac:dyDescent="0.2">
      <c r="A14" s="364" t="s">
        <v>161</v>
      </c>
      <c r="B14" s="96">
        <v>0.83977999999999997</v>
      </c>
      <c r="C14" s="96">
        <v>0</v>
      </c>
      <c r="D14" s="96">
        <v>8.1900000000000001E-2</v>
      </c>
      <c r="E14" s="341">
        <v>0.92167999999999994</v>
      </c>
      <c r="F14" s="96"/>
      <c r="G14" s="96">
        <v>12.34498</v>
      </c>
      <c r="H14" s="96">
        <v>0</v>
      </c>
      <c r="I14" s="96">
        <v>0.46268999999999999</v>
      </c>
      <c r="J14" s="341">
        <v>12.80767</v>
      </c>
    </row>
    <row r="15" spans="1:10" x14ac:dyDescent="0.2">
      <c r="A15" s="364" t="s">
        <v>162</v>
      </c>
      <c r="B15" s="96">
        <v>157.84159</v>
      </c>
      <c r="C15" s="96">
        <v>17.919970000000003</v>
      </c>
      <c r="D15" s="96">
        <v>5.1452300000000006</v>
      </c>
      <c r="E15" s="341">
        <v>180.90679</v>
      </c>
      <c r="F15" s="96"/>
      <c r="G15" s="96">
        <v>2009.8477099999989</v>
      </c>
      <c r="H15" s="96">
        <v>207.57473999999993</v>
      </c>
      <c r="I15" s="96">
        <v>41.333379999999998</v>
      </c>
      <c r="J15" s="341">
        <v>2258.7558299999987</v>
      </c>
    </row>
    <row r="16" spans="1:10" x14ac:dyDescent="0.2">
      <c r="A16" s="364" t="s">
        <v>163</v>
      </c>
      <c r="B16" s="96">
        <v>52.362140000000011</v>
      </c>
      <c r="C16" s="96">
        <v>10.382</v>
      </c>
      <c r="D16" s="96">
        <v>1.8831</v>
      </c>
      <c r="E16" s="341">
        <v>64.627240000000015</v>
      </c>
      <c r="F16" s="96"/>
      <c r="G16" s="96">
        <v>694.02877000000035</v>
      </c>
      <c r="H16" s="96">
        <v>149.88963999999999</v>
      </c>
      <c r="I16" s="96">
        <v>13.28248</v>
      </c>
      <c r="J16" s="341">
        <v>857.2008900000003</v>
      </c>
    </row>
    <row r="17" spans="1:10" x14ac:dyDescent="0.2">
      <c r="A17" s="364" t="s">
        <v>164</v>
      </c>
      <c r="B17" s="96">
        <v>102.40485000000002</v>
      </c>
      <c r="C17" s="96">
        <v>19.262240000000002</v>
      </c>
      <c r="D17" s="96">
        <v>23.088950000000004</v>
      </c>
      <c r="E17" s="341">
        <v>144.75604000000004</v>
      </c>
      <c r="F17" s="96"/>
      <c r="G17" s="96">
        <v>1304.4674900000002</v>
      </c>
      <c r="H17" s="96">
        <v>264.46279000000015</v>
      </c>
      <c r="I17" s="96">
        <v>191.93813999999995</v>
      </c>
      <c r="J17" s="341">
        <v>1760.8684200000005</v>
      </c>
    </row>
    <row r="18" spans="1:10" x14ac:dyDescent="0.2">
      <c r="A18" s="364" t="s">
        <v>165</v>
      </c>
      <c r="B18" s="96">
        <v>12.471660000000002</v>
      </c>
      <c r="C18" s="96">
        <v>3.5677100000000004</v>
      </c>
      <c r="D18" s="96">
        <v>2.4265500000000002</v>
      </c>
      <c r="E18" s="341">
        <v>18.465920000000001</v>
      </c>
      <c r="F18" s="96"/>
      <c r="G18" s="96">
        <v>151.63109999999998</v>
      </c>
      <c r="H18" s="96">
        <v>42.474540000000005</v>
      </c>
      <c r="I18" s="96">
        <v>17.706469999999992</v>
      </c>
      <c r="J18" s="341">
        <v>211.81210999999999</v>
      </c>
    </row>
    <row r="19" spans="1:10" x14ac:dyDescent="0.2">
      <c r="A19" s="364" t="s">
        <v>166</v>
      </c>
      <c r="B19" s="96">
        <v>131.95767999999998</v>
      </c>
      <c r="C19" s="96">
        <v>12.499099999999999</v>
      </c>
      <c r="D19" s="96">
        <v>24.78707</v>
      </c>
      <c r="E19" s="341">
        <v>169.24384999999998</v>
      </c>
      <c r="F19" s="96"/>
      <c r="G19" s="96">
        <v>1741.92453</v>
      </c>
      <c r="H19" s="96">
        <v>128.58798999999999</v>
      </c>
      <c r="I19" s="96">
        <v>168.60591999999991</v>
      </c>
      <c r="J19" s="341">
        <v>2039.11844</v>
      </c>
    </row>
    <row r="20" spans="1:10" x14ac:dyDescent="0.2">
      <c r="A20" s="364" t="s">
        <v>167</v>
      </c>
      <c r="B20" s="96">
        <v>0.8930499999999999</v>
      </c>
      <c r="C20" s="96">
        <v>0</v>
      </c>
      <c r="D20" s="96">
        <v>0</v>
      </c>
      <c r="E20" s="341">
        <v>0.8930499999999999</v>
      </c>
      <c r="F20" s="96"/>
      <c r="G20" s="96">
        <v>13.071039999999998</v>
      </c>
      <c r="H20" s="96">
        <v>0</v>
      </c>
      <c r="I20" s="96">
        <v>0</v>
      </c>
      <c r="J20" s="341">
        <v>13.071039999999998</v>
      </c>
    </row>
    <row r="21" spans="1:10" x14ac:dyDescent="0.2">
      <c r="A21" s="364" t="s">
        <v>168</v>
      </c>
      <c r="B21" s="96">
        <v>74.290750000000003</v>
      </c>
      <c r="C21" s="96">
        <v>11.776639999999999</v>
      </c>
      <c r="D21" s="96">
        <v>1.1411000000000002</v>
      </c>
      <c r="E21" s="341">
        <v>87.208489999999998</v>
      </c>
      <c r="F21" s="96"/>
      <c r="G21" s="96">
        <v>947.13724999999988</v>
      </c>
      <c r="H21" s="96">
        <v>141.13357000000005</v>
      </c>
      <c r="I21" s="96">
        <v>9.0593000000000021</v>
      </c>
      <c r="J21" s="341">
        <v>1097.3301199999999</v>
      </c>
    </row>
    <row r="22" spans="1:10" x14ac:dyDescent="0.2">
      <c r="A22" s="364" t="s">
        <v>169</v>
      </c>
      <c r="B22" s="96">
        <v>58.026640000000015</v>
      </c>
      <c r="C22" s="96">
        <v>8.0934100000000004</v>
      </c>
      <c r="D22" s="96">
        <v>1.5976700000000001</v>
      </c>
      <c r="E22" s="341">
        <v>67.717720000000014</v>
      </c>
      <c r="F22" s="96"/>
      <c r="G22" s="96">
        <v>641.19601999999975</v>
      </c>
      <c r="H22" s="96">
        <v>91.08941999999999</v>
      </c>
      <c r="I22" s="96">
        <v>10.936310000000001</v>
      </c>
      <c r="J22" s="341">
        <v>743.22174999999982</v>
      </c>
    </row>
    <row r="23" spans="1:10" x14ac:dyDescent="0.2">
      <c r="A23" s="365" t="s">
        <v>170</v>
      </c>
      <c r="B23" s="96">
        <v>141.84556000000001</v>
      </c>
      <c r="C23" s="96">
        <v>11.756260000000003</v>
      </c>
      <c r="D23" s="96">
        <v>6.9352</v>
      </c>
      <c r="E23" s="341">
        <v>160.53702000000001</v>
      </c>
      <c r="F23" s="96"/>
      <c r="G23" s="96">
        <v>1737.5091100000013</v>
      </c>
      <c r="H23" s="96">
        <v>148.81357999999997</v>
      </c>
      <c r="I23" s="96">
        <v>56.398849999999996</v>
      </c>
      <c r="J23" s="341">
        <v>1942.7215400000014</v>
      </c>
    </row>
    <row r="24" spans="1:10" x14ac:dyDescent="0.2">
      <c r="A24" s="366" t="s">
        <v>426</v>
      </c>
      <c r="B24" s="100">
        <v>1706.1823300000021</v>
      </c>
      <c r="C24" s="100">
        <v>310.3456300000002</v>
      </c>
      <c r="D24" s="100">
        <v>152.95194000000004</v>
      </c>
      <c r="E24" s="100">
        <v>2169.4799000000025</v>
      </c>
      <c r="F24" s="100"/>
      <c r="G24" s="100">
        <v>21691.633870000016</v>
      </c>
      <c r="H24" s="100">
        <v>3793.7067699999961</v>
      </c>
      <c r="I24" s="100">
        <v>1221.8956200000009</v>
      </c>
      <c r="J24" s="100">
        <v>26707.236260000012</v>
      </c>
    </row>
    <row r="25" spans="1:10" x14ac:dyDescent="0.2">
      <c r="J25" s="79" t="s">
        <v>220</v>
      </c>
    </row>
    <row r="26" spans="1:10" x14ac:dyDescent="0.2">
      <c r="A26" s="343" t="s">
        <v>545</v>
      </c>
      <c r="G26" s="58"/>
      <c r="H26" s="58"/>
      <c r="I26" s="58"/>
      <c r="J26" s="58"/>
    </row>
    <row r="27" spans="1:10" x14ac:dyDescent="0.2">
      <c r="A27" s="101" t="s">
        <v>221</v>
      </c>
      <c r="G27" s="58"/>
      <c r="H27" s="58"/>
      <c r="I27" s="58"/>
      <c r="J27" s="58"/>
    </row>
    <row r="28" spans="1:10" ht="18" x14ac:dyDescent="0.25">
      <c r="A28" s="102"/>
      <c r="E28" s="786"/>
      <c r="F28" s="786"/>
      <c r="G28" s="58"/>
      <c r="H28" s="58"/>
      <c r="I28" s="58"/>
      <c r="J28" s="58"/>
    </row>
    <row r="29" spans="1:10" x14ac:dyDescent="0.2">
      <c r="A29" s="102"/>
      <c r="G29" s="58"/>
      <c r="H29" s="58"/>
      <c r="I29" s="58"/>
      <c r="J29" s="58"/>
    </row>
    <row r="30" spans="1:10" x14ac:dyDescent="0.2">
      <c r="A30" s="102"/>
      <c r="G30" s="58"/>
      <c r="H30" s="58"/>
      <c r="I30" s="58"/>
      <c r="J30" s="58"/>
    </row>
    <row r="31" spans="1:10" x14ac:dyDescent="0.2">
      <c r="A31" s="102"/>
      <c r="G31" s="58"/>
      <c r="H31" s="58"/>
      <c r="I31" s="58"/>
      <c r="J31" s="58"/>
    </row>
    <row r="32" spans="1:10" x14ac:dyDescent="0.2">
      <c r="A32" s="102"/>
      <c r="G32" s="58"/>
      <c r="H32" s="58"/>
      <c r="I32" s="58"/>
      <c r="J32" s="58"/>
    </row>
    <row r="33" spans="1:10" x14ac:dyDescent="0.2">
      <c r="A33" s="102"/>
      <c r="G33" s="58"/>
      <c r="H33" s="58"/>
      <c r="I33" s="58"/>
      <c r="J33" s="58"/>
    </row>
    <row r="34" spans="1:10" x14ac:dyDescent="0.2">
      <c r="A34" s="102"/>
      <c r="G34" s="58"/>
      <c r="H34" s="58"/>
      <c r="I34" s="58"/>
      <c r="J34" s="58"/>
    </row>
    <row r="35" spans="1:10" x14ac:dyDescent="0.2">
      <c r="A35" s="102"/>
      <c r="G35" s="58"/>
      <c r="H35" s="58"/>
      <c r="I35" s="58"/>
      <c r="J35" s="58"/>
    </row>
    <row r="36" spans="1:10" x14ac:dyDescent="0.2">
      <c r="A36" s="102"/>
      <c r="G36" s="58"/>
      <c r="H36" s="58"/>
      <c r="I36" s="58"/>
      <c r="J36" s="58"/>
    </row>
    <row r="37" spans="1:10" x14ac:dyDescent="0.2">
      <c r="A37" s="102"/>
      <c r="G37" s="58"/>
      <c r="H37" s="58"/>
      <c r="I37" s="58"/>
      <c r="J37" s="58"/>
    </row>
    <row r="38" spans="1:10" x14ac:dyDescent="0.2">
      <c r="A38" s="102"/>
      <c r="G38" s="58"/>
      <c r="H38" s="58"/>
      <c r="I38" s="58"/>
      <c r="J38" s="58"/>
    </row>
    <row r="39" spans="1:10" x14ac:dyDescent="0.2">
      <c r="A39" s="102"/>
      <c r="G39" s="58"/>
      <c r="H39" s="58"/>
      <c r="I39" s="58"/>
      <c r="J39" s="58"/>
    </row>
    <row r="40" spans="1:10" x14ac:dyDescent="0.2">
      <c r="A40" s="102"/>
      <c r="G40" s="58"/>
      <c r="H40" s="58"/>
      <c r="I40" s="58"/>
      <c r="J40" s="58"/>
    </row>
    <row r="41" spans="1:10" x14ac:dyDescent="0.2">
      <c r="A41" s="102"/>
      <c r="G41" s="58"/>
      <c r="H41" s="58"/>
      <c r="I41" s="58"/>
      <c r="J41" s="58"/>
    </row>
    <row r="42" spans="1:10" x14ac:dyDescent="0.2">
      <c r="A42" s="102"/>
      <c r="G42" s="58"/>
      <c r="H42" s="58"/>
      <c r="I42" s="58"/>
      <c r="J42" s="58"/>
    </row>
    <row r="43" spans="1:10" x14ac:dyDescent="0.2">
      <c r="A43" s="102"/>
      <c r="G43" s="58"/>
      <c r="H43" s="58"/>
      <c r="I43" s="58"/>
      <c r="J43" s="58"/>
    </row>
    <row r="44" spans="1:10" x14ac:dyDescent="0.2">
      <c r="A44" s="102"/>
      <c r="G44" s="58"/>
      <c r="H44" s="58"/>
      <c r="I44" s="58"/>
      <c r="J44" s="58"/>
    </row>
    <row r="45" spans="1:10" x14ac:dyDescent="0.2">
      <c r="A45" s="102"/>
      <c r="G45" s="58"/>
      <c r="H45" s="58"/>
      <c r="I45" s="58"/>
      <c r="J45" s="58"/>
    </row>
    <row r="46" spans="1:10" x14ac:dyDescent="0.2">
      <c r="G46" s="58"/>
      <c r="H46" s="58"/>
      <c r="I46" s="58"/>
      <c r="J46" s="58"/>
    </row>
    <row r="47" spans="1:10" x14ac:dyDescent="0.2">
      <c r="G47" s="58"/>
      <c r="H47" s="58"/>
      <c r="I47" s="58"/>
      <c r="J47" s="58"/>
    </row>
  </sheetData>
  <mergeCells count="3">
    <mergeCell ref="B3:E3"/>
    <mergeCell ref="E28:F28"/>
    <mergeCell ref="G3:J3"/>
  </mergeCells>
  <conditionalFormatting sqref="B5:J24">
    <cfRule type="cellIs" dxfId="194" priority="1" stopIfTrue="1" operator="equal">
      <formula>0</formula>
    </cfRule>
  </conditionalFormatting>
  <conditionalFormatting sqref="B6:J23">
    <cfRule type="cellIs" dxfId="193" priority="2" operator="between">
      <formula>0</formula>
      <formula>0.5</formula>
    </cfRule>
    <cfRule type="cellIs" dxfId="192" priority="3"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8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pageSetUpPr fitToPage="1"/>
  </sheetPr>
  <dimension ref="A1:BM20"/>
  <sheetViews>
    <sheetView zoomScaleNormal="100" workbookViewId="0">
      <selection sqref="A1:C2"/>
    </sheetView>
  </sheetViews>
  <sheetFormatPr baseColWidth="10" defaultRowHeight="14.1" customHeight="1" x14ac:dyDescent="0.2"/>
  <cols>
    <col min="1" max="1" width="25.625" style="108" customWidth="1"/>
    <col min="2" max="7" width="10.625" style="108" customWidth="1"/>
    <col min="8" max="8" width="14.625" style="108" customWidth="1"/>
    <col min="9" max="66" width="11" style="108"/>
    <col min="67" max="243" width="10" style="108"/>
    <col min="244" max="244" width="3.625" style="108" customWidth="1"/>
    <col min="245" max="245" width="24.625" style="108" bestFit="1" customWidth="1"/>
    <col min="246" max="251" width="9" style="108" customWidth="1"/>
    <col min="252" max="252" width="8.625" style="108" customWidth="1"/>
    <col min="253" max="253" width="5.625" style="108" bestFit="1" customWidth="1"/>
    <col min="254" max="254" width="7" style="108" bestFit="1" customWidth="1"/>
    <col min="255" max="259" width="5.625" style="108" bestFit="1" customWidth="1"/>
    <col min="260" max="260" width="6.125" style="108" bestFit="1" customWidth="1"/>
    <col min="261" max="261" width="9.625" style="108" bestFit="1" customWidth="1"/>
    <col min="262" max="262" width="7.125" style="108" bestFit="1" customWidth="1"/>
    <col min="263" max="263" width="9.125" style="108" bestFit="1" customWidth="1"/>
    <col min="264" max="264" width="8.5" style="108" bestFit="1" customWidth="1"/>
    <col min="265" max="499" width="10" style="108"/>
    <col min="500" max="500" width="3.625" style="108" customWidth="1"/>
    <col min="501" max="501" width="24.625" style="108" bestFit="1" customWidth="1"/>
    <col min="502" max="507" width="9" style="108" customWidth="1"/>
    <col min="508" max="508" width="8.625" style="108" customWidth="1"/>
    <col min="509" max="509" width="5.625" style="108" bestFit="1" customWidth="1"/>
    <col min="510" max="510" width="7" style="108" bestFit="1" customWidth="1"/>
    <col min="511" max="515" width="5.625" style="108" bestFit="1" customWidth="1"/>
    <col min="516" max="516" width="6.125" style="108" bestFit="1" customWidth="1"/>
    <col min="517" max="517" width="9.625" style="108" bestFit="1" customWidth="1"/>
    <col min="518" max="518" width="7.125" style="108" bestFit="1" customWidth="1"/>
    <col min="519" max="519" width="9.125" style="108" bestFit="1" customWidth="1"/>
    <col min="520" max="520" width="8.5" style="108" bestFit="1" customWidth="1"/>
    <col min="521" max="755" width="10" style="108"/>
    <col min="756" max="756" width="3.625" style="108" customWidth="1"/>
    <col min="757" max="757" width="24.625" style="108" bestFit="1" customWidth="1"/>
    <col min="758" max="763" width="9" style="108" customWidth="1"/>
    <col min="764" max="764" width="8.625" style="108" customWidth="1"/>
    <col min="765" max="765" width="5.625" style="108" bestFit="1" customWidth="1"/>
    <col min="766" max="766" width="7" style="108" bestFit="1" customWidth="1"/>
    <col min="767" max="771" width="5.625" style="108" bestFit="1" customWidth="1"/>
    <col min="772" max="772" width="6.125" style="108" bestFit="1" customWidth="1"/>
    <col min="773" max="773" width="9.625" style="108" bestFit="1" customWidth="1"/>
    <col min="774" max="774" width="7.125" style="108" bestFit="1" customWidth="1"/>
    <col min="775" max="775" width="9.125" style="108" bestFit="1" customWidth="1"/>
    <col min="776" max="776" width="8.5" style="108" bestFit="1" customWidth="1"/>
    <col min="777" max="1011" width="10" style="108"/>
    <col min="1012" max="1012" width="3.625" style="108" customWidth="1"/>
    <col min="1013" max="1013" width="24.625" style="108" bestFit="1" customWidth="1"/>
    <col min="1014" max="1019" width="9" style="108" customWidth="1"/>
    <col min="1020" max="1020" width="8.625" style="108" customWidth="1"/>
    <col min="1021" max="1021" width="5.625" style="108" bestFit="1" customWidth="1"/>
    <col min="1022" max="1022" width="7" style="108" bestFit="1" customWidth="1"/>
    <col min="1023" max="1027" width="5.625" style="108" bestFit="1" customWidth="1"/>
    <col min="1028" max="1028" width="6.125" style="108" bestFit="1" customWidth="1"/>
    <col min="1029" max="1029" width="9.625" style="108" bestFit="1" customWidth="1"/>
    <col min="1030" max="1030" width="7.125" style="108" bestFit="1" customWidth="1"/>
    <col min="1031" max="1031" width="9.125" style="108" bestFit="1" customWidth="1"/>
    <col min="1032" max="1032" width="8.5" style="108" bestFit="1" customWidth="1"/>
    <col min="1033" max="1267" width="10" style="108"/>
    <col min="1268" max="1268" width="3.625" style="108" customWidth="1"/>
    <col min="1269" max="1269" width="24.625" style="108" bestFit="1" customWidth="1"/>
    <col min="1270" max="1275" width="9" style="108" customWidth="1"/>
    <col min="1276" max="1276" width="8.625" style="108" customWidth="1"/>
    <col min="1277" max="1277" width="5.625" style="108" bestFit="1" customWidth="1"/>
    <col min="1278" max="1278" width="7" style="108" bestFit="1" customWidth="1"/>
    <col min="1279" max="1283" width="5.625" style="108" bestFit="1" customWidth="1"/>
    <col min="1284" max="1284" width="6.125" style="108" bestFit="1" customWidth="1"/>
    <col min="1285" max="1285" width="9.625" style="108" bestFit="1" customWidth="1"/>
    <col min="1286" max="1286" width="7.125" style="108" bestFit="1" customWidth="1"/>
    <col min="1287" max="1287" width="9.125" style="108" bestFit="1" customWidth="1"/>
    <col min="1288" max="1288" width="8.5" style="108" bestFit="1" customWidth="1"/>
    <col min="1289" max="1523" width="10" style="108"/>
    <col min="1524" max="1524" width="3.625" style="108" customWidth="1"/>
    <col min="1525" max="1525" width="24.625" style="108" bestFit="1" customWidth="1"/>
    <col min="1526" max="1531" width="9" style="108" customWidth="1"/>
    <col min="1532" max="1532" width="8.625" style="108" customWidth="1"/>
    <col min="1533" max="1533" width="5.625" style="108" bestFit="1" customWidth="1"/>
    <col min="1534" max="1534" width="7" style="108" bestFit="1" customWidth="1"/>
    <col min="1535" max="1539" width="5.625" style="108" bestFit="1" customWidth="1"/>
    <col min="1540" max="1540" width="6.125" style="108" bestFit="1" customWidth="1"/>
    <col min="1541" max="1541" width="9.625" style="108" bestFit="1" customWidth="1"/>
    <col min="1542" max="1542" width="7.125" style="108" bestFit="1" customWidth="1"/>
    <col min="1543" max="1543" width="9.125" style="108" bestFit="1" customWidth="1"/>
    <col min="1544" max="1544" width="8.5" style="108" bestFit="1" customWidth="1"/>
    <col min="1545" max="1779" width="10" style="108"/>
    <col min="1780" max="1780" width="3.625" style="108" customWidth="1"/>
    <col min="1781" max="1781" width="24.625" style="108" bestFit="1" customWidth="1"/>
    <col min="1782" max="1787" width="9" style="108" customWidth="1"/>
    <col min="1788" max="1788" width="8.625" style="108" customWidth="1"/>
    <col min="1789" max="1789" width="5.625" style="108" bestFit="1" customWidth="1"/>
    <col min="1790" max="1790" width="7" style="108" bestFit="1" customWidth="1"/>
    <col min="1791" max="1795" width="5.625" style="108" bestFit="1" customWidth="1"/>
    <col min="1796" max="1796" width="6.125" style="108" bestFit="1" customWidth="1"/>
    <col min="1797" max="1797" width="9.625" style="108" bestFit="1" customWidth="1"/>
    <col min="1798" max="1798" width="7.125" style="108" bestFit="1" customWidth="1"/>
    <col min="1799" max="1799" width="9.125" style="108" bestFit="1" customWidth="1"/>
    <col min="1800" max="1800" width="8.5" style="108" bestFit="1" customWidth="1"/>
    <col min="1801" max="2035" width="10" style="108"/>
    <col min="2036" max="2036" width="3.625" style="108" customWidth="1"/>
    <col min="2037" max="2037" width="24.625" style="108" bestFit="1" customWidth="1"/>
    <col min="2038" max="2043" width="9" style="108" customWidth="1"/>
    <col min="2044" max="2044" width="8.625" style="108" customWidth="1"/>
    <col min="2045" max="2045" width="5.625" style="108" bestFit="1" customWidth="1"/>
    <col min="2046" max="2046" width="7" style="108" bestFit="1" customWidth="1"/>
    <col min="2047" max="2051" width="5.625" style="108" bestFit="1" customWidth="1"/>
    <col min="2052" max="2052" width="6.125" style="108" bestFit="1" customWidth="1"/>
    <col min="2053" max="2053" width="9.625" style="108" bestFit="1" customWidth="1"/>
    <col min="2054" max="2054" width="7.125" style="108" bestFit="1" customWidth="1"/>
    <col min="2055" max="2055" width="9.125" style="108" bestFit="1" customWidth="1"/>
    <col min="2056" max="2056" width="8.5" style="108" bestFit="1" customWidth="1"/>
    <col min="2057" max="2291" width="10" style="108"/>
    <col min="2292" max="2292" width="3.625" style="108" customWidth="1"/>
    <col min="2293" max="2293" width="24.625" style="108" bestFit="1" customWidth="1"/>
    <col min="2294" max="2299" width="9" style="108" customWidth="1"/>
    <col min="2300" max="2300" width="8.625" style="108" customWidth="1"/>
    <col min="2301" max="2301" width="5.625" style="108" bestFit="1" customWidth="1"/>
    <col min="2302" max="2302" width="7" style="108" bestFit="1" customWidth="1"/>
    <col min="2303" max="2307" width="5.625" style="108" bestFit="1" customWidth="1"/>
    <col min="2308" max="2308" width="6.125" style="108" bestFit="1" customWidth="1"/>
    <col min="2309" max="2309" width="9.625" style="108" bestFit="1" customWidth="1"/>
    <col min="2310" max="2310" width="7.125" style="108" bestFit="1" customWidth="1"/>
    <col min="2311" max="2311" width="9.125" style="108" bestFit="1" customWidth="1"/>
    <col min="2312" max="2312" width="8.5" style="108" bestFit="1" customWidth="1"/>
    <col min="2313" max="2547" width="10" style="108"/>
    <col min="2548" max="2548" width="3.625" style="108" customWidth="1"/>
    <col min="2549" max="2549" width="24.625" style="108" bestFit="1" customWidth="1"/>
    <col min="2550" max="2555" width="9" style="108" customWidth="1"/>
    <col min="2556" max="2556" width="8.625" style="108" customWidth="1"/>
    <col min="2557" max="2557" width="5.625" style="108" bestFit="1" customWidth="1"/>
    <col min="2558" max="2558" width="7" style="108" bestFit="1" customWidth="1"/>
    <col min="2559" max="2563" width="5.625" style="108" bestFit="1" customWidth="1"/>
    <col min="2564" max="2564" width="6.125" style="108" bestFit="1" customWidth="1"/>
    <col min="2565" max="2565" width="9.625" style="108" bestFit="1" customWidth="1"/>
    <col min="2566" max="2566" width="7.125" style="108" bestFit="1" customWidth="1"/>
    <col min="2567" max="2567" width="9.125" style="108" bestFit="1" customWidth="1"/>
    <col min="2568" max="2568" width="8.5" style="108" bestFit="1" customWidth="1"/>
    <col min="2569" max="2803" width="10" style="108"/>
    <col min="2804" max="2804" width="3.625" style="108" customWidth="1"/>
    <col min="2805" max="2805" width="24.625" style="108" bestFit="1" customWidth="1"/>
    <col min="2806" max="2811" width="9" style="108" customWidth="1"/>
    <col min="2812" max="2812" width="8.625" style="108" customWidth="1"/>
    <col min="2813" max="2813" width="5.625" style="108" bestFit="1" customWidth="1"/>
    <col min="2814" max="2814" width="7" style="108" bestFit="1" customWidth="1"/>
    <col min="2815" max="2819" width="5.625" style="108" bestFit="1" customWidth="1"/>
    <col min="2820" max="2820" width="6.125" style="108" bestFit="1" customWidth="1"/>
    <col min="2821" max="2821" width="9.625" style="108" bestFit="1" customWidth="1"/>
    <col min="2822" max="2822" width="7.125" style="108" bestFit="1" customWidth="1"/>
    <col min="2823" max="2823" width="9.125" style="108" bestFit="1" customWidth="1"/>
    <col min="2824" max="2824" width="8.5" style="108" bestFit="1" customWidth="1"/>
    <col min="2825" max="3059" width="10" style="108"/>
    <col min="3060" max="3060" width="3.625" style="108" customWidth="1"/>
    <col min="3061" max="3061" width="24.625" style="108" bestFit="1" customWidth="1"/>
    <col min="3062" max="3067" width="9" style="108" customWidth="1"/>
    <col min="3068" max="3068" width="8.625" style="108" customWidth="1"/>
    <col min="3069" max="3069" width="5.625" style="108" bestFit="1" customWidth="1"/>
    <col min="3070" max="3070" width="7" style="108" bestFit="1" customWidth="1"/>
    <col min="3071" max="3075" width="5.625" style="108" bestFit="1" customWidth="1"/>
    <col min="3076" max="3076" width="6.125" style="108" bestFit="1" customWidth="1"/>
    <col min="3077" max="3077" width="9.625" style="108" bestFit="1" customWidth="1"/>
    <col min="3078" max="3078" width="7.125" style="108" bestFit="1" customWidth="1"/>
    <col min="3079" max="3079" width="9.125" style="108" bestFit="1" customWidth="1"/>
    <col min="3080" max="3080" width="8.5" style="108" bestFit="1" customWidth="1"/>
    <col min="3081" max="3315" width="10" style="108"/>
    <col min="3316" max="3316" width="3.625" style="108" customWidth="1"/>
    <col min="3317" max="3317" width="24.625" style="108" bestFit="1" customWidth="1"/>
    <col min="3318" max="3323" width="9" style="108" customWidth="1"/>
    <col min="3324" max="3324" width="8.625" style="108" customWidth="1"/>
    <col min="3325" max="3325" width="5.625" style="108" bestFit="1" customWidth="1"/>
    <col min="3326" max="3326" width="7" style="108" bestFit="1" customWidth="1"/>
    <col min="3327" max="3331" width="5.625" style="108" bestFit="1" customWidth="1"/>
    <col min="3332" max="3332" width="6.125" style="108" bestFit="1" customWidth="1"/>
    <col min="3333" max="3333" width="9.625" style="108" bestFit="1" customWidth="1"/>
    <col min="3334" max="3334" width="7.125" style="108" bestFit="1" customWidth="1"/>
    <col min="3335" max="3335" width="9.125" style="108" bestFit="1" customWidth="1"/>
    <col min="3336" max="3336" width="8.5" style="108" bestFit="1" customWidth="1"/>
    <col min="3337" max="3571" width="10" style="108"/>
    <col min="3572" max="3572" width="3.625" style="108" customWidth="1"/>
    <col min="3573" max="3573" width="24.625" style="108" bestFit="1" customWidth="1"/>
    <col min="3574" max="3579" width="9" style="108" customWidth="1"/>
    <col min="3580" max="3580" width="8.625" style="108" customWidth="1"/>
    <col min="3581" max="3581" width="5.625" style="108" bestFit="1" customWidth="1"/>
    <col min="3582" max="3582" width="7" style="108" bestFit="1" customWidth="1"/>
    <col min="3583" max="3587" width="5.625" style="108" bestFit="1" customWidth="1"/>
    <col min="3588" max="3588" width="6.125" style="108" bestFit="1" customWidth="1"/>
    <col min="3589" max="3589" width="9.625" style="108" bestFit="1" customWidth="1"/>
    <col min="3590" max="3590" width="7.125" style="108" bestFit="1" customWidth="1"/>
    <col min="3591" max="3591" width="9.125" style="108" bestFit="1" customWidth="1"/>
    <col min="3592" max="3592" width="8.5" style="108" bestFit="1" customWidth="1"/>
    <col min="3593" max="3827" width="10" style="108"/>
    <col min="3828" max="3828" width="3.625" style="108" customWidth="1"/>
    <col min="3829" max="3829" width="24.625" style="108" bestFit="1" customWidth="1"/>
    <col min="3830" max="3835" width="9" style="108" customWidth="1"/>
    <col min="3836" max="3836" width="8.625" style="108" customWidth="1"/>
    <col min="3837" max="3837" width="5.625" style="108" bestFit="1" customWidth="1"/>
    <col min="3838" max="3838" width="7" style="108" bestFit="1" customWidth="1"/>
    <col min="3839" max="3843" width="5.625" style="108" bestFit="1" customWidth="1"/>
    <col min="3844" max="3844" width="6.125" style="108" bestFit="1" customWidth="1"/>
    <col min="3845" max="3845" width="9.625" style="108" bestFit="1" customWidth="1"/>
    <col min="3846" max="3846" width="7.125" style="108" bestFit="1" customWidth="1"/>
    <col min="3847" max="3847" width="9.125" style="108" bestFit="1" customWidth="1"/>
    <col min="3848" max="3848" width="8.5" style="108" bestFit="1" customWidth="1"/>
    <col min="3849" max="4083" width="10" style="108"/>
    <col min="4084" max="4084" width="3.625" style="108" customWidth="1"/>
    <col min="4085" max="4085" width="24.625" style="108" bestFit="1" customWidth="1"/>
    <col min="4086" max="4091" width="9" style="108" customWidth="1"/>
    <col min="4092" max="4092" width="8.625" style="108" customWidth="1"/>
    <col min="4093" max="4093" width="5.625" style="108" bestFit="1" customWidth="1"/>
    <col min="4094" max="4094" width="7" style="108" bestFit="1" customWidth="1"/>
    <col min="4095" max="4099" width="5.625" style="108" bestFit="1" customWidth="1"/>
    <col min="4100" max="4100" width="6.125" style="108" bestFit="1" customWidth="1"/>
    <col min="4101" max="4101" width="9.625" style="108" bestFit="1" customWidth="1"/>
    <col min="4102" max="4102" width="7.125" style="108" bestFit="1" customWidth="1"/>
    <col min="4103" max="4103" width="9.125" style="108" bestFit="1" customWidth="1"/>
    <col min="4104" max="4104" width="8.5" style="108" bestFit="1" customWidth="1"/>
    <col min="4105" max="4339" width="10" style="108"/>
    <col min="4340" max="4340" width="3.625" style="108" customWidth="1"/>
    <col min="4341" max="4341" width="24.625" style="108" bestFit="1" customWidth="1"/>
    <col min="4342" max="4347" width="9" style="108" customWidth="1"/>
    <col min="4348" max="4348" width="8.625" style="108" customWidth="1"/>
    <col min="4349" max="4349" width="5.625" style="108" bestFit="1" customWidth="1"/>
    <col min="4350" max="4350" width="7" style="108" bestFit="1" customWidth="1"/>
    <col min="4351" max="4355" width="5.625" style="108" bestFit="1" customWidth="1"/>
    <col min="4356" max="4356" width="6.125" style="108" bestFit="1" customWidth="1"/>
    <col min="4357" max="4357" width="9.625" style="108" bestFit="1" customWidth="1"/>
    <col min="4358" max="4358" width="7.125" style="108" bestFit="1" customWidth="1"/>
    <col min="4359" max="4359" width="9.125" style="108" bestFit="1" customWidth="1"/>
    <col min="4360" max="4360" width="8.5" style="108" bestFit="1" customWidth="1"/>
    <col min="4361" max="4595" width="10" style="108"/>
    <col min="4596" max="4596" width="3.625" style="108" customWidth="1"/>
    <col min="4597" max="4597" width="24.625" style="108" bestFit="1" customWidth="1"/>
    <col min="4598" max="4603" width="9" style="108" customWidth="1"/>
    <col min="4604" max="4604" width="8.625" style="108" customWidth="1"/>
    <col min="4605" max="4605" width="5.625" style="108" bestFit="1" customWidth="1"/>
    <col min="4606" max="4606" width="7" style="108" bestFit="1" customWidth="1"/>
    <col min="4607" max="4611" width="5.625" style="108" bestFit="1" customWidth="1"/>
    <col min="4612" max="4612" width="6.125" style="108" bestFit="1" customWidth="1"/>
    <col min="4613" max="4613" width="9.625" style="108" bestFit="1" customWidth="1"/>
    <col min="4614" max="4614" width="7.125" style="108" bestFit="1" customWidth="1"/>
    <col min="4615" max="4615" width="9.125" style="108" bestFit="1" customWidth="1"/>
    <col min="4616" max="4616" width="8.5" style="108" bestFit="1" customWidth="1"/>
    <col min="4617" max="4851" width="10" style="108"/>
    <col min="4852" max="4852" width="3.625" style="108" customWidth="1"/>
    <col min="4853" max="4853" width="24.625" style="108" bestFit="1" customWidth="1"/>
    <col min="4854" max="4859" width="9" style="108" customWidth="1"/>
    <col min="4860" max="4860" width="8.625" style="108" customWidth="1"/>
    <col min="4861" max="4861" width="5.625" style="108" bestFit="1" customWidth="1"/>
    <col min="4862" max="4862" width="7" style="108" bestFit="1" customWidth="1"/>
    <col min="4863" max="4867" width="5.625" style="108" bestFit="1" customWidth="1"/>
    <col min="4868" max="4868" width="6.125" style="108" bestFit="1" customWidth="1"/>
    <col min="4869" max="4869" width="9.625" style="108" bestFit="1" customWidth="1"/>
    <col min="4870" max="4870" width="7.125" style="108" bestFit="1" customWidth="1"/>
    <col min="4871" max="4871" width="9.125" style="108" bestFit="1" customWidth="1"/>
    <col min="4872" max="4872" width="8.5" style="108" bestFit="1" customWidth="1"/>
    <col min="4873" max="5107" width="10" style="108"/>
    <col min="5108" max="5108" width="3.625" style="108" customWidth="1"/>
    <col min="5109" max="5109" width="24.625" style="108" bestFit="1" customWidth="1"/>
    <col min="5110" max="5115" width="9" style="108" customWidth="1"/>
    <col min="5116" max="5116" width="8.625" style="108" customWidth="1"/>
    <col min="5117" max="5117" width="5.625" style="108" bestFit="1" customWidth="1"/>
    <col min="5118" max="5118" width="7" style="108" bestFit="1" customWidth="1"/>
    <col min="5119" max="5123" width="5.625" style="108" bestFit="1" customWidth="1"/>
    <col min="5124" max="5124" width="6.125" style="108" bestFit="1" customWidth="1"/>
    <col min="5125" max="5125" width="9.625" style="108" bestFit="1" customWidth="1"/>
    <col min="5126" max="5126" width="7.125" style="108" bestFit="1" customWidth="1"/>
    <col min="5127" max="5127" width="9.125" style="108" bestFit="1" customWidth="1"/>
    <col min="5128" max="5128" width="8.5" style="108" bestFit="1" customWidth="1"/>
    <col min="5129" max="5363" width="10" style="108"/>
    <col min="5364" max="5364" width="3.625" style="108" customWidth="1"/>
    <col min="5365" max="5365" width="24.625" style="108" bestFit="1" customWidth="1"/>
    <col min="5366" max="5371" width="9" style="108" customWidth="1"/>
    <col min="5372" max="5372" width="8.625" style="108" customWidth="1"/>
    <col min="5373" max="5373" width="5.625" style="108" bestFit="1" customWidth="1"/>
    <col min="5374" max="5374" width="7" style="108" bestFit="1" customWidth="1"/>
    <col min="5375" max="5379" width="5.625" style="108" bestFit="1" customWidth="1"/>
    <col min="5380" max="5380" width="6.125" style="108" bestFit="1" customWidth="1"/>
    <col min="5381" max="5381" width="9.625" style="108" bestFit="1" customWidth="1"/>
    <col min="5382" max="5382" width="7.125" style="108" bestFit="1" customWidth="1"/>
    <col min="5383" max="5383" width="9.125" style="108" bestFit="1" customWidth="1"/>
    <col min="5384" max="5384" width="8.5" style="108" bestFit="1" customWidth="1"/>
    <col min="5385" max="5619" width="10" style="108"/>
    <col min="5620" max="5620" width="3.625" style="108" customWidth="1"/>
    <col min="5621" max="5621" width="24.625" style="108" bestFit="1" customWidth="1"/>
    <col min="5622" max="5627" width="9" style="108" customWidth="1"/>
    <col min="5628" max="5628" width="8.625" style="108" customWidth="1"/>
    <col min="5629" max="5629" width="5.625" style="108" bestFit="1" customWidth="1"/>
    <col min="5630" max="5630" width="7" style="108" bestFit="1" customWidth="1"/>
    <col min="5631" max="5635" width="5.625" style="108" bestFit="1" customWidth="1"/>
    <col min="5636" max="5636" width="6.125" style="108" bestFit="1" customWidth="1"/>
    <col min="5637" max="5637" width="9.625" style="108" bestFit="1" customWidth="1"/>
    <col min="5638" max="5638" width="7.125" style="108" bestFit="1" customWidth="1"/>
    <col min="5639" max="5639" width="9.125" style="108" bestFit="1" customWidth="1"/>
    <col min="5640" max="5640" width="8.5" style="108" bestFit="1" customWidth="1"/>
    <col min="5641" max="5875" width="10" style="108"/>
    <col min="5876" max="5876" width="3.625" style="108" customWidth="1"/>
    <col min="5877" max="5877" width="24.625" style="108" bestFit="1" customWidth="1"/>
    <col min="5878" max="5883" width="9" style="108" customWidth="1"/>
    <col min="5884" max="5884" width="8.625" style="108" customWidth="1"/>
    <col min="5885" max="5885" width="5.625" style="108" bestFit="1" customWidth="1"/>
    <col min="5886" max="5886" width="7" style="108" bestFit="1" customWidth="1"/>
    <col min="5887" max="5891" width="5.625" style="108" bestFit="1" customWidth="1"/>
    <col min="5892" max="5892" width="6.125" style="108" bestFit="1" customWidth="1"/>
    <col min="5893" max="5893" width="9.625" style="108" bestFit="1" customWidth="1"/>
    <col min="5894" max="5894" width="7.125" style="108" bestFit="1" customWidth="1"/>
    <col min="5895" max="5895" width="9.125" style="108" bestFit="1" customWidth="1"/>
    <col min="5896" max="5896" width="8.5" style="108" bestFit="1" customWidth="1"/>
    <col min="5897" max="6131" width="10" style="108"/>
    <col min="6132" max="6132" width="3.625" style="108" customWidth="1"/>
    <col min="6133" max="6133" width="24.625" style="108" bestFit="1" customWidth="1"/>
    <col min="6134" max="6139" width="9" style="108" customWidth="1"/>
    <col min="6140" max="6140" width="8.625" style="108" customWidth="1"/>
    <col min="6141" max="6141" width="5.625" style="108" bestFit="1" customWidth="1"/>
    <col min="6142" max="6142" width="7" style="108" bestFit="1" customWidth="1"/>
    <col min="6143" max="6147" width="5.625" style="108" bestFit="1" customWidth="1"/>
    <col min="6148" max="6148" width="6.125" style="108" bestFit="1" customWidth="1"/>
    <col min="6149" max="6149" width="9.625" style="108" bestFit="1" customWidth="1"/>
    <col min="6150" max="6150" width="7.125" style="108" bestFit="1" customWidth="1"/>
    <col min="6151" max="6151" width="9.125" style="108" bestFit="1" customWidth="1"/>
    <col min="6152" max="6152" width="8.5" style="108" bestFit="1" customWidth="1"/>
    <col min="6153" max="6387" width="10" style="108"/>
    <col min="6388" max="6388" width="3.625" style="108" customWidth="1"/>
    <col min="6389" max="6389" width="24.625" style="108" bestFit="1" customWidth="1"/>
    <col min="6390" max="6395" width="9" style="108" customWidth="1"/>
    <col min="6396" max="6396" width="8.625" style="108" customWidth="1"/>
    <col min="6397" max="6397" width="5.625" style="108" bestFit="1" customWidth="1"/>
    <col min="6398" max="6398" width="7" style="108" bestFit="1" customWidth="1"/>
    <col min="6399" max="6403" width="5.625" style="108" bestFit="1" customWidth="1"/>
    <col min="6404" max="6404" width="6.125" style="108" bestFit="1" customWidth="1"/>
    <col min="6405" max="6405" width="9.625" style="108" bestFit="1" customWidth="1"/>
    <col min="6406" max="6406" width="7.125" style="108" bestFit="1" customWidth="1"/>
    <col min="6407" max="6407" width="9.125" style="108" bestFit="1" customWidth="1"/>
    <col min="6408" max="6408" width="8.5" style="108" bestFit="1" customWidth="1"/>
    <col min="6409" max="6643" width="10" style="108"/>
    <col min="6644" max="6644" width="3.625" style="108" customWidth="1"/>
    <col min="6645" max="6645" width="24.625" style="108" bestFit="1" customWidth="1"/>
    <col min="6646" max="6651" width="9" style="108" customWidth="1"/>
    <col min="6652" max="6652" width="8.625" style="108" customWidth="1"/>
    <col min="6653" max="6653" width="5.625" style="108" bestFit="1" customWidth="1"/>
    <col min="6654" max="6654" width="7" style="108" bestFit="1" customWidth="1"/>
    <col min="6655" max="6659" width="5.625" style="108" bestFit="1" customWidth="1"/>
    <col min="6660" max="6660" width="6.125" style="108" bestFit="1" customWidth="1"/>
    <col min="6661" max="6661" width="9.625" style="108" bestFit="1" customWidth="1"/>
    <col min="6662" max="6662" width="7.125" style="108" bestFit="1" customWidth="1"/>
    <col min="6663" max="6663" width="9.125" style="108" bestFit="1" customWidth="1"/>
    <col min="6664" max="6664" width="8.5" style="108" bestFit="1" customWidth="1"/>
    <col min="6665" max="6899" width="10" style="108"/>
    <col min="6900" max="6900" width="3.625" style="108" customWidth="1"/>
    <col min="6901" max="6901" width="24.625" style="108" bestFit="1" customWidth="1"/>
    <col min="6902" max="6907" width="9" style="108" customWidth="1"/>
    <col min="6908" max="6908" width="8.625" style="108" customWidth="1"/>
    <col min="6909" max="6909" width="5.625" style="108" bestFit="1" customWidth="1"/>
    <col min="6910" max="6910" width="7" style="108" bestFit="1" customWidth="1"/>
    <col min="6911" max="6915" width="5.625" style="108" bestFit="1" customWidth="1"/>
    <col min="6916" max="6916" width="6.125" style="108" bestFit="1" customWidth="1"/>
    <col min="6917" max="6917" width="9.625" style="108" bestFit="1" customWidth="1"/>
    <col min="6918" max="6918" width="7.125" style="108" bestFit="1" customWidth="1"/>
    <col min="6919" max="6919" width="9.125" style="108" bestFit="1" customWidth="1"/>
    <col min="6920" max="6920" width="8.5" style="108" bestFit="1" customWidth="1"/>
    <col min="6921" max="7155" width="10" style="108"/>
    <col min="7156" max="7156" width="3.625" style="108" customWidth="1"/>
    <col min="7157" max="7157" width="24.625" style="108" bestFit="1" customWidth="1"/>
    <col min="7158" max="7163" width="9" style="108" customWidth="1"/>
    <col min="7164" max="7164" width="8.625" style="108" customWidth="1"/>
    <col min="7165" max="7165" width="5.625" style="108" bestFit="1" customWidth="1"/>
    <col min="7166" max="7166" width="7" style="108" bestFit="1" customWidth="1"/>
    <col min="7167" max="7171" width="5.625" style="108" bestFit="1" customWidth="1"/>
    <col min="7172" max="7172" width="6.125" style="108" bestFit="1" customWidth="1"/>
    <col min="7173" max="7173" width="9.625" style="108" bestFit="1" customWidth="1"/>
    <col min="7174" max="7174" width="7.125" style="108" bestFit="1" customWidth="1"/>
    <col min="7175" max="7175" width="9.125" style="108" bestFit="1" customWidth="1"/>
    <col min="7176" max="7176" width="8.5" style="108" bestFit="1" customWidth="1"/>
    <col min="7177" max="7411" width="10" style="108"/>
    <col min="7412" max="7412" width="3.625" style="108" customWidth="1"/>
    <col min="7413" max="7413" width="24.625" style="108" bestFit="1" customWidth="1"/>
    <col min="7414" max="7419" width="9" style="108" customWidth="1"/>
    <col min="7420" max="7420" width="8.625" style="108" customWidth="1"/>
    <col min="7421" max="7421" width="5.625" style="108" bestFit="1" customWidth="1"/>
    <col min="7422" max="7422" width="7" style="108" bestFit="1" customWidth="1"/>
    <col min="7423" max="7427" width="5.625" style="108" bestFit="1" customWidth="1"/>
    <col min="7428" max="7428" width="6.125" style="108" bestFit="1" customWidth="1"/>
    <col min="7429" max="7429" width="9.625" style="108" bestFit="1" customWidth="1"/>
    <col min="7430" max="7430" width="7.125" style="108" bestFit="1" customWidth="1"/>
    <col min="7431" max="7431" width="9.125" style="108" bestFit="1" customWidth="1"/>
    <col min="7432" max="7432" width="8.5" style="108" bestFit="1" customWidth="1"/>
    <col min="7433" max="7667" width="10" style="108"/>
    <col min="7668" max="7668" width="3.625" style="108" customWidth="1"/>
    <col min="7669" max="7669" width="24.625" style="108" bestFit="1" customWidth="1"/>
    <col min="7670" max="7675" width="9" style="108" customWidth="1"/>
    <col min="7676" max="7676" width="8.625" style="108" customWidth="1"/>
    <col min="7677" max="7677" width="5.625" style="108" bestFit="1" customWidth="1"/>
    <col min="7678" max="7678" width="7" style="108" bestFit="1" customWidth="1"/>
    <col min="7679" max="7683" width="5.625" style="108" bestFit="1" customWidth="1"/>
    <col min="7684" max="7684" width="6.125" style="108" bestFit="1" customWidth="1"/>
    <col min="7685" max="7685" width="9.625" style="108" bestFit="1" customWidth="1"/>
    <col min="7686" max="7686" width="7.125" style="108" bestFit="1" customWidth="1"/>
    <col min="7687" max="7687" width="9.125" style="108" bestFit="1" customWidth="1"/>
    <col min="7688" max="7688" width="8.5" style="108" bestFit="1" customWidth="1"/>
    <col min="7689" max="7923" width="10" style="108"/>
    <col min="7924" max="7924" width="3.625" style="108" customWidth="1"/>
    <col min="7925" max="7925" width="24.625" style="108" bestFit="1" customWidth="1"/>
    <col min="7926" max="7931" width="9" style="108" customWidth="1"/>
    <col min="7932" max="7932" width="8.625" style="108" customWidth="1"/>
    <col min="7933" max="7933" width="5.625" style="108" bestFit="1" customWidth="1"/>
    <col min="7934" max="7934" width="7" style="108" bestFit="1" customWidth="1"/>
    <col min="7935" max="7939" width="5.625" style="108" bestFit="1" customWidth="1"/>
    <col min="7940" max="7940" width="6.125" style="108" bestFit="1" customWidth="1"/>
    <col min="7941" max="7941" width="9.625" style="108" bestFit="1" customWidth="1"/>
    <col min="7942" max="7942" width="7.125" style="108" bestFit="1" customWidth="1"/>
    <col min="7943" max="7943" width="9.125" style="108" bestFit="1" customWidth="1"/>
    <col min="7944" max="7944" width="8.5" style="108" bestFit="1" customWidth="1"/>
    <col min="7945" max="8179" width="10" style="108"/>
    <col min="8180" max="8180" width="3.625" style="108" customWidth="1"/>
    <col min="8181" max="8181" width="24.625" style="108" bestFit="1" customWidth="1"/>
    <col min="8182" max="8187" width="9" style="108" customWidth="1"/>
    <col min="8188" max="8188" width="8.625" style="108" customWidth="1"/>
    <col min="8189" max="8189" width="5.625" style="108" bestFit="1" customWidth="1"/>
    <col min="8190" max="8190" width="7" style="108" bestFit="1" customWidth="1"/>
    <col min="8191" max="8195" width="5.625" style="108" bestFit="1" customWidth="1"/>
    <col min="8196" max="8196" width="6.125" style="108" bestFit="1" customWidth="1"/>
    <col min="8197" max="8197" width="9.625" style="108" bestFit="1" customWidth="1"/>
    <col min="8198" max="8198" width="7.125" style="108" bestFit="1" customWidth="1"/>
    <col min="8199" max="8199" width="9.125" style="108" bestFit="1" customWidth="1"/>
    <col min="8200" max="8200" width="8.5" style="108" bestFit="1" customWidth="1"/>
    <col min="8201" max="8435" width="10" style="108"/>
    <col min="8436" max="8436" width="3.625" style="108" customWidth="1"/>
    <col min="8437" max="8437" width="24.625" style="108" bestFit="1" customWidth="1"/>
    <col min="8438" max="8443" width="9" style="108" customWidth="1"/>
    <col min="8444" max="8444" width="8.625" style="108" customWidth="1"/>
    <col min="8445" max="8445" width="5.625" style="108" bestFit="1" customWidth="1"/>
    <col min="8446" max="8446" width="7" style="108" bestFit="1" customWidth="1"/>
    <col min="8447" max="8451" width="5.625" style="108" bestFit="1" customWidth="1"/>
    <col min="8452" max="8452" width="6.125" style="108" bestFit="1" customWidth="1"/>
    <col min="8453" max="8453" width="9.625" style="108" bestFit="1" customWidth="1"/>
    <col min="8454" max="8454" width="7.125" style="108" bestFit="1" customWidth="1"/>
    <col min="8455" max="8455" width="9.125" style="108" bestFit="1" customWidth="1"/>
    <col min="8456" max="8456" width="8.5" style="108" bestFit="1" customWidth="1"/>
    <col min="8457" max="8691" width="10" style="108"/>
    <col min="8692" max="8692" width="3.625" style="108" customWidth="1"/>
    <col min="8693" max="8693" width="24.625" style="108" bestFit="1" customWidth="1"/>
    <col min="8694" max="8699" width="9" style="108" customWidth="1"/>
    <col min="8700" max="8700" width="8.625" style="108" customWidth="1"/>
    <col min="8701" max="8701" width="5.625" style="108" bestFit="1" customWidth="1"/>
    <col min="8702" max="8702" width="7" style="108" bestFit="1" customWidth="1"/>
    <col min="8703" max="8707" width="5.625" style="108" bestFit="1" customWidth="1"/>
    <col min="8708" max="8708" width="6.125" style="108" bestFit="1" customWidth="1"/>
    <col min="8709" max="8709" width="9.625" style="108" bestFit="1" customWidth="1"/>
    <col min="8710" max="8710" width="7.125" style="108" bestFit="1" customWidth="1"/>
    <col min="8711" max="8711" width="9.125" style="108" bestFit="1" customWidth="1"/>
    <col min="8712" max="8712" width="8.5" style="108" bestFit="1" customWidth="1"/>
    <col min="8713" max="8947" width="10" style="108"/>
    <col min="8948" max="8948" width="3.625" style="108" customWidth="1"/>
    <col min="8949" max="8949" width="24.625" style="108" bestFit="1" customWidth="1"/>
    <col min="8950" max="8955" width="9" style="108" customWidth="1"/>
    <col min="8956" max="8956" width="8.625" style="108" customWidth="1"/>
    <col min="8957" max="8957" width="5.625" style="108" bestFit="1" customWidth="1"/>
    <col min="8958" max="8958" width="7" style="108" bestFit="1" customWidth="1"/>
    <col min="8959" max="8963" width="5.625" style="108" bestFit="1" customWidth="1"/>
    <col min="8964" max="8964" width="6.125" style="108" bestFit="1" customWidth="1"/>
    <col min="8965" max="8965" width="9.625" style="108" bestFit="1" customWidth="1"/>
    <col min="8966" max="8966" width="7.125" style="108" bestFit="1" customWidth="1"/>
    <col min="8967" max="8967" width="9.125" style="108" bestFit="1" customWidth="1"/>
    <col min="8968" max="8968" width="8.5" style="108" bestFit="1" customWidth="1"/>
    <col min="8969" max="9203" width="10" style="108"/>
    <col min="9204" max="9204" width="3.625" style="108" customWidth="1"/>
    <col min="9205" max="9205" width="24.625" style="108" bestFit="1" customWidth="1"/>
    <col min="9206" max="9211" width="9" style="108" customWidth="1"/>
    <col min="9212" max="9212" width="8.625" style="108" customWidth="1"/>
    <col min="9213" max="9213" width="5.625" style="108" bestFit="1" customWidth="1"/>
    <col min="9214" max="9214" width="7" style="108" bestFit="1" customWidth="1"/>
    <col min="9215" max="9219" width="5.625" style="108" bestFit="1" customWidth="1"/>
    <col min="9220" max="9220" width="6.125" style="108" bestFit="1" customWidth="1"/>
    <col min="9221" max="9221" width="9.625" style="108" bestFit="1" customWidth="1"/>
    <col min="9222" max="9222" width="7.125" style="108" bestFit="1" customWidth="1"/>
    <col min="9223" max="9223" width="9.125" style="108" bestFit="1" customWidth="1"/>
    <col min="9224" max="9224" width="8.5" style="108" bestFit="1" customWidth="1"/>
    <col min="9225" max="9459" width="10" style="108"/>
    <col min="9460" max="9460" width="3.625" style="108" customWidth="1"/>
    <col min="9461" max="9461" width="24.625" style="108" bestFit="1" customWidth="1"/>
    <col min="9462" max="9467" width="9" style="108" customWidth="1"/>
    <col min="9468" max="9468" width="8.625" style="108" customWidth="1"/>
    <col min="9469" max="9469" width="5.625" style="108" bestFit="1" customWidth="1"/>
    <col min="9470" max="9470" width="7" style="108" bestFit="1" customWidth="1"/>
    <col min="9471" max="9475" width="5.625" style="108" bestFit="1" customWidth="1"/>
    <col min="9476" max="9476" width="6.125" style="108" bestFit="1" customWidth="1"/>
    <col min="9477" max="9477" width="9.625" style="108" bestFit="1" customWidth="1"/>
    <col min="9478" max="9478" width="7.125" style="108" bestFit="1" customWidth="1"/>
    <col min="9479" max="9479" width="9.125" style="108" bestFit="1" customWidth="1"/>
    <col min="9480" max="9480" width="8.5" style="108" bestFit="1" customWidth="1"/>
    <col min="9481" max="9715" width="10" style="108"/>
    <col min="9716" max="9716" width="3.625" style="108" customWidth="1"/>
    <col min="9717" max="9717" width="24.625" style="108" bestFit="1" customWidth="1"/>
    <col min="9718" max="9723" width="9" style="108" customWidth="1"/>
    <col min="9724" max="9724" width="8.625" style="108" customWidth="1"/>
    <col min="9725" max="9725" width="5.625" style="108" bestFit="1" customWidth="1"/>
    <col min="9726" max="9726" width="7" style="108" bestFit="1" customWidth="1"/>
    <col min="9727" max="9731" width="5.625" style="108" bestFit="1" customWidth="1"/>
    <col min="9732" max="9732" width="6.125" style="108" bestFit="1" customWidth="1"/>
    <col min="9733" max="9733" width="9.625" style="108" bestFit="1" customWidth="1"/>
    <col min="9734" max="9734" width="7.125" style="108" bestFit="1" customWidth="1"/>
    <col min="9735" max="9735" width="9.125" style="108" bestFit="1" customWidth="1"/>
    <col min="9736" max="9736" width="8.5" style="108" bestFit="1" customWidth="1"/>
    <col min="9737" max="9971" width="10" style="108"/>
    <col min="9972" max="9972" width="3.625" style="108" customWidth="1"/>
    <col min="9973" max="9973" width="24.625" style="108" bestFit="1" customWidth="1"/>
    <col min="9974" max="9979" width="9" style="108" customWidth="1"/>
    <col min="9980" max="9980" width="8.625" style="108" customWidth="1"/>
    <col min="9981" max="9981" width="5.625" style="108" bestFit="1" customWidth="1"/>
    <col min="9982" max="9982" width="7" style="108" bestFit="1" customWidth="1"/>
    <col min="9983" max="9987" width="5.625" style="108" bestFit="1" customWidth="1"/>
    <col min="9988" max="9988" width="6.125" style="108" bestFit="1" customWidth="1"/>
    <col min="9989" max="9989" width="9.625" style="108" bestFit="1" customWidth="1"/>
    <col min="9990" max="9990" width="7.125" style="108" bestFit="1" customWidth="1"/>
    <col min="9991" max="9991" width="9.125" style="108" bestFit="1" customWidth="1"/>
    <col min="9992" max="9992" width="8.5" style="108" bestFit="1" customWidth="1"/>
    <col min="9993" max="10227" width="10" style="108"/>
    <col min="10228" max="10228" width="3.625" style="108" customWidth="1"/>
    <col min="10229" max="10229" width="24.625" style="108" bestFit="1" customWidth="1"/>
    <col min="10230" max="10235" width="9" style="108" customWidth="1"/>
    <col min="10236" max="10236" width="8.625" style="108" customWidth="1"/>
    <col min="10237" max="10237" width="5.625" style="108" bestFit="1" customWidth="1"/>
    <col min="10238" max="10238" width="7" style="108" bestFit="1" customWidth="1"/>
    <col min="10239" max="10243" width="5.625" style="108" bestFit="1" customWidth="1"/>
    <col min="10244" max="10244" width="6.125" style="108" bestFit="1" customWidth="1"/>
    <col min="10245" max="10245" width="9.625" style="108" bestFit="1" customWidth="1"/>
    <col min="10246" max="10246" width="7.125" style="108" bestFit="1" customWidth="1"/>
    <col min="10247" max="10247" width="9.125" style="108" bestFit="1" customWidth="1"/>
    <col min="10248" max="10248" width="8.5" style="108" bestFit="1" customWidth="1"/>
    <col min="10249" max="10483" width="10" style="108"/>
    <col min="10484" max="10484" width="3.625" style="108" customWidth="1"/>
    <col min="10485" max="10485" width="24.625" style="108" bestFit="1" customWidth="1"/>
    <col min="10486" max="10491" width="9" style="108" customWidth="1"/>
    <col min="10492" max="10492" width="8.625" style="108" customWidth="1"/>
    <col min="10493" max="10493" width="5.625" style="108" bestFit="1" customWidth="1"/>
    <col min="10494" max="10494" width="7" style="108" bestFit="1" customWidth="1"/>
    <col min="10495" max="10499" width="5.625" style="108" bestFit="1" customWidth="1"/>
    <col min="10500" max="10500" width="6.125" style="108" bestFit="1" customWidth="1"/>
    <col min="10501" max="10501" width="9.625" style="108" bestFit="1" customWidth="1"/>
    <col min="10502" max="10502" width="7.125" style="108" bestFit="1" customWidth="1"/>
    <col min="10503" max="10503" width="9.125" style="108" bestFit="1" customWidth="1"/>
    <col min="10504" max="10504" width="8.5" style="108" bestFit="1" customWidth="1"/>
    <col min="10505" max="10739" width="10" style="108"/>
    <col min="10740" max="10740" width="3.625" style="108" customWidth="1"/>
    <col min="10741" max="10741" width="24.625" style="108" bestFit="1" customWidth="1"/>
    <col min="10742" max="10747" width="9" style="108" customWidth="1"/>
    <col min="10748" max="10748" width="8.625" style="108" customWidth="1"/>
    <col min="10749" max="10749" width="5.625" style="108" bestFit="1" customWidth="1"/>
    <col min="10750" max="10750" width="7" style="108" bestFit="1" customWidth="1"/>
    <col min="10751" max="10755" width="5.625" style="108" bestFit="1" customWidth="1"/>
    <col min="10756" max="10756" width="6.125" style="108" bestFit="1" customWidth="1"/>
    <col min="10757" max="10757" width="9.625" style="108" bestFit="1" customWidth="1"/>
    <col min="10758" max="10758" width="7.125" style="108" bestFit="1" customWidth="1"/>
    <col min="10759" max="10759" width="9.125" style="108" bestFit="1" customWidth="1"/>
    <col min="10760" max="10760" width="8.5" style="108" bestFit="1" customWidth="1"/>
    <col min="10761" max="10995" width="10" style="108"/>
    <col min="10996" max="10996" width="3.625" style="108" customWidth="1"/>
    <col min="10997" max="10997" width="24.625" style="108" bestFit="1" customWidth="1"/>
    <col min="10998" max="11003" width="9" style="108" customWidth="1"/>
    <col min="11004" max="11004" width="8.625" style="108" customWidth="1"/>
    <col min="11005" max="11005" width="5.625" style="108" bestFit="1" customWidth="1"/>
    <col min="11006" max="11006" width="7" style="108" bestFit="1" customWidth="1"/>
    <col min="11007" max="11011" width="5.625" style="108" bestFit="1" customWidth="1"/>
    <col min="11012" max="11012" width="6.125" style="108" bestFit="1" customWidth="1"/>
    <col min="11013" max="11013" width="9.625" style="108" bestFit="1" customWidth="1"/>
    <col min="11014" max="11014" width="7.125" style="108" bestFit="1" customWidth="1"/>
    <col min="11015" max="11015" width="9.125" style="108" bestFit="1" customWidth="1"/>
    <col min="11016" max="11016" width="8.5" style="108" bestFit="1" customWidth="1"/>
    <col min="11017" max="11251" width="10" style="108"/>
    <col min="11252" max="11252" width="3.625" style="108" customWidth="1"/>
    <col min="11253" max="11253" width="24.625" style="108" bestFit="1" customWidth="1"/>
    <col min="11254" max="11259" width="9" style="108" customWidth="1"/>
    <col min="11260" max="11260" width="8.625" style="108" customWidth="1"/>
    <col min="11261" max="11261" width="5.625" style="108" bestFit="1" customWidth="1"/>
    <col min="11262" max="11262" width="7" style="108" bestFit="1" customWidth="1"/>
    <col min="11263" max="11267" width="5.625" style="108" bestFit="1" customWidth="1"/>
    <col min="11268" max="11268" width="6.125" style="108" bestFit="1" customWidth="1"/>
    <col min="11269" max="11269" width="9.625" style="108" bestFit="1" customWidth="1"/>
    <col min="11270" max="11270" width="7.125" style="108" bestFit="1" customWidth="1"/>
    <col min="11271" max="11271" width="9.125" style="108" bestFit="1" customWidth="1"/>
    <col min="11272" max="11272" width="8.5" style="108" bestFit="1" customWidth="1"/>
    <col min="11273" max="11507" width="10" style="108"/>
    <col min="11508" max="11508" width="3.625" style="108" customWidth="1"/>
    <col min="11509" max="11509" width="24.625" style="108" bestFit="1" customWidth="1"/>
    <col min="11510" max="11515" width="9" style="108" customWidth="1"/>
    <col min="11516" max="11516" width="8.625" style="108" customWidth="1"/>
    <col min="11517" max="11517" width="5.625" style="108" bestFit="1" customWidth="1"/>
    <col min="11518" max="11518" width="7" style="108" bestFit="1" customWidth="1"/>
    <col min="11519" max="11523" width="5.625" style="108" bestFit="1" customWidth="1"/>
    <col min="11524" max="11524" width="6.125" style="108" bestFit="1" customWidth="1"/>
    <col min="11525" max="11525" width="9.625" style="108" bestFit="1" customWidth="1"/>
    <col min="11526" max="11526" width="7.125" style="108" bestFit="1" customWidth="1"/>
    <col min="11527" max="11527" width="9.125" style="108" bestFit="1" customWidth="1"/>
    <col min="11528" max="11528" width="8.5" style="108" bestFit="1" customWidth="1"/>
    <col min="11529" max="11763" width="10" style="108"/>
    <col min="11764" max="11764" width="3.625" style="108" customWidth="1"/>
    <col min="11765" max="11765" width="24.625" style="108" bestFit="1" customWidth="1"/>
    <col min="11766" max="11771" width="9" style="108" customWidth="1"/>
    <col min="11772" max="11772" width="8.625" style="108" customWidth="1"/>
    <col min="11773" max="11773" width="5.625" style="108" bestFit="1" customWidth="1"/>
    <col min="11774" max="11774" width="7" style="108" bestFit="1" customWidth="1"/>
    <col min="11775" max="11779" width="5.625" style="108" bestFit="1" customWidth="1"/>
    <col min="11780" max="11780" width="6.125" style="108" bestFit="1" customWidth="1"/>
    <col min="11781" max="11781" width="9.625" style="108" bestFit="1" customWidth="1"/>
    <col min="11782" max="11782" width="7.125" style="108" bestFit="1" customWidth="1"/>
    <col min="11783" max="11783" width="9.125" style="108" bestFit="1" customWidth="1"/>
    <col min="11784" max="11784" width="8.5" style="108" bestFit="1" customWidth="1"/>
    <col min="11785" max="12019" width="10" style="108"/>
    <col min="12020" max="12020" width="3.625" style="108" customWidth="1"/>
    <col min="12021" max="12021" width="24.625" style="108" bestFit="1" customWidth="1"/>
    <col min="12022" max="12027" width="9" style="108" customWidth="1"/>
    <col min="12028" max="12028" width="8.625" style="108" customWidth="1"/>
    <col min="12029" max="12029" width="5.625" style="108" bestFit="1" customWidth="1"/>
    <col min="12030" max="12030" width="7" style="108" bestFit="1" customWidth="1"/>
    <col min="12031" max="12035" width="5.625" style="108" bestFit="1" customWidth="1"/>
    <col min="12036" max="12036" width="6.125" style="108" bestFit="1" customWidth="1"/>
    <col min="12037" max="12037" width="9.625" style="108" bestFit="1" customWidth="1"/>
    <col min="12038" max="12038" width="7.125" style="108" bestFit="1" customWidth="1"/>
    <col min="12039" max="12039" width="9.125" style="108" bestFit="1" customWidth="1"/>
    <col min="12040" max="12040" width="8.5" style="108" bestFit="1" customWidth="1"/>
    <col min="12041" max="12275" width="10" style="108"/>
    <col min="12276" max="12276" width="3.625" style="108" customWidth="1"/>
    <col min="12277" max="12277" width="24.625" style="108" bestFit="1" customWidth="1"/>
    <col min="12278" max="12283" width="9" style="108" customWidth="1"/>
    <col min="12284" max="12284" width="8.625" style="108" customWidth="1"/>
    <col min="12285" max="12285" width="5.625" style="108" bestFit="1" customWidth="1"/>
    <col min="12286" max="12286" width="7" style="108" bestFit="1" customWidth="1"/>
    <col min="12287" max="12291" width="5.625" style="108" bestFit="1" customWidth="1"/>
    <col min="12292" max="12292" width="6.125" style="108" bestFit="1" customWidth="1"/>
    <col min="12293" max="12293" width="9.625" style="108" bestFit="1" customWidth="1"/>
    <col min="12294" max="12294" width="7.125" style="108" bestFit="1" customWidth="1"/>
    <col min="12295" max="12295" width="9.125" style="108" bestFit="1" customWidth="1"/>
    <col min="12296" max="12296" width="8.5" style="108" bestFit="1" customWidth="1"/>
    <col min="12297" max="12531" width="10" style="108"/>
    <col min="12532" max="12532" width="3.625" style="108" customWidth="1"/>
    <col min="12533" max="12533" width="24.625" style="108" bestFit="1" customWidth="1"/>
    <col min="12534" max="12539" width="9" style="108" customWidth="1"/>
    <col min="12540" max="12540" width="8.625" style="108" customWidth="1"/>
    <col min="12541" max="12541" width="5.625" style="108" bestFit="1" customWidth="1"/>
    <col min="12542" max="12542" width="7" style="108" bestFit="1" customWidth="1"/>
    <col min="12543" max="12547" width="5.625" style="108" bestFit="1" customWidth="1"/>
    <col min="12548" max="12548" width="6.125" style="108" bestFit="1" customWidth="1"/>
    <col min="12549" max="12549" width="9.625" style="108" bestFit="1" customWidth="1"/>
    <col min="12550" max="12550" width="7.125" style="108" bestFit="1" customWidth="1"/>
    <col min="12551" max="12551" width="9.125" style="108" bestFit="1" customWidth="1"/>
    <col min="12552" max="12552" width="8.5" style="108" bestFit="1" customWidth="1"/>
    <col min="12553" max="12787" width="10" style="108"/>
    <col min="12788" max="12788" width="3.625" style="108" customWidth="1"/>
    <col min="12789" max="12789" width="24.625" style="108" bestFit="1" customWidth="1"/>
    <col min="12790" max="12795" width="9" style="108" customWidth="1"/>
    <col min="12796" max="12796" width="8.625" style="108" customWidth="1"/>
    <col min="12797" max="12797" width="5.625" style="108" bestFit="1" customWidth="1"/>
    <col min="12798" max="12798" width="7" style="108" bestFit="1" customWidth="1"/>
    <col min="12799" max="12803" width="5.625" style="108" bestFit="1" customWidth="1"/>
    <col min="12804" max="12804" width="6.125" style="108" bestFit="1" customWidth="1"/>
    <col min="12805" max="12805" width="9.625" style="108" bestFit="1" customWidth="1"/>
    <col min="12806" max="12806" width="7.125" style="108" bestFit="1" customWidth="1"/>
    <col min="12807" max="12807" width="9.125" style="108" bestFit="1" customWidth="1"/>
    <col min="12808" max="12808" width="8.5" style="108" bestFit="1" customWidth="1"/>
    <col min="12809" max="13043" width="10" style="108"/>
    <col min="13044" max="13044" width="3.625" style="108" customWidth="1"/>
    <col min="13045" max="13045" width="24.625" style="108" bestFit="1" customWidth="1"/>
    <col min="13046" max="13051" width="9" style="108" customWidth="1"/>
    <col min="13052" max="13052" width="8.625" style="108" customWidth="1"/>
    <col min="13053" max="13053" width="5.625" style="108" bestFit="1" customWidth="1"/>
    <col min="13054" max="13054" width="7" style="108" bestFit="1" customWidth="1"/>
    <col min="13055" max="13059" width="5.625" style="108" bestFit="1" customWidth="1"/>
    <col min="13060" max="13060" width="6.125" style="108" bestFit="1" customWidth="1"/>
    <col min="13061" max="13061" width="9.625" style="108" bestFit="1" customWidth="1"/>
    <col min="13062" max="13062" width="7.125" style="108" bestFit="1" customWidth="1"/>
    <col min="13063" max="13063" width="9.125" style="108" bestFit="1" customWidth="1"/>
    <col min="13064" max="13064" width="8.5" style="108" bestFit="1" customWidth="1"/>
    <col min="13065" max="13299" width="10" style="108"/>
    <col min="13300" max="13300" width="3.625" style="108" customWidth="1"/>
    <col min="13301" max="13301" width="24.625" style="108" bestFit="1" customWidth="1"/>
    <col min="13302" max="13307" width="9" style="108" customWidth="1"/>
    <col min="13308" max="13308" width="8.625" style="108" customWidth="1"/>
    <col min="13309" max="13309" width="5.625" style="108" bestFit="1" customWidth="1"/>
    <col min="13310" max="13310" width="7" style="108" bestFit="1" customWidth="1"/>
    <col min="13311" max="13315" width="5.625" style="108" bestFit="1" customWidth="1"/>
    <col min="13316" max="13316" width="6.125" style="108" bestFit="1" customWidth="1"/>
    <col min="13317" max="13317" width="9.625" style="108" bestFit="1" customWidth="1"/>
    <col min="13318" max="13318" width="7.125" style="108" bestFit="1" customWidth="1"/>
    <col min="13319" max="13319" width="9.125" style="108" bestFit="1" customWidth="1"/>
    <col min="13320" max="13320" width="8.5" style="108" bestFit="1" customWidth="1"/>
    <col min="13321" max="13555" width="10" style="108"/>
    <col min="13556" max="13556" width="3.625" style="108" customWidth="1"/>
    <col min="13557" max="13557" width="24.625" style="108" bestFit="1" customWidth="1"/>
    <col min="13558" max="13563" width="9" style="108" customWidth="1"/>
    <col min="13564" max="13564" width="8.625" style="108" customWidth="1"/>
    <col min="13565" max="13565" width="5.625" style="108" bestFit="1" customWidth="1"/>
    <col min="13566" max="13566" width="7" style="108" bestFit="1" customWidth="1"/>
    <col min="13567" max="13571" width="5.625" style="108" bestFit="1" customWidth="1"/>
    <col min="13572" max="13572" width="6.125" style="108" bestFit="1" customWidth="1"/>
    <col min="13573" max="13573" width="9.625" style="108" bestFit="1" customWidth="1"/>
    <col min="13574" max="13574" width="7.125" style="108" bestFit="1" customWidth="1"/>
    <col min="13575" max="13575" width="9.125" style="108" bestFit="1" customWidth="1"/>
    <col min="13576" max="13576" width="8.5" style="108" bestFit="1" customWidth="1"/>
    <col min="13577" max="13811" width="10" style="108"/>
    <col min="13812" max="13812" width="3.625" style="108" customWidth="1"/>
    <col min="13813" max="13813" width="24.625" style="108" bestFit="1" customWidth="1"/>
    <col min="13814" max="13819" width="9" style="108" customWidth="1"/>
    <col min="13820" max="13820" width="8.625" style="108" customWidth="1"/>
    <col min="13821" max="13821" width="5.625" style="108" bestFit="1" customWidth="1"/>
    <col min="13822" max="13822" width="7" style="108" bestFit="1" customWidth="1"/>
    <col min="13823" max="13827" width="5.625" style="108" bestFit="1" customWidth="1"/>
    <col min="13828" max="13828" width="6.125" style="108" bestFit="1" customWidth="1"/>
    <col min="13829" max="13829" width="9.625" style="108" bestFit="1" customWidth="1"/>
    <col min="13830" max="13830" width="7.125" style="108" bestFit="1" customWidth="1"/>
    <col min="13831" max="13831" width="9.125" style="108" bestFit="1" customWidth="1"/>
    <col min="13832" max="13832" width="8.5" style="108" bestFit="1" customWidth="1"/>
    <col min="13833" max="14067" width="10" style="108"/>
    <col min="14068" max="14068" width="3.625" style="108" customWidth="1"/>
    <col min="14069" max="14069" width="24.625" style="108" bestFit="1" customWidth="1"/>
    <col min="14070" max="14075" width="9" style="108" customWidth="1"/>
    <col min="14076" max="14076" width="8.625" style="108" customWidth="1"/>
    <col min="14077" max="14077" width="5.625" style="108" bestFit="1" customWidth="1"/>
    <col min="14078" max="14078" width="7" style="108" bestFit="1" customWidth="1"/>
    <col min="14079" max="14083" width="5.625" style="108" bestFit="1" customWidth="1"/>
    <col min="14084" max="14084" width="6.125" style="108" bestFit="1" customWidth="1"/>
    <col min="14085" max="14085" width="9.625" style="108" bestFit="1" customWidth="1"/>
    <col min="14086" max="14086" width="7.125" style="108" bestFit="1" customWidth="1"/>
    <col min="14087" max="14087" width="9.125" style="108" bestFit="1" customWidth="1"/>
    <col min="14088" max="14088" width="8.5" style="108" bestFit="1" customWidth="1"/>
    <col min="14089" max="14323" width="10" style="108"/>
    <col min="14324" max="14324" width="3.625" style="108" customWidth="1"/>
    <col min="14325" max="14325" width="24.625" style="108" bestFit="1" customWidth="1"/>
    <col min="14326" max="14331" width="9" style="108" customWidth="1"/>
    <col min="14332" max="14332" width="8.625" style="108" customWidth="1"/>
    <col min="14333" max="14333" width="5.625" style="108" bestFit="1" customWidth="1"/>
    <col min="14334" max="14334" width="7" style="108" bestFit="1" customWidth="1"/>
    <col min="14335" max="14339" width="5.625" style="108" bestFit="1" customWidth="1"/>
    <col min="14340" max="14340" width="6.125" style="108" bestFit="1" customWidth="1"/>
    <col min="14341" max="14341" width="9.625" style="108" bestFit="1" customWidth="1"/>
    <col min="14342" max="14342" width="7.125" style="108" bestFit="1" customWidth="1"/>
    <col min="14343" max="14343" width="9.125" style="108" bestFit="1" customWidth="1"/>
    <col min="14344" max="14344" width="8.5" style="108" bestFit="1" customWidth="1"/>
    <col min="14345" max="14579" width="10" style="108"/>
    <col min="14580" max="14580" width="3.625" style="108" customWidth="1"/>
    <col min="14581" max="14581" width="24.625" style="108" bestFit="1" customWidth="1"/>
    <col min="14582" max="14587" width="9" style="108" customWidth="1"/>
    <col min="14588" max="14588" width="8.625" style="108" customWidth="1"/>
    <col min="14589" max="14589" width="5.625" style="108" bestFit="1" customWidth="1"/>
    <col min="14590" max="14590" width="7" style="108" bestFit="1" customWidth="1"/>
    <col min="14591" max="14595" width="5.625" style="108" bestFit="1" customWidth="1"/>
    <col min="14596" max="14596" width="6.125" style="108" bestFit="1" customWidth="1"/>
    <col min="14597" max="14597" width="9.625" style="108" bestFit="1" customWidth="1"/>
    <col min="14598" max="14598" width="7.125" style="108" bestFit="1" customWidth="1"/>
    <col min="14599" max="14599" width="9.125" style="108" bestFit="1" customWidth="1"/>
    <col min="14600" max="14600" width="8.5" style="108" bestFit="1" customWidth="1"/>
    <col min="14601" max="14835" width="10" style="108"/>
    <col min="14836" max="14836" width="3.625" style="108" customWidth="1"/>
    <col min="14837" max="14837" width="24.625" style="108" bestFit="1" customWidth="1"/>
    <col min="14838" max="14843" width="9" style="108" customWidth="1"/>
    <col min="14844" max="14844" width="8.625" style="108" customWidth="1"/>
    <col min="14845" max="14845" width="5.625" style="108" bestFit="1" customWidth="1"/>
    <col min="14846" max="14846" width="7" style="108" bestFit="1" customWidth="1"/>
    <col min="14847" max="14851" width="5.625" style="108" bestFit="1" customWidth="1"/>
    <col min="14852" max="14852" width="6.125" style="108" bestFit="1" customWidth="1"/>
    <col min="14853" max="14853" width="9.625" style="108" bestFit="1" customWidth="1"/>
    <col min="14854" max="14854" width="7.125" style="108" bestFit="1" customWidth="1"/>
    <col min="14855" max="14855" width="9.125" style="108" bestFit="1" customWidth="1"/>
    <col min="14856" max="14856" width="8.5" style="108" bestFit="1" customWidth="1"/>
    <col min="14857" max="15091" width="10" style="108"/>
    <col min="15092" max="15092" width="3.625" style="108" customWidth="1"/>
    <col min="15093" max="15093" width="24.625" style="108" bestFit="1" customWidth="1"/>
    <col min="15094" max="15099" width="9" style="108" customWidth="1"/>
    <col min="15100" max="15100" width="8.625" style="108" customWidth="1"/>
    <col min="15101" max="15101" width="5.625" style="108" bestFit="1" customWidth="1"/>
    <col min="15102" max="15102" width="7" style="108" bestFit="1" customWidth="1"/>
    <col min="15103" max="15107" width="5.625" style="108" bestFit="1" customWidth="1"/>
    <col min="15108" max="15108" width="6.125" style="108" bestFit="1" customWidth="1"/>
    <col min="15109" max="15109" width="9.625" style="108" bestFit="1" customWidth="1"/>
    <col min="15110" max="15110" width="7.125" style="108" bestFit="1" customWidth="1"/>
    <col min="15111" max="15111" width="9.125" style="108" bestFit="1" customWidth="1"/>
    <col min="15112" max="15112" width="8.5" style="108" bestFit="1" customWidth="1"/>
    <col min="15113" max="15347" width="10" style="108"/>
    <col min="15348" max="15348" width="3.625" style="108" customWidth="1"/>
    <col min="15349" max="15349" width="24.625" style="108" bestFit="1" customWidth="1"/>
    <col min="15350" max="15355" width="9" style="108" customWidth="1"/>
    <col min="15356" max="15356" width="8.625" style="108" customWidth="1"/>
    <col min="15357" max="15357" width="5.625" style="108" bestFit="1" customWidth="1"/>
    <col min="15358" max="15358" width="7" style="108" bestFit="1" customWidth="1"/>
    <col min="15359" max="15363" width="5.625" style="108" bestFit="1" customWidth="1"/>
    <col min="15364" max="15364" width="6.125" style="108" bestFit="1" customWidth="1"/>
    <col min="15365" max="15365" width="9.625" style="108" bestFit="1" customWidth="1"/>
    <col min="15366" max="15366" width="7.125" style="108" bestFit="1" customWidth="1"/>
    <col min="15367" max="15367" width="9.125" style="108" bestFit="1" customWidth="1"/>
    <col min="15368" max="15368" width="8.5" style="108" bestFit="1" customWidth="1"/>
    <col min="15369" max="15603" width="10" style="108"/>
    <col min="15604" max="15604" width="3.625" style="108" customWidth="1"/>
    <col min="15605" max="15605" width="24.625" style="108" bestFit="1" customWidth="1"/>
    <col min="15606" max="15611" width="9" style="108" customWidth="1"/>
    <col min="15612" max="15612" width="8.625" style="108" customWidth="1"/>
    <col min="15613" max="15613" width="5.625" style="108" bestFit="1" customWidth="1"/>
    <col min="15614" max="15614" width="7" style="108" bestFit="1" customWidth="1"/>
    <col min="15615" max="15619" width="5.625" style="108" bestFit="1" customWidth="1"/>
    <col min="15620" max="15620" width="6.125" style="108" bestFit="1" customWidth="1"/>
    <col min="15621" max="15621" width="9.625" style="108" bestFit="1" customWidth="1"/>
    <col min="15622" max="15622" width="7.125" style="108" bestFit="1" customWidth="1"/>
    <col min="15623" max="15623" width="9.125" style="108" bestFit="1" customWidth="1"/>
    <col min="15624" max="15624" width="8.5" style="108" bestFit="1" customWidth="1"/>
    <col min="15625" max="15859" width="10" style="108"/>
    <col min="15860" max="15860" width="3.625" style="108" customWidth="1"/>
    <col min="15861" max="15861" width="24.625" style="108" bestFit="1" customWidth="1"/>
    <col min="15862" max="15867" width="9" style="108" customWidth="1"/>
    <col min="15868" max="15868" width="8.625" style="108" customWidth="1"/>
    <col min="15869" max="15869" width="5.625" style="108" bestFit="1" customWidth="1"/>
    <col min="15870" max="15870" width="7" style="108" bestFit="1" customWidth="1"/>
    <col min="15871" max="15875" width="5.625" style="108" bestFit="1" customWidth="1"/>
    <col min="15876" max="15876" width="6.125" style="108" bestFit="1" customWidth="1"/>
    <col min="15877" max="15877" width="9.625" style="108" bestFit="1" customWidth="1"/>
    <col min="15878" max="15878" width="7.125" style="108" bestFit="1" customWidth="1"/>
    <col min="15879" max="15879" width="9.125" style="108" bestFit="1" customWidth="1"/>
    <col min="15880" max="15880" width="8.5" style="108" bestFit="1" customWidth="1"/>
    <col min="15881" max="16115" width="10" style="108"/>
    <col min="16116" max="16116" width="3.625" style="108" customWidth="1"/>
    <col min="16117" max="16117" width="24.625" style="108" bestFit="1" customWidth="1"/>
    <col min="16118" max="16123" width="9" style="108" customWidth="1"/>
    <col min="16124" max="16124" width="8.625" style="108" customWidth="1"/>
    <col min="16125" max="16125" width="5.625" style="108" bestFit="1" customWidth="1"/>
    <col min="16126" max="16126" width="7" style="108" bestFit="1" customWidth="1"/>
    <col min="16127" max="16131" width="5.625" style="108" bestFit="1" customWidth="1"/>
    <col min="16132" max="16132" width="6.125" style="108" bestFit="1" customWidth="1"/>
    <col min="16133" max="16133" width="9.625" style="108" bestFit="1" customWidth="1"/>
    <col min="16134" max="16134" width="7.125" style="108" bestFit="1" customWidth="1"/>
    <col min="16135" max="16135" width="9.125" style="108" bestFit="1" customWidth="1"/>
    <col min="16136" max="16136" width="8.5" style="108" bestFit="1" customWidth="1"/>
    <col min="16137" max="16384" width="11" style="108"/>
  </cols>
  <sheetData>
    <row r="1" spans="1:65" ht="14.1" customHeight="1" x14ac:dyDescent="0.2">
      <c r="A1" s="787" t="s">
        <v>28</v>
      </c>
      <c r="B1" s="787"/>
      <c r="C1" s="787"/>
      <c r="D1" s="106"/>
      <c r="E1" s="106"/>
      <c r="F1" s="106"/>
      <c r="G1" s="106"/>
      <c r="H1" s="107"/>
    </row>
    <row r="2" spans="1:65" ht="14.1" customHeight="1" x14ac:dyDescent="0.2">
      <c r="A2" s="788"/>
      <c r="B2" s="788"/>
      <c r="C2" s="788"/>
      <c r="D2" s="109"/>
      <c r="E2" s="109"/>
      <c r="F2" s="109"/>
      <c r="H2" s="79" t="s">
        <v>151</v>
      </c>
    </row>
    <row r="3" spans="1:65" s="81" customFormat="1" ht="12.75" x14ac:dyDescent="0.2">
      <c r="A3" s="70"/>
      <c r="B3" s="775">
        <f>INDICE!A3</f>
        <v>45716</v>
      </c>
      <c r="C3" s="776"/>
      <c r="D3" s="776" t="s">
        <v>115</v>
      </c>
      <c r="E3" s="776"/>
      <c r="F3" s="776" t="s">
        <v>116</v>
      </c>
      <c r="G3" s="776"/>
      <c r="H3" s="776"/>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ht="12.75" x14ac:dyDescent="0.2">
      <c r="A4" s="66"/>
      <c r="B4" s="82" t="s">
        <v>47</v>
      </c>
      <c r="C4" s="82" t="s">
        <v>417</v>
      </c>
      <c r="D4" s="82" t="s">
        <v>47</v>
      </c>
      <c r="E4" s="82" t="s">
        <v>417</v>
      </c>
      <c r="F4" s="82" t="s">
        <v>47</v>
      </c>
      <c r="G4" s="82" t="s">
        <v>417</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ht="14.1" customHeight="1" x14ac:dyDescent="0.2">
      <c r="A5" s="107" t="s">
        <v>183</v>
      </c>
      <c r="B5" s="375">
        <v>461.56664000000035</v>
      </c>
      <c r="C5" s="111">
        <v>5.103077684257153</v>
      </c>
      <c r="D5" s="110">
        <v>939.09747000000084</v>
      </c>
      <c r="E5" s="111">
        <v>5.8863235149015418</v>
      </c>
      <c r="F5" s="110">
        <v>6225.1216600000016</v>
      </c>
      <c r="G5" s="111">
        <v>6.3779441699473329</v>
      </c>
      <c r="H5" s="372">
        <v>21.955529918926231</v>
      </c>
    </row>
    <row r="6" spans="1:65" ht="14.1" customHeight="1" x14ac:dyDescent="0.2">
      <c r="A6" s="107" t="s">
        <v>184</v>
      </c>
      <c r="B6" s="376">
        <v>25.892349999999993</v>
      </c>
      <c r="C6" s="329">
        <v>6.0960998368341723</v>
      </c>
      <c r="D6" s="112">
        <v>52.829380000000008</v>
      </c>
      <c r="E6" s="113">
        <v>7.7956580060487335</v>
      </c>
      <c r="F6" s="112">
        <v>348.43650000000002</v>
      </c>
      <c r="G6" s="114">
        <v>6.9225169440167145</v>
      </c>
      <c r="H6" s="373">
        <v>1.2289089946229161</v>
      </c>
    </row>
    <row r="7" spans="1:65" ht="14.1" customHeight="1" x14ac:dyDescent="0.2">
      <c r="A7" s="107" t="s">
        <v>573</v>
      </c>
      <c r="B7" s="341">
        <v>0</v>
      </c>
      <c r="C7" s="113">
        <v>-100</v>
      </c>
      <c r="D7" s="96">
        <v>1.1710000000000002E-2</v>
      </c>
      <c r="E7" s="113">
        <v>-0.67854113655638937</v>
      </c>
      <c r="F7" s="96">
        <v>8.8389999999999996E-2</v>
      </c>
      <c r="G7" s="113">
        <v>-8.3376542569739769</v>
      </c>
      <c r="H7" s="341">
        <v>3.1174479721475664E-4</v>
      </c>
    </row>
    <row r="8" spans="1:65" ht="14.1" customHeight="1" x14ac:dyDescent="0.2">
      <c r="A8" s="368" t="s">
        <v>185</v>
      </c>
      <c r="B8" s="369">
        <v>487.45899000000031</v>
      </c>
      <c r="C8" s="370">
        <v>5.1526819198988933</v>
      </c>
      <c r="D8" s="369">
        <v>991.93856000000073</v>
      </c>
      <c r="E8" s="370">
        <v>5.9862226044707052</v>
      </c>
      <c r="F8" s="369">
        <v>6573.6465500000013</v>
      </c>
      <c r="G8" s="371">
        <v>6.4064402634354121</v>
      </c>
      <c r="H8" s="371">
        <v>23.184750658346363</v>
      </c>
    </row>
    <row r="9" spans="1:65" ht="14.1" customHeight="1" x14ac:dyDescent="0.2">
      <c r="A9" s="107" t="s">
        <v>171</v>
      </c>
      <c r="B9" s="376">
        <v>1706.182329999999</v>
      </c>
      <c r="C9" s="113">
        <v>-1.4947503727168137</v>
      </c>
      <c r="D9" s="112">
        <v>3423.6021499999993</v>
      </c>
      <c r="E9" s="113">
        <v>-1.9041797615378004</v>
      </c>
      <c r="F9" s="112">
        <v>21691.633870000005</v>
      </c>
      <c r="G9" s="114">
        <v>-0.84579806423510773</v>
      </c>
      <c r="H9" s="373">
        <v>76.504740378548448</v>
      </c>
    </row>
    <row r="10" spans="1:65" ht="14.1" customHeight="1" x14ac:dyDescent="0.2">
      <c r="A10" s="107" t="s">
        <v>574</v>
      </c>
      <c r="B10" s="341">
        <v>11.266670000000001</v>
      </c>
      <c r="C10" s="113">
        <v>895.53511469268039</v>
      </c>
      <c r="D10" s="96">
        <v>23.041590000000006</v>
      </c>
      <c r="E10" s="113">
        <v>1275.0344630037421</v>
      </c>
      <c r="F10" s="112">
        <v>88.039600000000007</v>
      </c>
      <c r="G10" s="114">
        <v>1511.7590844932474</v>
      </c>
      <c r="H10" s="320">
        <v>0.31050896310519616</v>
      </c>
    </row>
    <row r="11" spans="1:65" ht="14.1" customHeight="1" x14ac:dyDescent="0.2">
      <c r="A11" s="368" t="s">
        <v>446</v>
      </c>
      <c r="B11" s="369">
        <v>1717.4489999999989</v>
      </c>
      <c r="C11" s="370">
        <v>-0.90902213998201831</v>
      </c>
      <c r="D11" s="369">
        <v>3446.6437399999991</v>
      </c>
      <c r="E11" s="370">
        <v>-1.2913672374310312</v>
      </c>
      <c r="F11" s="369">
        <v>21779.673470000002</v>
      </c>
      <c r="G11" s="371">
        <v>-0.46821381858781208</v>
      </c>
      <c r="H11" s="371">
        <v>76.81524934165364</v>
      </c>
    </row>
    <row r="12" spans="1:65" ht="14.1" customHeight="1" x14ac:dyDescent="0.2">
      <c r="A12" s="106" t="s">
        <v>427</v>
      </c>
      <c r="B12" s="116">
        <v>2204.9079899999992</v>
      </c>
      <c r="C12" s="742">
        <v>0.37014275068950941</v>
      </c>
      <c r="D12" s="116">
        <v>4438.5823</v>
      </c>
      <c r="E12" s="742">
        <v>0.2469640989495864</v>
      </c>
      <c r="F12" s="116">
        <v>28353.320020000003</v>
      </c>
      <c r="G12" s="732">
        <v>1.0453533982804413</v>
      </c>
      <c r="H12" s="117">
        <v>100</v>
      </c>
    </row>
    <row r="13" spans="1:65" ht="14.1" customHeight="1" x14ac:dyDescent="0.2">
      <c r="A13" s="118" t="s">
        <v>186</v>
      </c>
      <c r="B13" s="119">
        <v>4622.860349999999</v>
      </c>
      <c r="C13" s="119"/>
      <c r="D13" s="119">
        <v>9488.1965353277592</v>
      </c>
      <c r="E13" s="119"/>
      <c r="F13" s="119">
        <v>59568.005583757425</v>
      </c>
      <c r="G13" s="120"/>
      <c r="H13" s="121" t="s">
        <v>142</v>
      </c>
    </row>
    <row r="14" spans="1:65" ht="14.1" customHeight="1" x14ac:dyDescent="0.2">
      <c r="A14" s="122" t="s">
        <v>187</v>
      </c>
      <c r="B14" s="377">
        <v>47.695751614041285</v>
      </c>
      <c r="C14" s="123"/>
      <c r="D14" s="123">
        <v>46.780041744220405</v>
      </c>
      <c r="E14" s="123"/>
      <c r="F14" s="123">
        <v>47.598236237963256</v>
      </c>
      <c r="G14" s="124"/>
      <c r="H14" s="374"/>
    </row>
    <row r="15" spans="1:65" ht="14.1" customHeight="1" x14ac:dyDescent="0.2">
      <c r="A15" s="107"/>
      <c r="B15" s="107"/>
      <c r="C15" s="107"/>
      <c r="D15" s="107"/>
      <c r="E15" s="107"/>
      <c r="F15" s="107"/>
      <c r="H15" s="79" t="s">
        <v>220</v>
      </c>
    </row>
    <row r="16" spans="1:65" ht="14.1" customHeight="1" x14ac:dyDescent="0.2">
      <c r="A16" s="101" t="s">
        <v>475</v>
      </c>
      <c r="B16" s="101"/>
      <c r="C16" s="125"/>
      <c r="D16" s="125"/>
      <c r="E16" s="125"/>
      <c r="F16" s="101"/>
      <c r="G16" s="101"/>
      <c r="H16" s="101"/>
    </row>
    <row r="17" spans="1:12" ht="14.1" customHeight="1" x14ac:dyDescent="0.2">
      <c r="A17" s="101" t="s">
        <v>575</v>
      </c>
      <c r="B17" s="101"/>
      <c r="C17" s="125"/>
      <c r="D17" s="125"/>
      <c r="E17" s="125"/>
      <c r="F17" s="101"/>
      <c r="G17" s="101"/>
      <c r="H17" s="101"/>
    </row>
    <row r="18" spans="1:12" ht="14.1" customHeight="1" x14ac:dyDescent="0.2">
      <c r="A18" s="101" t="s">
        <v>576</v>
      </c>
    </row>
    <row r="19" spans="1:12" ht="14.1" customHeight="1" x14ac:dyDescent="0.2">
      <c r="A19" s="133" t="s">
        <v>528</v>
      </c>
      <c r="L19" s="623"/>
    </row>
    <row r="20" spans="1:12" ht="14.1" customHeight="1" x14ac:dyDescent="0.2">
      <c r="A20" s="101"/>
      <c r="L20" s="623"/>
    </row>
  </sheetData>
  <mergeCells count="4">
    <mergeCell ref="A1:C2"/>
    <mergeCell ref="B3:C3"/>
    <mergeCell ref="D3:E3"/>
    <mergeCell ref="F3:H3"/>
  </mergeCells>
  <conditionalFormatting sqref="B7">
    <cfRule type="cellIs" dxfId="191" priority="46" operator="between">
      <formula>0</formula>
      <formula>0.5</formula>
    </cfRule>
    <cfRule type="cellIs" dxfId="190" priority="47" operator="between">
      <formula>0</formula>
      <formula>0.49</formula>
    </cfRule>
  </conditionalFormatting>
  <conditionalFormatting sqref="B10">
    <cfRule type="cellIs" dxfId="189" priority="20" operator="equal">
      <formula>0</formula>
    </cfRule>
    <cfRule type="cellIs" dxfId="188" priority="21" operator="between">
      <formula>0</formula>
      <formula>0.5</formula>
    </cfRule>
    <cfRule type="cellIs" dxfId="187" priority="22" operator="between">
      <formula>0</formula>
      <formula>0.49</formula>
    </cfRule>
  </conditionalFormatting>
  <conditionalFormatting sqref="B7:C7 E7">
    <cfRule type="cellIs" dxfId="186" priority="37" operator="equal">
      <formula>0</formula>
    </cfRule>
  </conditionalFormatting>
  <conditionalFormatting sqref="C6">
    <cfRule type="cellIs" dxfId="185" priority="9" operator="between">
      <formula>-0.05</formula>
      <formula>0</formula>
    </cfRule>
    <cfRule type="cellIs" dxfId="184" priority="10" operator="between">
      <formula>0</formula>
      <formula>0.5</formula>
    </cfRule>
  </conditionalFormatting>
  <conditionalFormatting sqref="C12">
    <cfRule type="cellIs" dxfId="183" priority="2" operator="between">
      <formula>-0.1</formula>
      <formula>0.0999999999</formula>
    </cfRule>
  </conditionalFormatting>
  <conditionalFormatting sqref="D7">
    <cfRule type="cellIs" dxfId="182" priority="5" operator="between">
      <formula>0</formula>
      <formula>0.5</formula>
    </cfRule>
    <cfRule type="cellIs" dxfId="181" priority="6" operator="between">
      <formula>0</formula>
      <formula>0.49</formula>
    </cfRule>
  </conditionalFormatting>
  <conditionalFormatting sqref="D10">
    <cfRule type="cellIs" dxfId="180" priority="15" operator="equal">
      <formula>0</formula>
    </cfRule>
    <cfRule type="cellIs" dxfId="179" priority="16" operator="between">
      <formula>0</formula>
      <formula>0.5</formula>
    </cfRule>
    <cfRule type="cellIs" dxfId="178" priority="17" operator="between">
      <formula>0</formula>
      <formula>0.49</formula>
    </cfRule>
  </conditionalFormatting>
  <conditionalFormatting sqref="E11">
    <cfRule type="cellIs" dxfId="177" priority="23" operator="between">
      <formula>-0.04999999</formula>
      <formula>-0.00000001</formula>
    </cfRule>
  </conditionalFormatting>
  <conditionalFormatting sqref="E12">
    <cfRule type="cellIs" dxfId="176" priority="1" operator="between">
      <formula>-0.1</formula>
      <formula>0.0999999999</formula>
    </cfRule>
  </conditionalFormatting>
  <conditionalFormatting sqref="F7">
    <cfRule type="cellIs" dxfId="175" priority="42" operator="between">
      <formula>0</formula>
      <formula>0.5</formula>
    </cfRule>
    <cfRule type="cellIs" dxfId="174" priority="43" operator="between">
      <formula>0</formula>
      <formula>0.49</formula>
    </cfRule>
  </conditionalFormatting>
  <conditionalFormatting sqref="G12">
    <cfRule type="cellIs" dxfId="173" priority="3" operator="between">
      <formula>-0.5</formula>
      <formula>0.5</formula>
    </cfRule>
    <cfRule type="cellIs" dxfId="172" priority="4" operator="between">
      <formula>0</formula>
      <formula>0.49</formula>
    </cfRule>
  </conditionalFormatting>
  <conditionalFormatting sqref="H7">
    <cfRule type="cellIs" dxfId="171" priority="40" operator="between">
      <formula>0</formula>
      <formula>0.5</formula>
    </cfRule>
    <cfRule type="cellIs" dxfId="170" priority="41"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1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N8"/>
  <sheetViews>
    <sheetView workbookViewId="0">
      <selection sqref="A1:E2"/>
    </sheetView>
  </sheetViews>
  <sheetFormatPr baseColWidth="10" defaultColWidth="11" defaultRowHeight="14.25" x14ac:dyDescent="0.2"/>
  <cols>
    <col min="1" max="1" width="14.625" style="1" customWidth="1"/>
    <col min="2" max="13" width="9.125" style="1" customWidth="1"/>
    <col min="14" max="16384" width="11" style="1"/>
  </cols>
  <sheetData>
    <row r="1" spans="1:14" x14ac:dyDescent="0.2">
      <c r="A1" s="789" t="s">
        <v>26</v>
      </c>
      <c r="B1" s="789"/>
      <c r="C1" s="789"/>
      <c r="D1" s="789"/>
      <c r="E1" s="789"/>
      <c r="F1" s="126"/>
      <c r="G1" s="126"/>
      <c r="H1" s="126"/>
      <c r="I1" s="126"/>
      <c r="J1" s="126"/>
      <c r="K1" s="126"/>
      <c r="L1" s="126"/>
      <c r="M1" s="126"/>
      <c r="N1" s="126"/>
    </row>
    <row r="2" spans="1:14" x14ac:dyDescent="0.2">
      <c r="A2" s="789"/>
      <c r="B2" s="790"/>
      <c r="C2" s="790"/>
      <c r="D2" s="790"/>
      <c r="E2" s="790"/>
      <c r="F2" s="126"/>
      <c r="G2" s="126"/>
      <c r="H2" s="126"/>
      <c r="I2" s="126"/>
      <c r="J2" s="126"/>
      <c r="K2" s="126"/>
      <c r="L2" s="126"/>
      <c r="M2" s="127" t="s">
        <v>151</v>
      </c>
      <c r="N2" s="126"/>
    </row>
    <row r="3" spans="1:14" x14ac:dyDescent="0.2">
      <c r="A3" s="518"/>
      <c r="B3" s="145">
        <v>2024</v>
      </c>
      <c r="C3" s="145" t="s">
        <v>505</v>
      </c>
      <c r="D3" s="145" t="s">
        <v>505</v>
      </c>
      <c r="E3" s="145" t="s">
        <v>505</v>
      </c>
      <c r="F3" s="145" t="s">
        <v>505</v>
      </c>
      <c r="G3" s="145" t="s">
        <v>505</v>
      </c>
      <c r="H3" s="145" t="s">
        <v>505</v>
      </c>
      <c r="I3" s="145" t="s">
        <v>505</v>
      </c>
      <c r="J3" s="145" t="s">
        <v>505</v>
      </c>
      <c r="K3" s="145" t="s">
        <v>505</v>
      </c>
      <c r="L3" s="145">
        <v>2025</v>
      </c>
      <c r="M3" s="145" t="s">
        <v>505</v>
      </c>
    </row>
    <row r="4" spans="1:14" x14ac:dyDescent="0.2">
      <c r="A4" s="128"/>
      <c r="B4" s="467">
        <v>45382</v>
      </c>
      <c r="C4" s="467">
        <v>45412</v>
      </c>
      <c r="D4" s="467">
        <v>45443</v>
      </c>
      <c r="E4" s="467">
        <v>45473</v>
      </c>
      <c r="F4" s="467">
        <v>45504</v>
      </c>
      <c r="G4" s="467">
        <v>45535</v>
      </c>
      <c r="H4" s="467">
        <v>45565</v>
      </c>
      <c r="I4" s="467">
        <v>45596</v>
      </c>
      <c r="J4" s="467">
        <v>45626</v>
      </c>
      <c r="K4" s="467">
        <v>45657</v>
      </c>
      <c r="L4" s="467">
        <v>45688</v>
      </c>
      <c r="M4" s="467">
        <v>45716</v>
      </c>
    </row>
    <row r="5" spans="1:14" x14ac:dyDescent="0.2">
      <c r="A5" s="129" t="s">
        <v>188</v>
      </c>
      <c r="B5" s="130">
        <v>18.694619999999997</v>
      </c>
      <c r="C5" s="130">
        <v>14.670619999999984</v>
      </c>
      <c r="D5" s="130">
        <v>22.084880000000016</v>
      </c>
      <c r="E5" s="130">
        <v>20.900439999999996</v>
      </c>
      <c r="F5" s="130">
        <v>26.983670000000014</v>
      </c>
      <c r="G5" s="130">
        <v>24.982640000000007</v>
      </c>
      <c r="H5" s="130">
        <v>19.209469999999996</v>
      </c>
      <c r="I5" s="130">
        <v>20.293700000000001</v>
      </c>
      <c r="J5" s="130">
        <v>14.897099999999998</v>
      </c>
      <c r="K5" s="130">
        <v>15.715770000000003</v>
      </c>
      <c r="L5" s="130">
        <v>14.310440000000012</v>
      </c>
      <c r="M5" s="130">
        <v>14.644089999999998</v>
      </c>
    </row>
    <row r="6" spans="1:14" x14ac:dyDescent="0.2">
      <c r="A6" s="131" t="s">
        <v>429</v>
      </c>
      <c r="B6" s="132">
        <v>102.18324999999997</v>
      </c>
      <c r="C6" s="132">
        <v>111.19445000000017</v>
      </c>
      <c r="D6" s="132">
        <v>111.89432000000005</v>
      </c>
      <c r="E6" s="132">
        <v>148.29037999999997</v>
      </c>
      <c r="F6" s="132">
        <v>153.32770999999997</v>
      </c>
      <c r="G6" s="132">
        <v>128.19306</v>
      </c>
      <c r="H6" s="132">
        <v>128.25065000000006</v>
      </c>
      <c r="I6" s="132">
        <v>126.69262999999994</v>
      </c>
      <c r="J6" s="132">
        <v>111.93015999999999</v>
      </c>
      <c r="K6" s="132">
        <v>127.15726000000002</v>
      </c>
      <c r="L6" s="132">
        <v>120.19394999999983</v>
      </c>
      <c r="M6" s="132">
        <v>118.12261000000008</v>
      </c>
    </row>
    <row r="7" spans="1:14" ht="15.75" customHeight="1" x14ac:dyDescent="0.2">
      <c r="A7" s="129"/>
      <c r="B7" s="130"/>
      <c r="C7" s="130"/>
      <c r="D7" s="130"/>
      <c r="E7" s="130"/>
      <c r="F7" s="130"/>
      <c r="G7" s="130"/>
      <c r="H7" s="130"/>
      <c r="I7" s="130"/>
      <c r="J7" s="130"/>
      <c r="K7" s="130"/>
      <c r="L7" s="791" t="s">
        <v>220</v>
      </c>
      <c r="M7" s="791"/>
    </row>
    <row r="8" spans="1:14" x14ac:dyDescent="0.2">
      <c r="A8" s="133" t="s">
        <v>428</v>
      </c>
      <c r="B8" s="126"/>
      <c r="C8" s="126"/>
      <c r="D8" s="126"/>
      <c r="E8" s="126"/>
      <c r="F8" s="126"/>
      <c r="G8" s="126"/>
      <c r="H8" s="126"/>
      <c r="I8" s="126"/>
      <c r="J8" s="126"/>
      <c r="K8" s="126"/>
      <c r="L8" s="126"/>
      <c r="M8" s="126"/>
      <c r="N8" s="126"/>
    </row>
  </sheetData>
  <mergeCells count="2">
    <mergeCell ref="A1:E2"/>
    <mergeCell ref="L7:M7"/>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1:D16"/>
  <sheetViews>
    <sheetView workbookViewId="0"/>
  </sheetViews>
  <sheetFormatPr baseColWidth="10" defaultColWidth="11.125" defaultRowHeight="12.75" x14ac:dyDescent="0.2"/>
  <cols>
    <col min="1" max="1" width="11" style="18" customWidth="1"/>
    <col min="2" max="16384" width="11.125" style="18"/>
  </cols>
  <sheetData>
    <row r="1" spans="1:4" s="3" customFormat="1" x14ac:dyDescent="0.2">
      <c r="A1" s="6" t="s">
        <v>503</v>
      </c>
    </row>
    <row r="2" spans="1:4" x14ac:dyDescent="0.2">
      <c r="A2" s="439"/>
      <c r="B2" s="439"/>
      <c r="C2" s="439"/>
      <c r="D2" s="439"/>
    </row>
    <row r="3" spans="1:4" x14ac:dyDescent="0.2">
      <c r="B3" s="629">
        <v>2023</v>
      </c>
      <c r="C3" s="629">
        <v>2024</v>
      </c>
      <c r="D3" s="629">
        <v>2025</v>
      </c>
    </row>
    <row r="4" spans="1:4" x14ac:dyDescent="0.2">
      <c r="A4" s="537" t="s">
        <v>126</v>
      </c>
      <c r="B4" s="558">
        <v>1.3866288362317802</v>
      </c>
      <c r="C4" s="558">
        <v>0.62448840079914525</v>
      </c>
      <c r="D4" s="558">
        <v>1.2438048794469951</v>
      </c>
    </row>
    <row r="5" spans="1:4" x14ac:dyDescent="0.2">
      <c r="A5" s="539" t="s">
        <v>127</v>
      </c>
      <c r="B5" s="558">
        <v>-0.17442860894031254</v>
      </c>
      <c r="C5" s="558">
        <v>1.0813994492957375</v>
      </c>
      <c r="D5" s="558">
        <v>1.0453533982804413</v>
      </c>
    </row>
    <row r="6" spans="1:4" x14ac:dyDescent="0.2">
      <c r="A6" s="539" t="s">
        <v>128</v>
      </c>
      <c r="B6" s="558">
        <v>0.92377587420843432</v>
      </c>
      <c r="C6" s="558">
        <v>0.1357378242576103</v>
      </c>
      <c r="D6" s="558" t="s">
        <v>505</v>
      </c>
    </row>
    <row r="7" spans="1:4" x14ac:dyDescent="0.2">
      <c r="A7" s="539" t="s">
        <v>129</v>
      </c>
      <c r="B7" s="558">
        <v>-0.6398027974086411</v>
      </c>
      <c r="C7" s="558">
        <v>1.3291183923452039</v>
      </c>
      <c r="D7" s="558" t="s">
        <v>505</v>
      </c>
    </row>
    <row r="8" spans="1:4" x14ac:dyDescent="0.2">
      <c r="A8" s="539" t="s">
        <v>130</v>
      </c>
      <c r="B8" s="558">
        <v>-1.1938379277701996</v>
      </c>
      <c r="C8" s="558">
        <v>1.7445329553229632</v>
      </c>
      <c r="D8" s="558" t="s">
        <v>505</v>
      </c>
    </row>
    <row r="9" spans="1:4" x14ac:dyDescent="0.2">
      <c r="A9" s="539" t="s">
        <v>131</v>
      </c>
      <c r="B9" s="558">
        <v>-1.0259154362552987</v>
      </c>
      <c r="C9" s="558">
        <v>1.1358759878884062</v>
      </c>
      <c r="D9" s="560" t="s">
        <v>505</v>
      </c>
    </row>
    <row r="10" spans="1:4" x14ac:dyDescent="0.2">
      <c r="A10" s="539" t="s">
        <v>132</v>
      </c>
      <c r="B10" s="558">
        <v>-0.47936863588514883</v>
      </c>
      <c r="C10" s="558">
        <v>0.99137783759666809</v>
      </c>
      <c r="D10" s="558" t="s">
        <v>505</v>
      </c>
    </row>
    <row r="11" spans="1:4" x14ac:dyDescent="0.2">
      <c r="A11" s="539" t="s">
        <v>133</v>
      </c>
      <c r="B11" s="558">
        <v>-0.70363619413223233</v>
      </c>
      <c r="C11" s="558">
        <v>1.5771153376299367</v>
      </c>
      <c r="D11" s="558" t="s">
        <v>505</v>
      </c>
    </row>
    <row r="12" spans="1:4" x14ac:dyDescent="0.2">
      <c r="A12" s="539" t="s">
        <v>134</v>
      </c>
      <c r="B12" s="558">
        <v>-0.47909032948722025</v>
      </c>
      <c r="C12" s="558">
        <v>1.5887499641635683</v>
      </c>
      <c r="D12" s="558" t="s">
        <v>505</v>
      </c>
    </row>
    <row r="13" spans="1:4" x14ac:dyDescent="0.2">
      <c r="A13" s="539" t="s">
        <v>135</v>
      </c>
      <c r="B13" s="558">
        <v>0.15431026438820936</v>
      </c>
      <c r="C13" s="558">
        <v>1.5906963204243654</v>
      </c>
      <c r="D13" s="558" t="s">
        <v>505</v>
      </c>
    </row>
    <row r="14" spans="1:4" x14ac:dyDescent="0.2">
      <c r="A14" s="539" t="s">
        <v>136</v>
      </c>
      <c r="B14" s="558">
        <v>0.65735332374932343</v>
      </c>
      <c r="C14" s="558">
        <v>1.3212839330513528</v>
      </c>
      <c r="D14" s="560" t="s">
        <v>505</v>
      </c>
    </row>
    <row r="15" spans="1:4" x14ac:dyDescent="0.2">
      <c r="A15" s="540" t="s">
        <v>137</v>
      </c>
      <c r="B15" s="445">
        <v>-0.6725059160511887</v>
      </c>
      <c r="C15" s="445">
        <v>2.1940648809629031</v>
      </c>
      <c r="D15" s="561" t="s">
        <v>505</v>
      </c>
    </row>
    <row r="16" spans="1:4" x14ac:dyDescent="0.2">
      <c r="D16" s="79" t="s">
        <v>220</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pageSetUpPr fitToPage="1"/>
  </sheetPr>
  <dimension ref="A1:M15"/>
  <sheetViews>
    <sheetView zoomScaleNormal="100" workbookViewId="0">
      <selection sqref="A1:C2"/>
    </sheetView>
  </sheetViews>
  <sheetFormatPr baseColWidth="10" defaultRowHeight="14.1" customHeight="1" x14ac:dyDescent="0.2"/>
  <cols>
    <col min="1" max="1" width="28.125" style="108" customWidth="1"/>
    <col min="2" max="7" width="12.125" style="108" customWidth="1"/>
    <col min="8" max="11" width="11" style="108"/>
    <col min="12" max="12" width="12.625" style="108" customWidth="1"/>
    <col min="13" max="14" width="11.625" style="108" customWidth="1"/>
    <col min="15" max="242" width="10" style="108"/>
    <col min="243" max="243" width="3.625" style="108" customWidth="1"/>
    <col min="244" max="244" width="24.625" style="108" bestFit="1" customWidth="1"/>
    <col min="245" max="250" width="9" style="108" customWidth="1"/>
    <col min="251" max="251" width="8.625" style="108" customWidth="1"/>
    <col min="252" max="252" width="5.625" style="108" bestFit="1" customWidth="1"/>
    <col min="253" max="253" width="7" style="108" bestFit="1" customWidth="1"/>
    <col min="254" max="258" width="5.625" style="108" bestFit="1" customWidth="1"/>
    <col min="259" max="259" width="6.125" style="108" bestFit="1" customWidth="1"/>
    <col min="260" max="260" width="9.625" style="108" bestFit="1" customWidth="1"/>
    <col min="261" max="261" width="7.125" style="108" bestFit="1" customWidth="1"/>
    <col min="262" max="262" width="9.125" style="108" bestFit="1" customWidth="1"/>
    <col min="263" max="263" width="8.5" style="108" bestFit="1" customWidth="1"/>
    <col min="264" max="498" width="10" style="108"/>
    <col min="499" max="499" width="3.625" style="108" customWidth="1"/>
    <col min="500" max="500" width="24.625" style="108" bestFit="1" customWidth="1"/>
    <col min="501" max="506" width="9" style="108" customWidth="1"/>
    <col min="507" max="507" width="8.625" style="108" customWidth="1"/>
    <col min="508" max="508" width="5.625" style="108" bestFit="1" customWidth="1"/>
    <col min="509" max="509" width="7" style="108" bestFit="1" customWidth="1"/>
    <col min="510" max="514" width="5.625" style="108" bestFit="1" customWidth="1"/>
    <col min="515" max="515" width="6.125" style="108" bestFit="1" customWidth="1"/>
    <col min="516" max="516" width="9.625" style="108" bestFit="1" customWidth="1"/>
    <col min="517" max="517" width="7.125" style="108" bestFit="1" customWidth="1"/>
    <col min="518" max="518" width="9.125" style="108" bestFit="1" customWidth="1"/>
    <col min="519" max="519" width="8.5" style="108" bestFit="1" customWidth="1"/>
    <col min="520" max="754" width="10" style="108"/>
    <col min="755" max="755" width="3.625" style="108" customWidth="1"/>
    <col min="756" max="756" width="24.625" style="108" bestFit="1" customWidth="1"/>
    <col min="757" max="762" width="9" style="108" customWidth="1"/>
    <col min="763" max="763" width="8.625" style="108" customWidth="1"/>
    <col min="764" max="764" width="5.625" style="108" bestFit="1" customWidth="1"/>
    <col min="765" max="765" width="7" style="108" bestFit="1" customWidth="1"/>
    <col min="766" max="770" width="5.625" style="108" bestFit="1" customWidth="1"/>
    <col min="771" max="771" width="6.125" style="108" bestFit="1" customWidth="1"/>
    <col min="772" max="772" width="9.625" style="108" bestFit="1" customWidth="1"/>
    <col min="773" max="773" width="7.125" style="108" bestFit="1" customWidth="1"/>
    <col min="774" max="774" width="9.125" style="108" bestFit="1" customWidth="1"/>
    <col min="775" max="775" width="8.5" style="108" bestFit="1" customWidth="1"/>
    <col min="776" max="1010" width="10" style="108"/>
    <col min="1011" max="1011" width="3.625" style="108" customWidth="1"/>
    <col min="1012" max="1012" width="24.625" style="108" bestFit="1" customWidth="1"/>
    <col min="1013" max="1018" width="9" style="108" customWidth="1"/>
    <col min="1019" max="1019" width="8.625" style="108" customWidth="1"/>
    <col min="1020" max="1020" width="5.625" style="108" bestFit="1" customWidth="1"/>
    <col min="1021" max="1021" width="7" style="108" bestFit="1" customWidth="1"/>
    <col min="1022" max="1026" width="5.625" style="108" bestFit="1" customWidth="1"/>
    <col min="1027" max="1027" width="6.125" style="108" bestFit="1" customWidth="1"/>
    <col min="1028" max="1028" width="9.625" style="108" bestFit="1" customWidth="1"/>
    <col min="1029" max="1029" width="7.125" style="108" bestFit="1" customWidth="1"/>
    <col min="1030" max="1030" width="9.125" style="108" bestFit="1" customWidth="1"/>
    <col min="1031" max="1031" width="8.5" style="108" bestFit="1" customWidth="1"/>
    <col min="1032" max="1266" width="10" style="108"/>
    <col min="1267" max="1267" width="3.625" style="108" customWidth="1"/>
    <col min="1268" max="1268" width="24.625" style="108" bestFit="1" customWidth="1"/>
    <col min="1269" max="1274" width="9" style="108" customWidth="1"/>
    <col min="1275" max="1275" width="8.625" style="108" customWidth="1"/>
    <col min="1276" max="1276" width="5.625" style="108" bestFit="1" customWidth="1"/>
    <col min="1277" max="1277" width="7" style="108" bestFit="1" customWidth="1"/>
    <col min="1278" max="1282" width="5.625" style="108" bestFit="1" customWidth="1"/>
    <col min="1283" max="1283" width="6.125" style="108" bestFit="1" customWidth="1"/>
    <col min="1284" max="1284" width="9.625" style="108" bestFit="1" customWidth="1"/>
    <col min="1285" max="1285" width="7.125" style="108" bestFit="1" customWidth="1"/>
    <col min="1286" max="1286" width="9.125" style="108" bestFit="1" customWidth="1"/>
    <col min="1287" max="1287" width="8.5" style="108" bestFit="1" customWidth="1"/>
    <col min="1288" max="1522" width="10" style="108"/>
    <col min="1523" max="1523" width="3.625" style="108" customWidth="1"/>
    <col min="1524" max="1524" width="24.625" style="108" bestFit="1" customWidth="1"/>
    <col min="1525" max="1530" width="9" style="108" customWidth="1"/>
    <col min="1531" max="1531" width="8.625" style="108" customWidth="1"/>
    <col min="1532" max="1532" width="5.625" style="108" bestFit="1" customWidth="1"/>
    <col min="1533" max="1533" width="7" style="108" bestFit="1" customWidth="1"/>
    <col min="1534" max="1538" width="5.625" style="108" bestFit="1" customWidth="1"/>
    <col min="1539" max="1539" width="6.125" style="108" bestFit="1" customWidth="1"/>
    <col min="1540" max="1540" width="9.625" style="108" bestFit="1" customWidth="1"/>
    <col min="1541" max="1541" width="7.125" style="108" bestFit="1" customWidth="1"/>
    <col min="1542" max="1542" width="9.125" style="108" bestFit="1" customWidth="1"/>
    <col min="1543" max="1543" width="8.5" style="108" bestFit="1" customWidth="1"/>
    <col min="1544" max="1778" width="10" style="108"/>
    <col min="1779" max="1779" width="3.625" style="108" customWidth="1"/>
    <col min="1780" max="1780" width="24.625" style="108" bestFit="1" customWidth="1"/>
    <col min="1781" max="1786" width="9" style="108" customWidth="1"/>
    <col min="1787" max="1787" width="8.625" style="108" customWidth="1"/>
    <col min="1788" max="1788" width="5.625" style="108" bestFit="1" customWidth="1"/>
    <col min="1789" max="1789" width="7" style="108" bestFit="1" customWidth="1"/>
    <col min="1790" max="1794" width="5.625" style="108" bestFit="1" customWidth="1"/>
    <col min="1795" max="1795" width="6.125" style="108" bestFit="1" customWidth="1"/>
    <col min="1796" max="1796" width="9.625" style="108" bestFit="1" customWidth="1"/>
    <col min="1797" max="1797" width="7.125" style="108" bestFit="1" customWidth="1"/>
    <col min="1798" max="1798" width="9.125" style="108" bestFit="1" customWidth="1"/>
    <col min="1799" max="1799" width="8.5" style="108" bestFit="1" customWidth="1"/>
    <col min="1800" max="2034" width="10" style="108"/>
    <col min="2035" max="2035" width="3.625" style="108" customWidth="1"/>
    <col min="2036" max="2036" width="24.625" style="108" bestFit="1" customWidth="1"/>
    <col min="2037" max="2042" width="9" style="108" customWidth="1"/>
    <col min="2043" max="2043" width="8.625" style="108" customWidth="1"/>
    <col min="2044" max="2044" width="5.625" style="108" bestFit="1" customWidth="1"/>
    <col min="2045" max="2045" width="7" style="108" bestFit="1" customWidth="1"/>
    <col min="2046" max="2050" width="5.625" style="108" bestFit="1" customWidth="1"/>
    <col min="2051" max="2051" width="6.125" style="108" bestFit="1" customWidth="1"/>
    <col min="2052" max="2052" width="9.625" style="108" bestFit="1" customWidth="1"/>
    <col min="2053" max="2053" width="7.125" style="108" bestFit="1" customWidth="1"/>
    <col min="2054" max="2054" width="9.125" style="108" bestFit="1" customWidth="1"/>
    <col min="2055" max="2055" width="8.5" style="108" bestFit="1" customWidth="1"/>
    <col min="2056" max="2290" width="10" style="108"/>
    <col min="2291" max="2291" width="3.625" style="108" customWidth="1"/>
    <col min="2292" max="2292" width="24.625" style="108" bestFit="1" customWidth="1"/>
    <col min="2293" max="2298" width="9" style="108" customWidth="1"/>
    <col min="2299" max="2299" width="8.625" style="108" customWidth="1"/>
    <col min="2300" max="2300" width="5.625" style="108" bestFit="1" customWidth="1"/>
    <col min="2301" max="2301" width="7" style="108" bestFit="1" customWidth="1"/>
    <col min="2302" max="2306" width="5.625" style="108" bestFit="1" customWidth="1"/>
    <col min="2307" max="2307" width="6.125" style="108" bestFit="1" customWidth="1"/>
    <col min="2308" max="2308" width="9.625" style="108" bestFit="1" customWidth="1"/>
    <col min="2309" max="2309" width="7.125" style="108" bestFit="1" customWidth="1"/>
    <col min="2310" max="2310" width="9.125" style="108" bestFit="1" customWidth="1"/>
    <col min="2311" max="2311" width="8.5" style="108" bestFit="1" customWidth="1"/>
    <col min="2312" max="2546" width="10" style="108"/>
    <col min="2547" max="2547" width="3.625" style="108" customWidth="1"/>
    <col min="2548" max="2548" width="24.625" style="108" bestFit="1" customWidth="1"/>
    <col min="2549" max="2554" width="9" style="108" customWidth="1"/>
    <col min="2555" max="2555" width="8.625" style="108" customWidth="1"/>
    <col min="2556" max="2556" width="5.625" style="108" bestFit="1" customWidth="1"/>
    <col min="2557" max="2557" width="7" style="108" bestFit="1" customWidth="1"/>
    <col min="2558" max="2562" width="5.625" style="108" bestFit="1" customWidth="1"/>
    <col min="2563" max="2563" width="6.125" style="108" bestFit="1" customWidth="1"/>
    <col min="2564" max="2564" width="9.625" style="108" bestFit="1" customWidth="1"/>
    <col min="2565" max="2565" width="7.125" style="108" bestFit="1" customWidth="1"/>
    <col min="2566" max="2566" width="9.125" style="108" bestFit="1" customWidth="1"/>
    <col min="2567" max="2567" width="8.5" style="108" bestFit="1" customWidth="1"/>
    <col min="2568" max="2802" width="10" style="108"/>
    <col min="2803" max="2803" width="3.625" style="108" customWidth="1"/>
    <col min="2804" max="2804" width="24.625" style="108" bestFit="1" customWidth="1"/>
    <col min="2805" max="2810" width="9" style="108" customWidth="1"/>
    <col min="2811" max="2811" width="8.625" style="108" customWidth="1"/>
    <col min="2812" max="2812" width="5.625" style="108" bestFit="1" customWidth="1"/>
    <col min="2813" max="2813" width="7" style="108" bestFit="1" customWidth="1"/>
    <col min="2814" max="2818" width="5.625" style="108" bestFit="1" customWidth="1"/>
    <col min="2819" max="2819" width="6.125" style="108" bestFit="1" customWidth="1"/>
    <col min="2820" max="2820" width="9.625" style="108" bestFit="1" customWidth="1"/>
    <col min="2821" max="2821" width="7.125" style="108" bestFit="1" customWidth="1"/>
    <col min="2822" max="2822" width="9.125" style="108" bestFit="1" customWidth="1"/>
    <col min="2823" max="2823" width="8.5" style="108" bestFit="1" customWidth="1"/>
    <col min="2824" max="3058" width="10" style="108"/>
    <col min="3059" max="3059" width="3.625" style="108" customWidth="1"/>
    <col min="3060" max="3060" width="24.625" style="108" bestFit="1" customWidth="1"/>
    <col min="3061" max="3066" width="9" style="108" customWidth="1"/>
    <col min="3067" max="3067" width="8.625" style="108" customWidth="1"/>
    <col min="3068" max="3068" width="5.625" style="108" bestFit="1" customWidth="1"/>
    <col min="3069" max="3069" width="7" style="108" bestFit="1" customWidth="1"/>
    <col min="3070" max="3074" width="5.625" style="108" bestFit="1" customWidth="1"/>
    <col min="3075" max="3075" width="6.125" style="108" bestFit="1" customWidth="1"/>
    <col min="3076" max="3076" width="9.625" style="108" bestFit="1" customWidth="1"/>
    <col min="3077" max="3077" width="7.125" style="108" bestFit="1" customWidth="1"/>
    <col min="3078" max="3078" width="9.125" style="108" bestFit="1" customWidth="1"/>
    <col min="3079" max="3079" width="8.5" style="108" bestFit="1" customWidth="1"/>
    <col min="3080" max="3314" width="10" style="108"/>
    <col min="3315" max="3315" width="3.625" style="108" customWidth="1"/>
    <col min="3316" max="3316" width="24.625" style="108" bestFit="1" customWidth="1"/>
    <col min="3317" max="3322" width="9" style="108" customWidth="1"/>
    <col min="3323" max="3323" width="8.625" style="108" customWidth="1"/>
    <col min="3324" max="3324" width="5.625" style="108" bestFit="1" customWidth="1"/>
    <col min="3325" max="3325" width="7" style="108" bestFit="1" customWidth="1"/>
    <col min="3326" max="3330" width="5.625" style="108" bestFit="1" customWidth="1"/>
    <col min="3331" max="3331" width="6.125" style="108" bestFit="1" customWidth="1"/>
    <col min="3332" max="3332" width="9.625" style="108" bestFit="1" customWidth="1"/>
    <col min="3333" max="3333" width="7.125" style="108" bestFit="1" customWidth="1"/>
    <col min="3334" max="3334" width="9.125" style="108" bestFit="1" customWidth="1"/>
    <col min="3335" max="3335" width="8.5" style="108" bestFit="1" customWidth="1"/>
    <col min="3336" max="3570" width="10" style="108"/>
    <col min="3571" max="3571" width="3.625" style="108" customWidth="1"/>
    <col min="3572" max="3572" width="24.625" style="108" bestFit="1" customWidth="1"/>
    <col min="3573" max="3578" width="9" style="108" customWidth="1"/>
    <col min="3579" max="3579" width="8.625" style="108" customWidth="1"/>
    <col min="3580" max="3580" width="5.625" style="108" bestFit="1" customWidth="1"/>
    <col min="3581" max="3581" width="7" style="108" bestFit="1" customWidth="1"/>
    <col min="3582" max="3586" width="5.625" style="108" bestFit="1" customWidth="1"/>
    <col min="3587" max="3587" width="6.125" style="108" bestFit="1" customWidth="1"/>
    <col min="3588" max="3588" width="9.625" style="108" bestFit="1" customWidth="1"/>
    <col min="3589" max="3589" width="7.125" style="108" bestFit="1" customWidth="1"/>
    <col min="3590" max="3590" width="9.125" style="108" bestFit="1" customWidth="1"/>
    <col min="3591" max="3591" width="8.5" style="108" bestFit="1" customWidth="1"/>
    <col min="3592" max="3826" width="10" style="108"/>
    <col min="3827" max="3827" width="3.625" style="108" customWidth="1"/>
    <col min="3828" max="3828" width="24.625" style="108" bestFit="1" customWidth="1"/>
    <col min="3829" max="3834" width="9" style="108" customWidth="1"/>
    <col min="3835" max="3835" width="8.625" style="108" customWidth="1"/>
    <col min="3836" max="3836" width="5.625" style="108" bestFit="1" customWidth="1"/>
    <col min="3837" max="3837" width="7" style="108" bestFit="1" customWidth="1"/>
    <col min="3838" max="3842" width="5.625" style="108" bestFit="1" customWidth="1"/>
    <col min="3843" max="3843" width="6.125" style="108" bestFit="1" customWidth="1"/>
    <col min="3844" max="3844" width="9.625" style="108" bestFit="1" customWidth="1"/>
    <col min="3845" max="3845" width="7.125" style="108" bestFit="1" customWidth="1"/>
    <col min="3846" max="3846" width="9.125" style="108" bestFit="1" customWidth="1"/>
    <col min="3847" max="3847" width="8.5" style="108" bestFit="1" customWidth="1"/>
    <col min="3848" max="4082" width="10" style="108"/>
    <col min="4083" max="4083" width="3.625" style="108" customWidth="1"/>
    <col min="4084" max="4084" width="24.625" style="108" bestFit="1" customWidth="1"/>
    <col min="4085" max="4090" width="9" style="108" customWidth="1"/>
    <col min="4091" max="4091" width="8.625" style="108" customWidth="1"/>
    <col min="4092" max="4092" width="5.625" style="108" bestFit="1" customWidth="1"/>
    <col min="4093" max="4093" width="7" style="108" bestFit="1" customWidth="1"/>
    <col min="4094" max="4098" width="5.625" style="108" bestFit="1" customWidth="1"/>
    <col min="4099" max="4099" width="6.125" style="108" bestFit="1" customWidth="1"/>
    <col min="4100" max="4100" width="9.625" style="108" bestFit="1" customWidth="1"/>
    <col min="4101" max="4101" width="7.125" style="108" bestFit="1" customWidth="1"/>
    <col min="4102" max="4102" width="9.125" style="108" bestFit="1" customWidth="1"/>
    <col min="4103" max="4103" width="8.5" style="108" bestFit="1" customWidth="1"/>
    <col min="4104" max="4338" width="10" style="108"/>
    <col min="4339" max="4339" width="3.625" style="108" customWidth="1"/>
    <col min="4340" max="4340" width="24.625" style="108" bestFit="1" customWidth="1"/>
    <col min="4341" max="4346" width="9" style="108" customWidth="1"/>
    <col min="4347" max="4347" width="8.625" style="108" customWidth="1"/>
    <col min="4348" max="4348" width="5.625" style="108" bestFit="1" customWidth="1"/>
    <col min="4349" max="4349" width="7" style="108" bestFit="1" customWidth="1"/>
    <col min="4350" max="4354" width="5.625" style="108" bestFit="1" customWidth="1"/>
    <col min="4355" max="4355" width="6.125" style="108" bestFit="1" customWidth="1"/>
    <col min="4356" max="4356" width="9.625" style="108" bestFit="1" customWidth="1"/>
    <col min="4357" max="4357" width="7.125" style="108" bestFit="1" customWidth="1"/>
    <col min="4358" max="4358" width="9.125" style="108" bestFit="1" customWidth="1"/>
    <col min="4359" max="4359" width="8.5" style="108" bestFit="1" customWidth="1"/>
    <col min="4360" max="4594" width="10" style="108"/>
    <col min="4595" max="4595" width="3.625" style="108" customWidth="1"/>
    <col min="4596" max="4596" width="24.625" style="108" bestFit="1" customWidth="1"/>
    <col min="4597" max="4602" width="9" style="108" customWidth="1"/>
    <col min="4603" max="4603" width="8.625" style="108" customWidth="1"/>
    <col min="4604" max="4604" width="5.625" style="108" bestFit="1" customWidth="1"/>
    <col min="4605" max="4605" width="7" style="108" bestFit="1" customWidth="1"/>
    <col min="4606" max="4610" width="5.625" style="108" bestFit="1" customWidth="1"/>
    <col min="4611" max="4611" width="6.125" style="108" bestFit="1" customWidth="1"/>
    <col min="4612" max="4612" width="9.625" style="108" bestFit="1" customWidth="1"/>
    <col min="4613" max="4613" width="7.125" style="108" bestFit="1" customWidth="1"/>
    <col min="4614" max="4614" width="9.125" style="108" bestFit="1" customWidth="1"/>
    <col min="4615" max="4615" width="8.5" style="108" bestFit="1" customWidth="1"/>
    <col min="4616" max="4850" width="10" style="108"/>
    <col min="4851" max="4851" width="3.625" style="108" customWidth="1"/>
    <col min="4852" max="4852" width="24.625" style="108" bestFit="1" customWidth="1"/>
    <col min="4853" max="4858" width="9" style="108" customWidth="1"/>
    <col min="4859" max="4859" width="8.625" style="108" customWidth="1"/>
    <col min="4860" max="4860" width="5.625" style="108" bestFit="1" customWidth="1"/>
    <col min="4861" max="4861" width="7" style="108" bestFit="1" customWidth="1"/>
    <col min="4862" max="4866" width="5.625" style="108" bestFit="1" customWidth="1"/>
    <col min="4867" max="4867" width="6.125" style="108" bestFit="1" customWidth="1"/>
    <col min="4868" max="4868" width="9.625" style="108" bestFit="1" customWidth="1"/>
    <col min="4869" max="4869" width="7.125" style="108" bestFit="1" customWidth="1"/>
    <col min="4870" max="4870" width="9.125" style="108" bestFit="1" customWidth="1"/>
    <col min="4871" max="4871" width="8.5" style="108" bestFit="1" customWidth="1"/>
    <col min="4872" max="5106" width="10" style="108"/>
    <col min="5107" max="5107" width="3.625" style="108" customWidth="1"/>
    <col min="5108" max="5108" width="24.625" style="108" bestFit="1" customWidth="1"/>
    <col min="5109" max="5114" width="9" style="108" customWidth="1"/>
    <col min="5115" max="5115" width="8.625" style="108" customWidth="1"/>
    <col min="5116" max="5116" width="5.625" style="108" bestFit="1" customWidth="1"/>
    <col min="5117" max="5117" width="7" style="108" bestFit="1" customWidth="1"/>
    <col min="5118" max="5122" width="5.625" style="108" bestFit="1" customWidth="1"/>
    <col min="5123" max="5123" width="6.125" style="108" bestFit="1" customWidth="1"/>
    <col min="5124" max="5124" width="9.625" style="108" bestFit="1" customWidth="1"/>
    <col min="5125" max="5125" width="7.125" style="108" bestFit="1" customWidth="1"/>
    <col min="5126" max="5126" width="9.125" style="108" bestFit="1" customWidth="1"/>
    <col min="5127" max="5127" width="8.5" style="108" bestFit="1" customWidth="1"/>
    <col min="5128" max="5362" width="10" style="108"/>
    <col min="5363" max="5363" width="3.625" style="108" customWidth="1"/>
    <col min="5364" max="5364" width="24.625" style="108" bestFit="1" customWidth="1"/>
    <col min="5365" max="5370" width="9" style="108" customWidth="1"/>
    <col min="5371" max="5371" width="8.625" style="108" customWidth="1"/>
    <col min="5372" max="5372" width="5.625" style="108" bestFit="1" customWidth="1"/>
    <col min="5373" max="5373" width="7" style="108" bestFit="1" customWidth="1"/>
    <col min="5374" max="5378" width="5.625" style="108" bestFit="1" customWidth="1"/>
    <col min="5379" max="5379" width="6.125" style="108" bestFit="1" customWidth="1"/>
    <col min="5380" max="5380" width="9.625" style="108" bestFit="1" customWidth="1"/>
    <col min="5381" max="5381" width="7.125" style="108" bestFit="1" customWidth="1"/>
    <col min="5382" max="5382" width="9.125" style="108" bestFit="1" customWidth="1"/>
    <col min="5383" max="5383" width="8.5" style="108" bestFit="1" customWidth="1"/>
    <col min="5384" max="5618" width="10" style="108"/>
    <col min="5619" max="5619" width="3.625" style="108" customWidth="1"/>
    <col min="5620" max="5620" width="24.625" style="108" bestFit="1" customWidth="1"/>
    <col min="5621" max="5626" width="9" style="108" customWidth="1"/>
    <col min="5627" max="5627" width="8.625" style="108" customWidth="1"/>
    <col min="5628" max="5628" width="5.625" style="108" bestFit="1" customWidth="1"/>
    <col min="5629" max="5629" width="7" style="108" bestFit="1" customWidth="1"/>
    <col min="5630" max="5634" width="5.625" style="108" bestFit="1" customWidth="1"/>
    <col min="5635" max="5635" width="6.125" style="108" bestFit="1" customWidth="1"/>
    <col min="5636" max="5636" width="9.625" style="108" bestFit="1" customWidth="1"/>
    <col min="5637" max="5637" width="7.125" style="108" bestFit="1" customWidth="1"/>
    <col min="5638" max="5638" width="9.125" style="108" bestFit="1" customWidth="1"/>
    <col min="5639" max="5639" width="8.5" style="108" bestFit="1" customWidth="1"/>
    <col min="5640" max="5874" width="10" style="108"/>
    <col min="5875" max="5875" width="3.625" style="108" customWidth="1"/>
    <col min="5876" max="5876" width="24.625" style="108" bestFit="1" customWidth="1"/>
    <col min="5877" max="5882" width="9" style="108" customWidth="1"/>
    <col min="5883" max="5883" width="8.625" style="108" customWidth="1"/>
    <col min="5884" max="5884" width="5.625" style="108" bestFit="1" customWidth="1"/>
    <col min="5885" max="5885" width="7" style="108" bestFit="1" customWidth="1"/>
    <col min="5886" max="5890" width="5.625" style="108" bestFit="1" customWidth="1"/>
    <col min="5891" max="5891" width="6.125" style="108" bestFit="1" customWidth="1"/>
    <col min="5892" max="5892" width="9.625" style="108" bestFit="1" customWidth="1"/>
    <col min="5893" max="5893" width="7.125" style="108" bestFit="1" customWidth="1"/>
    <col min="5894" max="5894" width="9.125" style="108" bestFit="1" customWidth="1"/>
    <col min="5895" max="5895" width="8.5" style="108" bestFit="1" customWidth="1"/>
    <col min="5896" max="6130" width="10" style="108"/>
    <col min="6131" max="6131" width="3.625" style="108" customWidth="1"/>
    <col min="6132" max="6132" width="24.625" style="108" bestFit="1" customWidth="1"/>
    <col min="6133" max="6138" width="9" style="108" customWidth="1"/>
    <col min="6139" max="6139" width="8.625" style="108" customWidth="1"/>
    <col min="6140" max="6140" width="5.625" style="108" bestFit="1" customWidth="1"/>
    <col min="6141" max="6141" width="7" style="108" bestFit="1" customWidth="1"/>
    <col min="6142" max="6146" width="5.625" style="108" bestFit="1" customWidth="1"/>
    <col min="6147" max="6147" width="6.125" style="108" bestFit="1" customWidth="1"/>
    <col min="6148" max="6148" width="9.625" style="108" bestFit="1" customWidth="1"/>
    <col min="6149" max="6149" width="7.125" style="108" bestFit="1" customWidth="1"/>
    <col min="6150" max="6150" width="9.125" style="108" bestFit="1" customWidth="1"/>
    <col min="6151" max="6151" width="8.5" style="108" bestFit="1" customWidth="1"/>
    <col min="6152" max="6386" width="10" style="108"/>
    <col min="6387" max="6387" width="3.625" style="108" customWidth="1"/>
    <col min="6388" max="6388" width="24.625" style="108" bestFit="1" customWidth="1"/>
    <col min="6389" max="6394" width="9" style="108" customWidth="1"/>
    <col min="6395" max="6395" width="8.625" style="108" customWidth="1"/>
    <col min="6396" max="6396" width="5.625" style="108" bestFit="1" customWidth="1"/>
    <col min="6397" max="6397" width="7" style="108" bestFit="1" customWidth="1"/>
    <col min="6398" max="6402" width="5.625" style="108" bestFit="1" customWidth="1"/>
    <col min="6403" max="6403" width="6.125" style="108" bestFit="1" customWidth="1"/>
    <col min="6404" max="6404" width="9.625" style="108" bestFit="1" customWidth="1"/>
    <col min="6405" max="6405" width="7.125" style="108" bestFit="1" customWidth="1"/>
    <col min="6406" max="6406" width="9.125" style="108" bestFit="1" customWidth="1"/>
    <col min="6407" max="6407" width="8.5" style="108" bestFit="1" customWidth="1"/>
    <col min="6408" max="6642" width="10" style="108"/>
    <col min="6643" max="6643" width="3.625" style="108" customWidth="1"/>
    <col min="6644" max="6644" width="24.625" style="108" bestFit="1" customWidth="1"/>
    <col min="6645" max="6650" width="9" style="108" customWidth="1"/>
    <col min="6651" max="6651" width="8.625" style="108" customWidth="1"/>
    <col min="6652" max="6652" width="5.625" style="108" bestFit="1" customWidth="1"/>
    <col min="6653" max="6653" width="7" style="108" bestFit="1" customWidth="1"/>
    <col min="6654" max="6658" width="5.625" style="108" bestFit="1" customWidth="1"/>
    <col min="6659" max="6659" width="6.125" style="108" bestFit="1" customWidth="1"/>
    <col min="6660" max="6660" width="9.625" style="108" bestFit="1" customWidth="1"/>
    <col min="6661" max="6661" width="7.125" style="108" bestFit="1" customWidth="1"/>
    <col min="6662" max="6662" width="9.125" style="108" bestFit="1" customWidth="1"/>
    <col min="6663" max="6663" width="8.5" style="108" bestFit="1" customWidth="1"/>
    <col min="6664" max="6898" width="10" style="108"/>
    <col min="6899" max="6899" width="3.625" style="108" customWidth="1"/>
    <col min="6900" max="6900" width="24.625" style="108" bestFit="1" customWidth="1"/>
    <col min="6901" max="6906" width="9" style="108" customWidth="1"/>
    <col min="6907" max="6907" width="8.625" style="108" customWidth="1"/>
    <col min="6908" max="6908" width="5.625" style="108" bestFit="1" customWidth="1"/>
    <col min="6909" max="6909" width="7" style="108" bestFit="1" customWidth="1"/>
    <col min="6910" max="6914" width="5.625" style="108" bestFit="1" customWidth="1"/>
    <col min="6915" max="6915" width="6.125" style="108" bestFit="1" customWidth="1"/>
    <col min="6916" max="6916" width="9.625" style="108" bestFit="1" customWidth="1"/>
    <col min="6917" max="6917" width="7.125" style="108" bestFit="1" customWidth="1"/>
    <col min="6918" max="6918" width="9.125" style="108" bestFit="1" customWidth="1"/>
    <col min="6919" max="6919" width="8.5" style="108" bestFit="1" customWidth="1"/>
    <col min="6920" max="7154" width="10" style="108"/>
    <col min="7155" max="7155" width="3.625" style="108" customWidth="1"/>
    <col min="7156" max="7156" width="24.625" style="108" bestFit="1" customWidth="1"/>
    <col min="7157" max="7162" width="9" style="108" customWidth="1"/>
    <col min="7163" max="7163" width="8.625" style="108" customWidth="1"/>
    <col min="7164" max="7164" width="5.625" style="108" bestFit="1" customWidth="1"/>
    <col min="7165" max="7165" width="7" style="108" bestFit="1" customWidth="1"/>
    <col min="7166" max="7170" width="5.625" style="108" bestFit="1" customWidth="1"/>
    <col min="7171" max="7171" width="6.125" style="108" bestFit="1" customWidth="1"/>
    <col min="7172" max="7172" width="9.625" style="108" bestFit="1" customWidth="1"/>
    <col min="7173" max="7173" width="7.125" style="108" bestFit="1" customWidth="1"/>
    <col min="7174" max="7174" width="9.125" style="108" bestFit="1" customWidth="1"/>
    <col min="7175" max="7175" width="8.5" style="108" bestFit="1" customWidth="1"/>
    <col min="7176" max="7410" width="10" style="108"/>
    <col min="7411" max="7411" width="3.625" style="108" customWidth="1"/>
    <col min="7412" max="7412" width="24.625" style="108" bestFit="1" customWidth="1"/>
    <col min="7413" max="7418" width="9" style="108" customWidth="1"/>
    <col min="7419" max="7419" width="8.625" style="108" customWidth="1"/>
    <col min="7420" max="7420" width="5.625" style="108" bestFit="1" customWidth="1"/>
    <col min="7421" max="7421" width="7" style="108" bestFit="1" customWidth="1"/>
    <col min="7422" max="7426" width="5.625" style="108" bestFit="1" customWidth="1"/>
    <col min="7427" max="7427" width="6.125" style="108" bestFit="1" customWidth="1"/>
    <col min="7428" max="7428" width="9.625" style="108" bestFit="1" customWidth="1"/>
    <col min="7429" max="7429" width="7.125" style="108" bestFit="1" customWidth="1"/>
    <col min="7430" max="7430" width="9.125" style="108" bestFit="1" customWidth="1"/>
    <col min="7431" max="7431" width="8.5" style="108" bestFit="1" customWidth="1"/>
    <col min="7432" max="7666" width="10" style="108"/>
    <col min="7667" max="7667" width="3.625" style="108" customWidth="1"/>
    <col min="7668" max="7668" width="24.625" style="108" bestFit="1" customWidth="1"/>
    <col min="7669" max="7674" width="9" style="108" customWidth="1"/>
    <col min="7675" max="7675" width="8.625" style="108" customWidth="1"/>
    <col min="7676" max="7676" width="5.625" style="108" bestFit="1" customWidth="1"/>
    <col min="7677" max="7677" width="7" style="108" bestFit="1" customWidth="1"/>
    <col min="7678" max="7682" width="5.625" style="108" bestFit="1" customWidth="1"/>
    <col min="7683" max="7683" width="6.125" style="108" bestFit="1" customWidth="1"/>
    <col min="7684" max="7684" width="9.625" style="108" bestFit="1" customWidth="1"/>
    <col min="7685" max="7685" width="7.125" style="108" bestFit="1" customWidth="1"/>
    <col min="7686" max="7686" width="9.125" style="108" bestFit="1" customWidth="1"/>
    <col min="7687" max="7687" width="8.5" style="108" bestFit="1" customWidth="1"/>
    <col min="7688" max="7922" width="10" style="108"/>
    <col min="7923" max="7923" width="3.625" style="108" customWidth="1"/>
    <col min="7924" max="7924" width="24.625" style="108" bestFit="1" customWidth="1"/>
    <col min="7925" max="7930" width="9" style="108" customWidth="1"/>
    <col min="7931" max="7931" width="8.625" style="108" customWidth="1"/>
    <col min="7932" max="7932" width="5.625" style="108" bestFit="1" customWidth="1"/>
    <col min="7933" max="7933" width="7" style="108" bestFit="1" customWidth="1"/>
    <col min="7934" max="7938" width="5.625" style="108" bestFit="1" customWidth="1"/>
    <col min="7939" max="7939" width="6.125" style="108" bestFit="1" customWidth="1"/>
    <col min="7940" max="7940" width="9.625" style="108" bestFit="1" customWidth="1"/>
    <col min="7941" max="7941" width="7.125" style="108" bestFit="1" customWidth="1"/>
    <col min="7942" max="7942" width="9.125" style="108" bestFit="1" customWidth="1"/>
    <col min="7943" max="7943" width="8.5" style="108" bestFit="1" customWidth="1"/>
    <col min="7944" max="8178" width="10" style="108"/>
    <col min="8179" max="8179" width="3.625" style="108" customWidth="1"/>
    <col min="8180" max="8180" width="24.625" style="108" bestFit="1" customWidth="1"/>
    <col min="8181" max="8186" width="9" style="108" customWidth="1"/>
    <col min="8187" max="8187" width="8.625" style="108" customWidth="1"/>
    <col min="8188" max="8188" width="5.625" style="108" bestFit="1" customWidth="1"/>
    <col min="8189" max="8189" width="7" style="108" bestFit="1" customWidth="1"/>
    <col min="8190" max="8194" width="5.625" style="108" bestFit="1" customWidth="1"/>
    <col min="8195" max="8195" width="6.125" style="108" bestFit="1" customWidth="1"/>
    <col min="8196" max="8196" width="9.625" style="108" bestFit="1" customWidth="1"/>
    <col min="8197" max="8197" width="7.125" style="108" bestFit="1" customWidth="1"/>
    <col min="8198" max="8198" width="9.125" style="108" bestFit="1" customWidth="1"/>
    <col min="8199" max="8199" width="8.5" style="108" bestFit="1" customWidth="1"/>
    <col min="8200" max="8434" width="10" style="108"/>
    <col min="8435" max="8435" width="3.625" style="108" customWidth="1"/>
    <col min="8436" max="8436" width="24.625" style="108" bestFit="1" customWidth="1"/>
    <col min="8437" max="8442" width="9" style="108" customWidth="1"/>
    <col min="8443" max="8443" width="8.625" style="108" customWidth="1"/>
    <col min="8444" max="8444" width="5.625" style="108" bestFit="1" customWidth="1"/>
    <col min="8445" max="8445" width="7" style="108" bestFit="1" customWidth="1"/>
    <col min="8446" max="8450" width="5.625" style="108" bestFit="1" customWidth="1"/>
    <col min="8451" max="8451" width="6.125" style="108" bestFit="1" customWidth="1"/>
    <col min="8452" max="8452" width="9.625" style="108" bestFit="1" customWidth="1"/>
    <col min="8453" max="8453" width="7.125" style="108" bestFit="1" customWidth="1"/>
    <col min="8454" max="8454" width="9.125" style="108" bestFit="1" customWidth="1"/>
    <col min="8455" max="8455" width="8.5" style="108" bestFit="1" customWidth="1"/>
    <col min="8456" max="8690" width="10" style="108"/>
    <col min="8691" max="8691" width="3.625" style="108" customWidth="1"/>
    <col min="8692" max="8692" width="24.625" style="108" bestFit="1" customWidth="1"/>
    <col min="8693" max="8698" width="9" style="108" customWidth="1"/>
    <col min="8699" max="8699" width="8.625" style="108" customWidth="1"/>
    <col min="8700" max="8700" width="5.625" style="108" bestFit="1" customWidth="1"/>
    <col min="8701" max="8701" width="7" style="108" bestFit="1" customWidth="1"/>
    <col min="8702" max="8706" width="5.625" style="108" bestFit="1" customWidth="1"/>
    <col min="8707" max="8707" width="6.125" style="108" bestFit="1" customWidth="1"/>
    <col min="8708" max="8708" width="9.625" style="108" bestFit="1" customWidth="1"/>
    <col min="8709" max="8709" width="7.125" style="108" bestFit="1" customWidth="1"/>
    <col min="8710" max="8710" width="9.125" style="108" bestFit="1" customWidth="1"/>
    <col min="8711" max="8711" width="8.5" style="108" bestFit="1" customWidth="1"/>
    <col min="8712" max="8946" width="10" style="108"/>
    <col min="8947" max="8947" width="3.625" style="108" customWidth="1"/>
    <col min="8948" max="8948" width="24.625" style="108" bestFit="1" customWidth="1"/>
    <col min="8949" max="8954" width="9" style="108" customWidth="1"/>
    <col min="8955" max="8955" width="8.625" style="108" customWidth="1"/>
    <col min="8956" max="8956" width="5.625" style="108" bestFit="1" customWidth="1"/>
    <col min="8957" max="8957" width="7" style="108" bestFit="1" customWidth="1"/>
    <col min="8958" max="8962" width="5.625" style="108" bestFit="1" customWidth="1"/>
    <col min="8963" max="8963" width="6.125" style="108" bestFit="1" customWidth="1"/>
    <col min="8964" max="8964" width="9.625" style="108" bestFit="1" customWidth="1"/>
    <col min="8965" max="8965" width="7.125" style="108" bestFit="1" customWidth="1"/>
    <col min="8966" max="8966" width="9.125" style="108" bestFit="1" customWidth="1"/>
    <col min="8967" max="8967" width="8.5" style="108" bestFit="1" customWidth="1"/>
    <col min="8968" max="9202" width="10" style="108"/>
    <col min="9203" max="9203" width="3.625" style="108" customWidth="1"/>
    <col min="9204" max="9204" width="24.625" style="108" bestFit="1" customWidth="1"/>
    <col min="9205" max="9210" width="9" style="108" customWidth="1"/>
    <col min="9211" max="9211" width="8.625" style="108" customWidth="1"/>
    <col min="9212" max="9212" width="5.625" style="108" bestFit="1" customWidth="1"/>
    <col min="9213" max="9213" width="7" style="108" bestFit="1" customWidth="1"/>
    <col min="9214" max="9218" width="5.625" style="108" bestFit="1" customWidth="1"/>
    <col min="9219" max="9219" width="6.125" style="108" bestFit="1" customWidth="1"/>
    <col min="9220" max="9220" width="9.625" style="108" bestFit="1" customWidth="1"/>
    <col min="9221" max="9221" width="7.125" style="108" bestFit="1" customWidth="1"/>
    <col min="9222" max="9222" width="9.125" style="108" bestFit="1" customWidth="1"/>
    <col min="9223" max="9223" width="8.5" style="108" bestFit="1" customWidth="1"/>
    <col min="9224" max="9458" width="10" style="108"/>
    <col min="9459" max="9459" width="3.625" style="108" customWidth="1"/>
    <col min="9460" max="9460" width="24.625" style="108" bestFit="1" customWidth="1"/>
    <col min="9461" max="9466" width="9" style="108" customWidth="1"/>
    <col min="9467" max="9467" width="8.625" style="108" customWidth="1"/>
    <col min="9468" max="9468" width="5.625" style="108" bestFit="1" customWidth="1"/>
    <col min="9469" max="9469" width="7" style="108" bestFit="1" customWidth="1"/>
    <col min="9470" max="9474" width="5.625" style="108" bestFit="1" customWidth="1"/>
    <col min="9475" max="9475" width="6.125" style="108" bestFit="1" customWidth="1"/>
    <col min="9476" max="9476" width="9.625" style="108" bestFit="1" customWidth="1"/>
    <col min="9477" max="9477" width="7.125" style="108" bestFit="1" customWidth="1"/>
    <col min="9478" max="9478" width="9.125" style="108" bestFit="1" customWidth="1"/>
    <col min="9479" max="9479" width="8.5" style="108" bestFit="1" customWidth="1"/>
    <col min="9480" max="9714" width="10" style="108"/>
    <col min="9715" max="9715" width="3.625" style="108" customWidth="1"/>
    <col min="9716" max="9716" width="24.625" style="108" bestFit="1" customWidth="1"/>
    <col min="9717" max="9722" width="9" style="108" customWidth="1"/>
    <col min="9723" max="9723" width="8.625" style="108" customWidth="1"/>
    <col min="9724" max="9724" width="5.625" style="108" bestFit="1" customWidth="1"/>
    <col min="9725" max="9725" width="7" style="108" bestFit="1" customWidth="1"/>
    <col min="9726" max="9730" width="5.625" style="108" bestFit="1" customWidth="1"/>
    <col min="9731" max="9731" width="6.125" style="108" bestFit="1" customWidth="1"/>
    <col min="9732" max="9732" width="9.625" style="108" bestFit="1" customWidth="1"/>
    <col min="9733" max="9733" width="7.125" style="108" bestFit="1" customWidth="1"/>
    <col min="9734" max="9734" width="9.125" style="108" bestFit="1" customWidth="1"/>
    <col min="9735" max="9735" width="8.5" style="108" bestFit="1" customWidth="1"/>
    <col min="9736" max="9970" width="10" style="108"/>
    <col min="9971" max="9971" width="3.625" style="108" customWidth="1"/>
    <col min="9972" max="9972" width="24.625" style="108" bestFit="1" customWidth="1"/>
    <col min="9973" max="9978" width="9" style="108" customWidth="1"/>
    <col min="9979" max="9979" width="8.625" style="108" customWidth="1"/>
    <col min="9980" max="9980" width="5.625" style="108" bestFit="1" customWidth="1"/>
    <col min="9981" max="9981" width="7" style="108" bestFit="1" customWidth="1"/>
    <col min="9982" max="9986" width="5.625" style="108" bestFit="1" customWidth="1"/>
    <col min="9987" max="9987" width="6.125" style="108" bestFit="1" customWidth="1"/>
    <col min="9988" max="9988" width="9.625" style="108" bestFit="1" customWidth="1"/>
    <col min="9989" max="9989" width="7.125" style="108" bestFit="1" customWidth="1"/>
    <col min="9990" max="9990" width="9.125" style="108" bestFit="1" customWidth="1"/>
    <col min="9991" max="9991" width="8.5" style="108" bestFit="1" customWidth="1"/>
    <col min="9992" max="10226" width="10" style="108"/>
    <col min="10227" max="10227" width="3.625" style="108" customWidth="1"/>
    <col min="10228" max="10228" width="24.625" style="108" bestFit="1" customWidth="1"/>
    <col min="10229" max="10234" width="9" style="108" customWidth="1"/>
    <col min="10235" max="10235" width="8.625" style="108" customWidth="1"/>
    <col min="10236" max="10236" width="5.625" style="108" bestFit="1" customWidth="1"/>
    <col min="10237" max="10237" width="7" style="108" bestFit="1" customWidth="1"/>
    <col min="10238" max="10242" width="5.625" style="108" bestFit="1" customWidth="1"/>
    <col min="10243" max="10243" width="6.125" style="108" bestFit="1" customWidth="1"/>
    <col min="10244" max="10244" width="9.625" style="108" bestFit="1" customWidth="1"/>
    <col min="10245" max="10245" width="7.125" style="108" bestFit="1" customWidth="1"/>
    <col min="10246" max="10246" width="9.125" style="108" bestFit="1" customWidth="1"/>
    <col min="10247" max="10247" width="8.5" style="108" bestFit="1" customWidth="1"/>
    <col min="10248" max="10482" width="10" style="108"/>
    <col min="10483" max="10483" width="3.625" style="108" customWidth="1"/>
    <col min="10484" max="10484" width="24.625" style="108" bestFit="1" customWidth="1"/>
    <col min="10485" max="10490" width="9" style="108" customWidth="1"/>
    <col min="10491" max="10491" width="8.625" style="108" customWidth="1"/>
    <col min="10492" max="10492" width="5.625" style="108" bestFit="1" customWidth="1"/>
    <col min="10493" max="10493" width="7" style="108" bestFit="1" customWidth="1"/>
    <col min="10494" max="10498" width="5.625" style="108" bestFit="1" customWidth="1"/>
    <col min="10499" max="10499" width="6.125" style="108" bestFit="1" customWidth="1"/>
    <col min="10500" max="10500" width="9.625" style="108" bestFit="1" customWidth="1"/>
    <col min="10501" max="10501" width="7.125" style="108" bestFit="1" customWidth="1"/>
    <col min="10502" max="10502" width="9.125" style="108" bestFit="1" customWidth="1"/>
    <col min="10503" max="10503" width="8.5" style="108" bestFit="1" customWidth="1"/>
    <col min="10504" max="10738" width="10" style="108"/>
    <col min="10739" max="10739" width="3.625" style="108" customWidth="1"/>
    <col min="10740" max="10740" width="24.625" style="108" bestFit="1" customWidth="1"/>
    <col min="10741" max="10746" width="9" style="108" customWidth="1"/>
    <col min="10747" max="10747" width="8.625" style="108" customWidth="1"/>
    <col min="10748" max="10748" width="5.625" style="108" bestFit="1" customWidth="1"/>
    <col min="10749" max="10749" width="7" style="108" bestFit="1" customWidth="1"/>
    <col min="10750" max="10754" width="5.625" style="108" bestFit="1" customWidth="1"/>
    <col min="10755" max="10755" width="6.125" style="108" bestFit="1" customWidth="1"/>
    <col min="10756" max="10756" width="9.625" style="108" bestFit="1" customWidth="1"/>
    <col min="10757" max="10757" width="7.125" style="108" bestFit="1" customWidth="1"/>
    <col min="10758" max="10758" width="9.125" style="108" bestFit="1" customWidth="1"/>
    <col min="10759" max="10759" width="8.5" style="108" bestFit="1" customWidth="1"/>
    <col min="10760" max="10994" width="10" style="108"/>
    <col min="10995" max="10995" width="3.625" style="108" customWidth="1"/>
    <col min="10996" max="10996" width="24.625" style="108" bestFit="1" customWidth="1"/>
    <col min="10997" max="11002" width="9" style="108" customWidth="1"/>
    <col min="11003" max="11003" width="8.625" style="108" customWidth="1"/>
    <col min="11004" max="11004" width="5.625" style="108" bestFit="1" customWidth="1"/>
    <col min="11005" max="11005" width="7" style="108" bestFit="1" customWidth="1"/>
    <col min="11006" max="11010" width="5.625" style="108" bestFit="1" customWidth="1"/>
    <col min="11011" max="11011" width="6.125" style="108" bestFit="1" customWidth="1"/>
    <col min="11012" max="11012" width="9.625" style="108" bestFit="1" customWidth="1"/>
    <col min="11013" max="11013" width="7.125" style="108" bestFit="1" customWidth="1"/>
    <col min="11014" max="11014" width="9.125" style="108" bestFit="1" customWidth="1"/>
    <col min="11015" max="11015" width="8.5" style="108" bestFit="1" customWidth="1"/>
    <col min="11016" max="11250" width="10" style="108"/>
    <col min="11251" max="11251" width="3.625" style="108" customWidth="1"/>
    <col min="11252" max="11252" width="24.625" style="108" bestFit="1" customWidth="1"/>
    <col min="11253" max="11258" width="9" style="108" customWidth="1"/>
    <col min="11259" max="11259" width="8.625" style="108" customWidth="1"/>
    <col min="11260" max="11260" width="5.625" style="108" bestFit="1" customWidth="1"/>
    <col min="11261" max="11261" width="7" style="108" bestFit="1" customWidth="1"/>
    <col min="11262" max="11266" width="5.625" style="108" bestFit="1" customWidth="1"/>
    <col min="11267" max="11267" width="6.125" style="108" bestFit="1" customWidth="1"/>
    <col min="11268" max="11268" width="9.625" style="108" bestFit="1" customWidth="1"/>
    <col min="11269" max="11269" width="7.125" style="108" bestFit="1" customWidth="1"/>
    <col min="11270" max="11270" width="9.125" style="108" bestFit="1" customWidth="1"/>
    <col min="11271" max="11271" width="8.5" style="108" bestFit="1" customWidth="1"/>
    <col min="11272" max="11506" width="10" style="108"/>
    <col min="11507" max="11507" width="3.625" style="108" customWidth="1"/>
    <col min="11508" max="11508" width="24.625" style="108" bestFit="1" customWidth="1"/>
    <col min="11509" max="11514" width="9" style="108" customWidth="1"/>
    <col min="11515" max="11515" width="8.625" style="108" customWidth="1"/>
    <col min="11516" max="11516" width="5.625" style="108" bestFit="1" customWidth="1"/>
    <col min="11517" max="11517" width="7" style="108" bestFit="1" customWidth="1"/>
    <col min="11518" max="11522" width="5.625" style="108" bestFit="1" customWidth="1"/>
    <col min="11523" max="11523" width="6.125" style="108" bestFit="1" customWidth="1"/>
    <col min="11524" max="11524" width="9.625" style="108" bestFit="1" customWidth="1"/>
    <col min="11525" max="11525" width="7.125" style="108" bestFit="1" customWidth="1"/>
    <col min="11526" max="11526" width="9.125" style="108" bestFit="1" customWidth="1"/>
    <col min="11527" max="11527" width="8.5" style="108" bestFit="1" customWidth="1"/>
    <col min="11528" max="11762" width="10" style="108"/>
    <col min="11763" max="11763" width="3.625" style="108" customWidth="1"/>
    <col min="11764" max="11764" width="24.625" style="108" bestFit="1" customWidth="1"/>
    <col min="11765" max="11770" width="9" style="108" customWidth="1"/>
    <col min="11771" max="11771" width="8.625" style="108" customWidth="1"/>
    <col min="11772" max="11772" width="5.625" style="108" bestFit="1" customWidth="1"/>
    <col min="11773" max="11773" width="7" style="108" bestFit="1" customWidth="1"/>
    <col min="11774" max="11778" width="5.625" style="108" bestFit="1" customWidth="1"/>
    <col min="11779" max="11779" width="6.125" style="108" bestFit="1" customWidth="1"/>
    <col min="11780" max="11780" width="9.625" style="108" bestFit="1" customWidth="1"/>
    <col min="11781" max="11781" width="7.125" style="108" bestFit="1" customWidth="1"/>
    <col min="11782" max="11782" width="9.125" style="108" bestFit="1" customWidth="1"/>
    <col min="11783" max="11783" width="8.5" style="108" bestFit="1" customWidth="1"/>
    <col min="11784" max="12018" width="10" style="108"/>
    <col min="12019" max="12019" width="3.625" style="108" customWidth="1"/>
    <col min="12020" max="12020" width="24.625" style="108" bestFit="1" customWidth="1"/>
    <col min="12021" max="12026" width="9" style="108" customWidth="1"/>
    <col min="12027" max="12027" width="8.625" style="108" customWidth="1"/>
    <col min="12028" max="12028" width="5.625" style="108" bestFit="1" customWidth="1"/>
    <col min="12029" max="12029" width="7" style="108" bestFit="1" customWidth="1"/>
    <col min="12030" max="12034" width="5.625" style="108" bestFit="1" customWidth="1"/>
    <col min="12035" max="12035" width="6.125" style="108" bestFit="1" customWidth="1"/>
    <col min="12036" max="12036" width="9.625" style="108" bestFit="1" customWidth="1"/>
    <col min="12037" max="12037" width="7.125" style="108" bestFit="1" customWidth="1"/>
    <col min="12038" max="12038" width="9.125" style="108" bestFit="1" customWidth="1"/>
    <col min="12039" max="12039" width="8.5" style="108" bestFit="1" customWidth="1"/>
    <col min="12040" max="12274" width="10" style="108"/>
    <col min="12275" max="12275" width="3.625" style="108" customWidth="1"/>
    <col min="12276" max="12276" width="24.625" style="108" bestFit="1" customWidth="1"/>
    <col min="12277" max="12282" width="9" style="108" customWidth="1"/>
    <col min="12283" max="12283" width="8.625" style="108" customWidth="1"/>
    <col min="12284" max="12284" width="5.625" style="108" bestFit="1" customWidth="1"/>
    <col min="12285" max="12285" width="7" style="108" bestFit="1" customWidth="1"/>
    <col min="12286" max="12290" width="5.625" style="108" bestFit="1" customWidth="1"/>
    <col min="12291" max="12291" width="6.125" style="108" bestFit="1" customWidth="1"/>
    <col min="12292" max="12292" width="9.625" style="108" bestFit="1" customWidth="1"/>
    <col min="12293" max="12293" width="7.125" style="108" bestFit="1" customWidth="1"/>
    <col min="12294" max="12294" width="9.125" style="108" bestFit="1" customWidth="1"/>
    <col min="12295" max="12295" width="8.5" style="108" bestFit="1" customWidth="1"/>
    <col min="12296" max="12530" width="10" style="108"/>
    <col min="12531" max="12531" width="3.625" style="108" customWidth="1"/>
    <col min="12532" max="12532" width="24.625" style="108" bestFit="1" customWidth="1"/>
    <col min="12533" max="12538" width="9" style="108" customWidth="1"/>
    <col min="12539" max="12539" width="8.625" style="108" customWidth="1"/>
    <col min="12540" max="12540" width="5.625" style="108" bestFit="1" customWidth="1"/>
    <col min="12541" max="12541" width="7" style="108" bestFit="1" customWidth="1"/>
    <col min="12542" max="12546" width="5.625" style="108" bestFit="1" customWidth="1"/>
    <col min="12547" max="12547" width="6.125" style="108" bestFit="1" customWidth="1"/>
    <col min="12548" max="12548" width="9.625" style="108" bestFit="1" customWidth="1"/>
    <col min="12549" max="12549" width="7.125" style="108" bestFit="1" customWidth="1"/>
    <col min="12550" max="12550" width="9.125" style="108" bestFit="1" customWidth="1"/>
    <col min="12551" max="12551" width="8.5" style="108" bestFit="1" customWidth="1"/>
    <col min="12552" max="12786" width="10" style="108"/>
    <col min="12787" max="12787" width="3.625" style="108" customWidth="1"/>
    <col min="12788" max="12788" width="24.625" style="108" bestFit="1" customWidth="1"/>
    <col min="12789" max="12794" width="9" style="108" customWidth="1"/>
    <col min="12795" max="12795" width="8.625" style="108" customWidth="1"/>
    <col min="12796" max="12796" width="5.625" style="108" bestFit="1" customWidth="1"/>
    <col min="12797" max="12797" width="7" style="108" bestFit="1" customWidth="1"/>
    <col min="12798" max="12802" width="5.625" style="108" bestFit="1" customWidth="1"/>
    <col min="12803" max="12803" width="6.125" style="108" bestFit="1" customWidth="1"/>
    <col min="12804" max="12804" width="9.625" style="108" bestFit="1" customWidth="1"/>
    <col min="12805" max="12805" width="7.125" style="108" bestFit="1" customWidth="1"/>
    <col min="12806" max="12806" width="9.125" style="108" bestFit="1" customWidth="1"/>
    <col min="12807" max="12807" width="8.5" style="108" bestFit="1" customWidth="1"/>
    <col min="12808" max="13042" width="10" style="108"/>
    <col min="13043" max="13043" width="3.625" style="108" customWidth="1"/>
    <col min="13044" max="13044" width="24.625" style="108" bestFit="1" customWidth="1"/>
    <col min="13045" max="13050" width="9" style="108" customWidth="1"/>
    <col min="13051" max="13051" width="8.625" style="108" customWidth="1"/>
    <col min="13052" max="13052" width="5.625" style="108" bestFit="1" customWidth="1"/>
    <col min="13053" max="13053" width="7" style="108" bestFit="1" customWidth="1"/>
    <col min="13054" max="13058" width="5.625" style="108" bestFit="1" customWidth="1"/>
    <col min="13059" max="13059" width="6.125" style="108" bestFit="1" customWidth="1"/>
    <col min="13060" max="13060" width="9.625" style="108" bestFit="1" customWidth="1"/>
    <col min="13061" max="13061" width="7.125" style="108" bestFit="1" customWidth="1"/>
    <col min="13062" max="13062" width="9.125" style="108" bestFit="1" customWidth="1"/>
    <col min="13063" max="13063" width="8.5" style="108" bestFit="1" customWidth="1"/>
    <col min="13064" max="13298" width="10" style="108"/>
    <col min="13299" max="13299" width="3.625" style="108" customWidth="1"/>
    <col min="13300" max="13300" width="24.625" style="108" bestFit="1" customWidth="1"/>
    <col min="13301" max="13306" width="9" style="108" customWidth="1"/>
    <col min="13307" max="13307" width="8.625" style="108" customWidth="1"/>
    <col min="13308" max="13308" width="5.625" style="108" bestFit="1" customWidth="1"/>
    <col min="13309" max="13309" width="7" style="108" bestFit="1" customWidth="1"/>
    <col min="13310" max="13314" width="5.625" style="108" bestFit="1" customWidth="1"/>
    <col min="13315" max="13315" width="6.125" style="108" bestFit="1" customWidth="1"/>
    <col min="13316" max="13316" width="9.625" style="108" bestFit="1" customWidth="1"/>
    <col min="13317" max="13317" width="7.125" style="108" bestFit="1" customWidth="1"/>
    <col min="13318" max="13318" width="9.125" style="108" bestFit="1" customWidth="1"/>
    <col min="13319" max="13319" width="8.5" style="108" bestFit="1" customWidth="1"/>
    <col min="13320" max="13554" width="10" style="108"/>
    <col min="13555" max="13555" width="3.625" style="108" customWidth="1"/>
    <col min="13556" max="13556" width="24.625" style="108" bestFit="1" customWidth="1"/>
    <col min="13557" max="13562" width="9" style="108" customWidth="1"/>
    <col min="13563" max="13563" width="8.625" style="108" customWidth="1"/>
    <col min="13564" max="13564" width="5.625" style="108" bestFit="1" customWidth="1"/>
    <col min="13565" max="13565" width="7" style="108" bestFit="1" customWidth="1"/>
    <col min="13566" max="13570" width="5.625" style="108" bestFit="1" customWidth="1"/>
    <col min="13571" max="13571" width="6.125" style="108" bestFit="1" customWidth="1"/>
    <col min="13572" max="13572" width="9.625" style="108" bestFit="1" customWidth="1"/>
    <col min="13573" max="13573" width="7.125" style="108" bestFit="1" customWidth="1"/>
    <col min="13574" max="13574" width="9.125" style="108" bestFit="1" customWidth="1"/>
    <col min="13575" max="13575" width="8.5" style="108" bestFit="1" customWidth="1"/>
    <col min="13576" max="13810" width="10" style="108"/>
    <col min="13811" max="13811" width="3.625" style="108" customWidth="1"/>
    <col min="13812" max="13812" width="24.625" style="108" bestFit="1" customWidth="1"/>
    <col min="13813" max="13818" width="9" style="108" customWidth="1"/>
    <col min="13819" max="13819" width="8.625" style="108" customWidth="1"/>
    <col min="13820" max="13820" width="5.625" style="108" bestFit="1" customWidth="1"/>
    <col min="13821" max="13821" width="7" style="108" bestFit="1" customWidth="1"/>
    <col min="13822" max="13826" width="5.625" style="108" bestFit="1" customWidth="1"/>
    <col min="13827" max="13827" width="6.125" style="108" bestFit="1" customWidth="1"/>
    <col min="13828" max="13828" width="9.625" style="108" bestFit="1" customWidth="1"/>
    <col min="13829" max="13829" width="7.125" style="108" bestFit="1" customWidth="1"/>
    <col min="13830" max="13830" width="9.125" style="108" bestFit="1" customWidth="1"/>
    <col min="13831" max="13831" width="8.5" style="108" bestFit="1" customWidth="1"/>
    <col min="13832" max="14066" width="10" style="108"/>
    <col min="14067" max="14067" width="3.625" style="108" customWidth="1"/>
    <col min="14068" max="14068" width="24.625" style="108" bestFit="1" customWidth="1"/>
    <col min="14069" max="14074" width="9" style="108" customWidth="1"/>
    <col min="14075" max="14075" width="8.625" style="108" customWidth="1"/>
    <col min="14076" max="14076" width="5.625" style="108" bestFit="1" customWidth="1"/>
    <col min="14077" max="14077" width="7" style="108" bestFit="1" customWidth="1"/>
    <col min="14078" max="14082" width="5.625" style="108" bestFit="1" customWidth="1"/>
    <col min="14083" max="14083" width="6.125" style="108" bestFit="1" customWidth="1"/>
    <col min="14084" max="14084" width="9.625" style="108" bestFit="1" customWidth="1"/>
    <col min="14085" max="14085" width="7.125" style="108" bestFit="1" customWidth="1"/>
    <col min="14086" max="14086" width="9.125" style="108" bestFit="1" customWidth="1"/>
    <col min="14087" max="14087" width="8.5" style="108" bestFit="1" customWidth="1"/>
    <col min="14088" max="14322" width="10" style="108"/>
    <col min="14323" max="14323" width="3.625" style="108" customWidth="1"/>
    <col min="14324" max="14324" width="24.625" style="108" bestFit="1" customWidth="1"/>
    <col min="14325" max="14330" width="9" style="108" customWidth="1"/>
    <col min="14331" max="14331" width="8.625" style="108" customWidth="1"/>
    <col min="14332" max="14332" width="5.625" style="108" bestFit="1" customWidth="1"/>
    <col min="14333" max="14333" width="7" style="108" bestFit="1" customWidth="1"/>
    <col min="14334" max="14338" width="5.625" style="108" bestFit="1" customWidth="1"/>
    <col min="14339" max="14339" width="6.125" style="108" bestFit="1" customWidth="1"/>
    <col min="14340" max="14340" width="9.625" style="108" bestFit="1" customWidth="1"/>
    <col min="14341" max="14341" width="7.125" style="108" bestFit="1" customWidth="1"/>
    <col min="14342" max="14342" width="9.125" style="108" bestFit="1" customWidth="1"/>
    <col min="14343" max="14343" width="8.5" style="108" bestFit="1" customWidth="1"/>
    <col min="14344" max="14578" width="10" style="108"/>
    <col min="14579" max="14579" width="3.625" style="108" customWidth="1"/>
    <col min="14580" max="14580" width="24.625" style="108" bestFit="1" customWidth="1"/>
    <col min="14581" max="14586" width="9" style="108" customWidth="1"/>
    <col min="14587" max="14587" width="8.625" style="108" customWidth="1"/>
    <col min="14588" max="14588" width="5.625" style="108" bestFit="1" customWidth="1"/>
    <col min="14589" max="14589" width="7" style="108" bestFit="1" customWidth="1"/>
    <col min="14590" max="14594" width="5.625" style="108" bestFit="1" customWidth="1"/>
    <col min="14595" max="14595" width="6.125" style="108" bestFit="1" customWidth="1"/>
    <col min="14596" max="14596" width="9.625" style="108" bestFit="1" customWidth="1"/>
    <col min="14597" max="14597" width="7.125" style="108" bestFit="1" customWidth="1"/>
    <col min="14598" max="14598" width="9.125" style="108" bestFit="1" customWidth="1"/>
    <col min="14599" max="14599" width="8.5" style="108" bestFit="1" customWidth="1"/>
    <col min="14600" max="14834" width="10" style="108"/>
    <col min="14835" max="14835" width="3.625" style="108" customWidth="1"/>
    <col min="14836" max="14836" width="24.625" style="108" bestFit="1" customWidth="1"/>
    <col min="14837" max="14842" width="9" style="108" customWidth="1"/>
    <col min="14843" max="14843" width="8.625" style="108" customWidth="1"/>
    <col min="14844" max="14844" width="5.625" style="108" bestFit="1" customWidth="1"/>
    <col min="14845" max="14845" width="7" style="108" bestFit="1" customWidth="1"/>
    <col min="14846" max="14850" width="5.625" style="108" bestFit="1" customWidth="1"/>
    <col min="14851" max="14851" width="6.125" style="108" bestFit="1" customWidth="1"/>
    <col min="14852" max="14852" width="9.625" style="108" bestFit="1" customWidth="1"/>
    <col min="14853" max="14853" width="7.125" style="108" bestFit="1" customWidth="1"/>
    <col min="14854" max="14854" width="9.125" style="108" bestFit="1" customWidth="1"/>
    <col min="14855" max="14855" width="8.5" style="108" bestFit="1" customWidth="1"/>
    <col min="14856" max="15090" width="10" style="108"/>
    <col min="15091" max="15091" width="3.625" style="108" customWidth="1"/>
    <col min="15092" max="15092" width="24.625" style="108" bestFit="1" customWidth="1"/>
    <col min="15093" max="15098" width="9" style="108" customWidth="1"/>
    <col min="15099" max="15099" width="8.625" style="108" customWidth="1"/>
    <col min="15100" max="15100" width="5.625" style="108" bestFit="1" customWidth="1"/>
    <col min="15101" max="15101" width="7" style="108" bestFit="1" customWidth="1"/>
    <col min="15102" max="15106" width="5.625" style="108" bestFit="1" customWidth="1"/>
    <col min="15107" max="15107" width="6.125" style="108" bestFit="1" customWidth="1"/>
    <col min="15108" max="15108" width="9.625" style="108" bestFit="1" customWidth="1"/>
    <col min="15109" max="15109" width="7.125" style="108" bestFit="1" customWidth="1"/>
    <col min="15110" max="15110" width="9.125" style="108" bestFit="1" customWidth="1"/>
    <col min="15111" max="15111" width="8.5" style="108" bestFit="1" customWidth="1"/>
    <col min="15112" max="15346" width="10" style="108"/>
    <col min="15347" max="15347" width="3.625" style="108" customWidth="1"/>
    <col min="15348" max="15348" width="24.625" style="108" bestFit="1" customWidth="1"/>
    <col min="15349" max="15354" width="9" style="108" customWidth="1"/>
    <col min="15355" max="15355" width="8.625" style="108" customWidth="1"/>
    <col min="15356" max="15356" width="5.625" style="108" bestFit="1" customWidth="1"/>
    <col min="15357" max="15357" width="7" style="108" bestFit="1" customWidth="1"/>
    <col min="15358" max="15362" width="5.625" style="108" bestFit="1" customWidth="1"/>
    <col min="15363" max="15363" width="6.125" style="108" bestFit="1" customWidth="1"/>
    <col min="15364" max="15364" width="9.625" style="108" bestFit="1" customWidth="1"/>
    <col min="15365" max="15365" width="7.125" style="108" bestFit="1" customWidth="1"/>
    <col min="15366" max="15366" width="9.125" style="108" bestFit="1" customWidth="1"/>
    <col min="15367" max="15367" width="8.5" style="108" bestFit="1" customWidth="1"/>
    <col min="15368" max="15602" width="10" style="108"/>
    <col min="15603" max="15603" width="3.625" style="108" customWidth="1"/>
    <col min="15604" max="15604" width="24.625" style="108" bestFit="1" customWidth="1"/>
    <col min="15605" max="15610" width="9" style="108" customWidth="1"/>
    <col min="15611" max="15611" width="8.625" style="108" customWidth="1"/>
    <col min="15612" max="15612" width="5.625" style="108" bestFit="1" customWidth="1"/>
    <col min="15613" max="15613" width="7" style="108" bestFit="1" customWidth="1"/>
    <col min="15614" max="15618" width="5.625" style="108" bestFit="1" customWidth="1"/>
    <col min="15619" max="15619" width="6.125" style="108" bestFit="1" customWidth="1"/>
    <col min="15620" max="15620" width="9.625" style="108" bestFit="1" customWidth="1"/>
    <col min="15621" max="15621" width="7.125" style="108" bestFit="1" customWidth="1"/>
    <col min="15622" max="15622" width="9.125" style="108" bestFit="1" customWidth="1"/>
    <col min="15623" max="15623" width="8.5" style="108" bestFit="1" customWidth="1"/>
    <col min="15624" max="15858" width="10" style="108"/>
    <col min="15859" max="15859" width="3.625" style="108" customWidth="1"/>
    <col min="15860" max="15860" width="24.625" style="108" bestFit="1" customWidth="1"/>
    <col min="15861" max="15866" width="9" style="108" customWidth="1"/>
    <col min="15867" max="15867" width="8.625" style="108" customWidth="1"/>
    <col min="15868" max="15868" width="5.625" style="108" bestFit="1" customWidth="1"/>
    <col min="15869" max="15869" width="7" style="108" bestFit="1" customWidth="1"/>
    <col min="15870" max="15874" width="5.625" style="108" bestFit="1" customWidth="1"/>
    <col min="15875" max="15875" width="6.125" style="108" bestFit="1" customWidth="1"/>
    <col min="15876" max="15876" width="9.625" style="108" bestFit="1" customWidth="1"/>
    <col min="15877" max="15877" width="7.125" style="108" bestFit="1" customWidth="1"/>
    <col min="15878" max="15878" width="9.125" style="108" bestFit="1" customWidth="1"/>
    <col min="15879" max="15879" width="8.5" style="108" bestFit="1" customWidth="1"/>
    <col min="15880" max="16114" width="10" style="108"/>
    <col min="16115" max="16115" width="3.625" style="108" customWidth="1"/>
    <col min="16116" max="16116" width="24.625" style="108" bestFit="1" customWidth="1"/>
    <col min="16117" max="16122" width="9" style="108" customWidth="1"/>
    <col min="16123" max="16123" width="8.625" style="108" customWidth="1"/>
    <col min="16124" max="16124" width="5.625" style="108" bestFit="1" customWidth="1"/>
    <col min="16125" max="16125" width="7" style="108" bestFit="1" customWidth="1"/>
    <col min="16126" max="16130" width="5.625" style="108" bestFit="1" customWidth="1"/>
    <col min="16131" max="16131" width="6.125" style="108" bestFit="1" customWidth="1"/>
    <col min="16132" max="16132" width="9.625" style="108" bestFit="1" customWidth="1"/>
    <col min="16133" max="16133" width="7.125" style="108" bestFit="1" customWidth="1"/>
    <col min="16134" max="16134" width="9.125" style="108" bestFit="1" customWidth="1"/>
    <col min="16135" max="16135" width="8.5" style="108" bestFit="1" customWidth="1"/>
    <col min="16136" max="16384" width="11" style="108"/>
  </cols>
  <sheetData>
    <row r="1" spans="1:13" ht="14.1" customHeight="1" x14ac:dyDescent="0.2">
      <c r="A1" s="787" t="s">
        <v>33</v>
      </c>
      <c r="B1" s="787"/>
      <c r="C1" s="787"/>
      <c r="D1" s="106"/>
      <c r="E1" s="106"/>
      <c r="F1" s="106"/>
      <c r="G1" s="106"/>
    </row>
    <row r="2" spans="1:13" ht="14.1" customHeight="1" x14ac:dyDescent="0.2">
      <c r="A2" s="788"/>
      <c r="B2" s="788"/>
      <c r="C2" s="788"/>
      <c r="D2" s="109"/>
      <c r="E2" s="109"/>
      <c r="F2" s="109"/>
      <c r="G2" s="79" t="s">
        <v>151</v>
      </c>
    </row>
    <row r="3" spans="1:13" ht="14.1" customHeight="1" x14ac:dyDescent="0.2">
      <c r="A3" s="134"/>
      <c r="B3" s="792">
        <f>INDICE!A3</f>
        <v>45716</v>
      </c>
      <c r="C3" s="793"/>
      <c r="D3" s="793" t="s">
        <v>115</v>
      </c>
      <c r="E3" s="793"/>
      <c r="F3" s="793" t="s">
        <v>116</v>
      </c>
      <c r="G3" s="793"/>
    </row>
    <row r="4" spans="1:13" ht="30.6" customHeight="1" x14ac:dyDescent="0.2">
      <c r="A4" s="122"/>
      <c r="B4" s="135" t="s">
        <v>189</v>
      </c>
      <c r="C4" s="136" t="s">
        <v>190</v>
      </c>
      <c r="D4" s="135" t="s">
        <v>189</v>
      </c>
      <c r="E4" s="136" t="s">
        <v>190</v>
      </c>
      <c r="F4" s="135" t="s">
        <v>189</v>
      </c>
      <c r="G4" s="136" t="s">
        <v>190</v>
      </c>
    </row>
    <row r="5" spans="1:13" ht="14.1" customHeight="1" x14ac:dyDescent="0.2">
      <c r="A5" s="107" t="s">
        <v>191</v>
      </c>
      <c r="B5" s="112">
        <v>468.94572000000011</v>
      </c>
      <c r="C5" s="115">
        <v>18.513270000000016</v>
      </c>
      <c r="D5" s="112">
        <v>954.10334000000057</v>
      </c>
      <c r="E5" s="112">
        <v>37.835220000000028</v>
      </c>
      <c r="F5" s="112">
        <v>6272.7251900000001</v>
      </c>
      <c r="G5" s="112">
        <v>300.92136000000005</v>
      </c>
      <c r="L5" s="137"/>
      <c r="M5" s="137"/>
    </row>
    <row r="6" spans="1:13" ht="14.1" customHeight="1" x14ac:dyDescent="0.2">
      <c r="A6" s="107" t="s">
        <v>192</v>
      </c>
      <c r="B6" s="112">
        <v>1291.2945100000002</v>
      </c>
      <c r="C6" s="112">
        <v>426.15448999999984</v>
      </c>
      <c r="D6" s="112">
        <v>2607.118080000002</v>
      </c>
      <c r="E6" s="112">
        <v>839.5256599999999</v>
      </c>
      <c r="F6" s="112">
        <v>16301.666030000009</v>
      </c>
      <c r="G6" s="112">
        <v>5478.0074399999976</v>
      </c>
      <c r="L6" s="137"/>
      <c r="M6" s="137"/>
    </row>
    <row r="7" spans="1:13" ht="14.1" customHeight="1" x14ac:dyDescent="0.2">
      <c r="A7" s="118" t="s">
        <v>186</v>
      </c>
      <c r="B7" s="119">
        <v>1760.2402300000003</v>
      </c>
      <c r="C7" s="119">
        <v>444.66775999999987</v>
      </c>
      <c r="D7" s="119">
        <v>3561.2214200000026</v>
      </c>
      <c r="E7" s="119">
        <v>877.36087999999995</v>
      </c>
      <c r="F7" s="119">
        <v>22574.391220000009</v>
      </c>
      <c r="G7" s="119">
        <v>5778.9287999999979</v>
      </c>
    </row>
    <row r="8" spans="1:13" ht="14.1" customHeight="1" x14ac:dyDescent="0.2">
      <c r="G8" s="79" t="s">
        <v>220</v>
      </c>
    </row>
    <row r="9" spans="1:13" ht="14.1" customHeight="1" x14ac:dyDescent="0.2">
      <c r="A9" s="101" t="s">
        <v>430</v>
      </c>
    </row>
    <row r="10" spans="1:13" ht="14.1" customHeight="1" x14ac:dyDescent="0.2">
      <c r="A10" s="101" t="s">
        <v>221</v>
      </c>
    </row>
    <row r="14" spans="1:13" ht="14.1" customHeight="1" x14ac:dyDescent="0.2">
      <c r="B14" s="477"/>
      <c r="D14" s="477"/>
      <c r="F14" s="477"/>
    </row>
    <row r="15" spans="1:13" ht="14.1" customHeight="1" x14ac:dyDescent="0.2">
      <c r="B15" s="477"/>
      <c r="D15" s="477"/>
      <c r="F15" s="477"/>
    </row>
  </sheetData>
  <mergeCells count="4">
    <mergeCell ref="A1:C2"/>
    <mergeCell ref="B3:C3"/>
    <mergeCell ref="D3:E3"/>
    <mergeCell ref="F3:G3"/>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pageSetUpPr fitToPage="1"/>
  </sheetPr>
  <dimension ref="A1:M47"/>
  <sheetViews>
    <sheetView zoomScaleNormal="100" zoomScaleSheetLayoutView="100" workbookViewId="0"/>
  </sheetViews>
  <sheetFormatPr baseColWidth="10" defaultRowHeight="12.75" x14ac:dyDescent="0.2"/>
  <cols>
    <col min="1" max="1" width="16.5" style="3" customWidth="1"/>
    <col min="2" max="2" width="6.5" style="3" customWidth="1"/>
    <col min="3" max="3" width="7.5" style="3" customWidth="1"/>
    <col min="4" max="4" width="8.625" style="3" customWidth="1"/>
    <col min="5" max="5" width="12.625" style="3" customWidth="1"/>
    <col min="6" max="6" width="0.5" style="3" customWidth="1"/>
    <col min="7" max="7" width="7.125" style="3" customWidth="1"/>
    <col min="8" max="9" width="9" style="3" customWidth="1"/>
    <col min="10" max="10" width="9.125" style="3" customWidth="1"/>
    <col min="11" max="11" width="8.5" style="3" customWidth="1"/>
    <col min="12" max="12" width="11" style="3"/>
    <col min="13" max="13" width="10.125" style="3" customWidth="1"/>
    <col min="14" max="14" width="11.625" style="3" customWidth="1"/>
    <col min="15" max="250" width="11" style="3"/>
    <col min="251" max="251" width="14.5" style="3" customWidth="1"/>
    <col min="252" max="252" width="9.625" style="3" customWidth="1"/>
    <col min="253" max="253" width="6.125" style="3" bestFit="1" customWidth="1"/>
    <col min="254" max="254" width="7.625" style="3" bestFit="1" customWidth="1"/>
    <col min="255" max="255" width="5.625" style="3" customWidth="1"/>
    <col min="256" max="256" width="6.625" style="3" bestFit="1" customWidth="1"/>
    <col min="257" max="257" width="7.625" style="3" bestFit="1" customWidth="1"/>
    <col min="258" max="258" width="11.125" style="3" bestFit="1" customWidth="1"/>
    <col min="259" max="259" width="5.625" style="3" customWidth="1"/>
    <col min="260" max="260" width="7.625" style="3" bestFit="1" customWidth="1"/>
    <col min="261" max="261" width="10.5" style="3" bestFit="1" customWidth="1"/>
    <col min="262" max="262" width="6.5" style="3" customWidth="1"/>
    <col min="263" max="264" width="8" style="3" bestFit="1" customWidth="1"/>
    <col min="265" max="265" width="8.125" style="3" customWidth="1"/>
    <col min="266" max="266" width="10.625" style="3" bestFit="1" customWidth="1"/>
    <col min="267" max="267" width="7.5" style="3" customWidth="1"/>
    <col min="268" max="268" width="11" style="3"/>
    <col min="269" max="269" width="9.125" style="3" customWidth="1"/>
    <col min="270" max="270" width="10.5" style="3" bestFit="1" customWidth="1"/>
    <col min="271" max="506" width="11" style="3"/>
    <col min="507" max="507" width="14.5" style="3" customWidth="1"/>
    <col min="508" max="508" width="9.625" style="3" customWidth="1"/>
    <col min="509" max="509" width="6.125" style="3" bestFit="1" customWidth="1"/>
    <col min="510" max="510" width="7.625" style="3" bestFit="1" customWidth="1"/>
    <col min="511" max="511" width="5.625" style="3" customWidth="1"/>
    <col min="512" max="512" width="6.625" style="3" bestFit="1" customWidth="1"/>
    <col min="513" max="513" width="7.625" style="3" bestFit="1" customWidth="1"/>
    <col min="514" max="514" width="11.125" style="3" bestFit="1" customWidth="1"/>
    <col min="515" max="515" width="5.625" style="3" customWidth="1"/>
    <col min="516" max="516" width="7.625" style="3" bestFit="1" customWidth="1"/>
    <col min="517" max="517" width="10.5" style="3" bestFit="1" customWidth="1"/>
    <col min="518" max="518" width="6.5" style="3" customWidth="1"/>
    <col min="519" max="520" width="8" style="3" bestFit="1" customWidth="1"/>
    <col min="521" max="521" width="8.125" style="3" customWidth="1"/>
    <col min="522" max="522" width="10.625" style="3" bestFit="1" customWidth="1"/>
    <col min="523" max="523" width="7.5" style="3" customWidth="1"/>
    <col min="524" max="524" width="11" style="3"/>
    <col min="525" max="525" width="9.125" style="3" customWidth="1"/>
    <col min="526" max="526" width="10.5" style="3" bestFit="1" customWidth="1"/>
    <col min="527" max="762" width="11" style="3"/>
    <col min="763" max="763" width="14.5" style="3" customWidth="1"/>
    <col min="764" max="764" width="9.625" style="3" customWidth="1"/>
    <col min="765" max="765" width="6.125" style="3" bestFit="1" customWidth="1"/>
    <col min="766" max="766" width="7.625" style="3" bestFit="1" customWidth="1"/>
    <col min="767" max="767" width="5.625" style="3" customWidth="1"/>
    <col min="768" max="768" width="6.625" style="3" bestFit="1" customWidth="1"/>
    <col min="769" max="769" width="7.625" style="3" bestFit="1" customWidth="1"/>
    <col min="770" max="770" width="11.125" style="3" bestFit="1" customWidth="1"/>
    <col min="771" max="771" width="5.625" style="3" customWidth="1"/>
    <col min="772" max="772" width="7.625" style="3" bestFit="1" customWidth="1"/>
    <col min="773" max="773" width="10.5" style="3" bestFit="1" customWidth="1"/>
    <col min="774" max="774" width="6.5" style="3" customWidth="1"/>
    <col min="775" max="776" width="8" style="3" bestFit="1" customWidth="1"/>
    <col min="777" max="777" width="8.125" style="3" customWidth="1"/>
    <col min="778" max="778" width="10.625" style="3" bestFit="1" customWidth="1"/>
    <col min="779" max="779" width="7.5" style="3" customWidth="1"/>
    <col min="780" max="780" width="11" style="3"/>
    <col min="781" max="781" width="9.125" style="3" customWidth="1"/>
    <col min="782" max="782" width="10.5" style="3" bestFit="1" customWidth="1"/>
    <col min="783" max="1018" width="11" style="3"/>
    <col min="1019" max="1019" width="14.5" style="3" customWidth="1"/>
    <col min="1020" max="1020" width="9.625" style="3" customWidth="1"/>
    <col min="1021" max="1021" width="6.125" style="3" bestFit="1" customWidth="1"/>
    <col min="1022" max="1022" width="7.625" style="3" bestFit="1" customWidth="1"/>
    <col min="1023" max="1023" width="5.625" style="3" customWidth="1"/>
    <col min="1024" max="1024" width="6.625" style="3" bestFit="1" customWidth="1"/>
    <col min="1025" max="1025" width="7.625" style="3" bestFit="1" customWidth="1"/>
    <col min="1026" max="1026" width="11.125" style="3" bestFit="1" customWidth="1"/>
    <col min="1027" max="1027" width="5.625" style="3" customWidth="1"/>
    <col min="1028" max="1028" width="7.625" style="3" bestFit="1" customWidth="1"/>
    <col min="1029" max="1029" width="10.5" style="3" bestFit="1" customWidth="1"/>
    <col min="1030" max="1030" width="6.5" style="3" customWidth="1"/>
    <col min="1031" max="1032" width="8" style="3" bestFit="1" customWidth="1"/>
    <col min="1033" max="1033" width="8.125" style="3" customWidth="1"/>
    <col min="1034" max="1034" width="10.625" style="3" bestFit="1" customWidth="1"/>
    <col min="1035" max="1035" width="7.5" style="3" customWidth="1"/>
    <col min="1036" max="1036" width="11" style="3"/>
    <col min="1037" max="1037" width="9.125" style="3" customWidth="1"/>
    <col min="1038" max="1038" width="10.5" style="3" bestFit="1" customWidth="1"/>
    <col min="1039" max="1274" width="11" style="3"/>
    <col min="1275" max="1275" width="14.5" style="3" customWidth="1"/>
    <col min="1276" max="1276" width="9.625" style="3" customWidth="1"/>
    <col min="1277" max="1277" width="6.125" style="3" bestFit="1" customWidth="1"/>
    <col min="1278" max="1278" width="7.625" style="3" bestFit="1" customWidth="1"/>
    <col min="1279" max="1279" width="5.625" style="3" customWidth="1"/>
    <col min="1280" max="1280" width="6.625" style="3" bestFit="1" customWidth="1"/>
    <col min="1281" max="1281" width="7.625" style="3" bestFit="1" customWidth="1"/>
    <col min="1282" max="1282" width="11.125" style="3" bestFit="1" customWidth="1"/>
    <col min="1283" max="1283" width="5.625" style="3" customWidth="1"/>
    <col min="1284" max="1284" width="7.625" style="3" bestFit="1" customWidth="1"/>
    <col min="1285" max="1285" width="10.5" style="3" bestFit="1" customWidth="1"/>
    <col min="1286" max="1286" width="6.5" style="3" customWidth="1"/>
    <col min="1287" max="1288" width="8" style="3" bestFit="1" customWidth="1"/>
    <col min="1289" max="1289" width="8.125" style="3" customWidth="1"/>
    <col min="1290" max="1290" width="10.625" style="3" bestFit="1" customWidth="1"/>
    <col min="1291" max="1291" width="7.5" style="3" customWidth="1"/>
    <col min="1292" max="1292" width="11" style="3"/>
    <col min="1293" max="1293" width="9.125" style="3" customWidth="1"/>
    <col min="1294" max="1294" width="10.5" style="3" bestFit="1" customWidth="1"/>
    <col min="1295" max="1530" width="11" style="3"/>
    <col min="1531" max="1531" width="14.5" style="3" customWidth="1"/>
    <col min="1532" max="1532" width="9.625" style="3" customWidth="1"/>
    <col min="1533" max="1533" width="6.125" style="3" bestFit="1" customWidth="1"/>
    <col min="1534" max="1534" width="7.625" style="3" bestFit="1" customWidth="1"/>
    <col min="1535" max="1535" width="5.625" style="3" customWidth="1"/>
    <col min="1536" max="1536" width="6.625" style="3" bestFit="1" customWidth="1"/>
    <col min="1537" max="1537" width="7.625" style="3" bestFit="1" customWidth="1"/>
    <col min="1538" max="1538" width="11.125" style="3" bestFit="1" customWidth="1"/>
    <col min="1539" max="1539" width="5.625" style="3" customWidth="1"/>
    <col min="1540" max="1540" width="7.625" style="3" bestFit="1" customWidth="1"/>
    <col min="1541" max="1541" width="10.5" style="3" bestFit="1" customWidth="1"/>
    <col min="1542" max="1542" width="6.5" style="3" customWidth="1"/>
    <col min="1543" max="1544" width="8" style="3" bestFit="1" customWidth="1"/>
    <col min="1545" max="1545" width="8.125" style="3" customWidth="1"/>
    <col min="1546" max="1546" width="10.625" style="3" bestFit="1" customWidth="1"/>
    <col min="1547" max="1547" width="7.5" style="3" customWidth="1"/>
    <col min="1548" max="1548" width="11" style="3"/>
    <col min="1549" max="1549" width="9.125" style="3" customWidth="1"/>
    <col min="1550" max="1550" width="10.5" style="3" bestFit="1" customWidth="1"/>
    <col min="1551" max="1786" width="11" style="3"/>
    <col min="1787" max="1787" width="14.5" style="3" customWidth="1"/>
    <col min="1788" max="1788" width="9.625" style="3" customWidth="1"/>
    <col min="1789" max="1789" width="6.125" style="3" bestFit="1" customWidth="1"/>
    <col min="1790" max="1790" width="7.625" style="3" bestFit="1" customWidth="1"/>
    <col min="1791" max="1791" width="5.625" style="3" customWidth="1"/>
    <col min="1792" max="1792" width="6.625" style="3" bestFit="1" customWidth="1"/>
    <col min="1793" max="1793" width="7.625" style="3" bestFit="1" customWidth="1"/>
    <col min="1794" max="1794" width="11.125" style="3" bestFit="1" customWidth="1"/>
    <col min="1795" max="1795" width="5.625" style="3" customWidth="1"/>
    <col min="1796" max="1796" width="7.625" style="3" bestFit="1" customWidth="1"/>
    <col min="1797" max="1797" width="10.5" style="3" bestFit="1" customWidth="1"/>
    <col min="1798" max="1798" width="6.5" style="3" customWidth="1"/>
    <col min="1799" max="1800" width="8" style="3" bestFit="1" customWidth="1"/>
    <col min="1801" max="1801" width="8.125" style="3" customWidth="1"/>
    <col min="1802" max="1802" width="10.625" style="3" bestFit="1" customWidth="1"/>
    <col min="1803" max="1803" width="7.5" style="3" customWidth="1"/>
    <col min="1804" max="1804" width="11" style="3"/>
    <col min="1805" max="1805" width="9.125" style="3" customWidth="1"/>
    <col min="1806" max="1806" width="10.5" style="3" bestFit="1" customWidth="1"/>
    <col min="1807" max="2042" width="11" style="3"/>
    <col min="2043" max="2043" width="14.5" style="3" customWidth="1"/>
    <col min="2044" max="2044" width="9.625" style="3" customWidth="1"/>
    <col min="2045" max="2045" width="6.125" style="3" bestFit="1" customWidth="1"/>
    <col min="2046" max="2046" width="7.625" style="3" bestFit="1" customWidth="1"/>
    <col min="2047" max="2047" width="5.625" style="3" customWidth="1"/>
    <col min="2048" max="2048" width="6.625" style="3" bestFit="1" customWidth="1"/>
    <col min="2049" max="2049" width="7.625" style="3" bestFit="1" customWidth="1"/>
    <col min="2050" max="2050" width="11.125" style="3" bestFit="1" customWidth="1"/>
    <col min="2051" max="2051" width="5.625" style="3" customWidth="1"/>
    <col min="2052" max="2052" width="7.625" style="3" bestFit="1" customWidth="1"/>
    <col min="2053" max="2053" width="10.5" style="3" bestFit="1" customWidth="1"/>
    <col min="2054" max="2054" width="6.5" style="3" customWidth="1"/>
    <col min="2055" max="2056" width="8" style="3" bestFit="1" customWidth="1"/>
    <col min="2057" max="2057" width="8.125" style="3" customWidth="1"/>
    <col min="2058" max="2058" width="10.625" style="3" bestFit="1" customWidth="1"/>
    <col min="2059" max="2059" width="7.5" style="3" customWidth="1"/>
    <col min="2060" max="2060" width="11" style="3"/>
    <col min="2061" max="2061" width="9.125" style="3" customWidth="1"/>
    <col min="2062" max="2062" width="10.5" style="3" bestFit="1" customWidth="1"/>
    <col min="2063" max="2298" width="11" style="3"/>
    <col min="2299" max="2299" width="14.5" style="3" customWidth="1"/>
    <col min="2300" max="2300" width="9.625" style="3" customWidth="1"/>
    <col min="2301" max="2301" width="6.125" style="3" bestFit="1" customWidth="1"/>
    <col min="2302" max="2302" width="7.625" style="3" bestFit="1" customWidth="1"/>
    <col min="2303" max="2303" width="5.625" style="3" customWidth="1"/>
    <col min="2304" max="2304" width="6.625" style="3" bestFit="1" customWidth="1"/>
    <col min="2305" max="2305" width="7.625" style="3" bestFit="1" customWidth="1"/>
    <col min="2306" max="2306" width="11.125" style="3" bestFit="1" customWidth="1"/>
    <col min="2307" max="2307" width="5.625" style="3" customWidth="1"/>
    <col min="2308" max="2308" width="7.625" style="3" bestFit="1" customWidth="1"/>
    <col min="2309" max="2309" width="10.5" style="3" bestFit="1" customWidth="1"/>
    <col min="2310" max="2310" width="6.5" style="3" customWidth="1"/>
    <col min="2311" max="2312" width="8" style="3" bestFit="1" customWidth="1"/>
    <col min="2313" max="2313" width="8.125" style="3" customWidth="1"/>
    <col min="2314" max="2314" width="10.625" style="3" bestFit="1" customWidth="1"/>
    <col min="2315" max="2315" width="7.5" style="3" customWidth="1"/>
    <col min="2316" max="2316" width="11" style="3"/>
    <col min="2317" max="2317" width="9.125" style="3" customWidth="1"/>
    <col min="2318" max="2318" width="10.5" style="3" bestFit="1" customWidth="1"/>
    <col min="2319" max="2554" width="11" style="3"/>
    <col min="2555" max="2555" width="14.5" style="3" customWidth="1"/>
    <col min="2556" max="2556" width="9.625" style="3" customWidth="1"/>
    <col min="2557" max="2557" width="6.125" style="3" bestFit="1" customWidth="1"/>
    <col min="2558" max="2558" width="7.625" style="3" bestFit="1" customWidth="1"/>
    <col min="2559" max="2559" width="5.625" style="3" customWidth="1"/>
    <col min="2560" max="2560" width="6.625" style="3" bestFit="1" customWidth="1"/>
    <col min="2561" max="2561" width="7.625" style="3" bestFit="1" customWidth="1"/>
    <col min="2562" max="2562" width="11.125" style="3" bestFit="1" customWidth="1"/>
    <col min="2563" max="2563" width="5.625" style="3" customWidth="1"/>
    <col min="2564" max="2564" width="7.625" style="3" bestFit="1" customWidth="1"/>
    <col min="2565" max="2565" width="10.5" style="3" bestFit="1" customWidth="1"/>
    <col min="2566" max="2566" width="6.5" style="3" customWidth="1"/>
    <col min="2567" max="2568" width="8" style="3" bestFit="1" customWidth="1"/>
    <col min="2569" max="2569" width="8.125" style="3" customWidth="1"/>
    <col min="2570" max="2570" width="10.625" style="3" bestFit="1" customWidth="1"/>
    <col min="2571" max="2571" width="7.5" style="3" customWidth="1"/>
    <col min="2572" max="2572" width="11" style="3"/>
    <col min="2573" max="2573" width="9.125" style="3" customWidth="1"/>
    <col min="2574" max="2574" width="10.5" style="3" bestFit="1" customWidth="1"/>
    <col min="2575" max="2810" width="11" style="3"/>
    <col min="2811" max="2811" width="14.5" style="3" customWidth="1"/>
    <col min="2812" max="2812" width="9.625" style="3" customWidth="1"/>
    <col min="2813" max="2813" width="6.125" style="3" bestFit="1" customWidth="1"/>
    <col min="2814" max="2814" width="7.625" style="3" bestFit="1" customWidth="1"/>
    <col min="2815" max="2815" width="5.625" style="3" customWidth="1"/>
    <col min="2816" max="2816" width="6.625" style="3" bestFit="1" customWidth="1"/>
    <col min="2817" max="2817" width="7.625" style="3" bestFit="1" customWidth="1"/>
    <col min="2818" max="2818" width="11.125" style="3" bestFit="1" customWidth="1"/>
    <col min="2819" max="2819" width="5.625" style="3" customWidth="1"/>
    <col min="2820" max="2820" width="7.625" style="3" bestFit="1" customWidth="1"/>
    <col min="2821" max="2821" width="10.5" style="3" bestFit="1" customWidth="1"/>
    <col min="2822" max="2822" width="6.5" style="3" customWidth="1"/>
    <col min="2823" max="2824" width="8" style="3" bestFit="1" customWidth="1"/>
    <col min="2825" max="2825" width="8.125" style="3" customWidth="1"/>
    <col min="2826" max="2826" width="10.625" style="3" bestFit="1" customWidth="1"/>
    <col min="2827" max="2827" width="7.5" style="3" customWidth="1"/>
    <col min="2828" max="2828" width="11" style="3"/>
    <col min="2829" max="2829" width="9.125" style="3" customWidth="1"/>
    <col min="2830" max="2830" width="10.5" style="3" bestFit="1" customWidth="1"/>
    <col min="2831" max="3066" width="11" style="3"/>
    <col min="3067" max="3067" width="14.5" style="3" customWidth="1"/>
    <col min="3068" max="3068" width="9.625" style="3" customWidth="1"/>
    <col min="3069" max="3069" width="6.125" style="3" bestFit="1" customWidth="1"/>
    <col min="3070" max="3070" width="7.625" style="3" bestFit="1" customWidth="1"/>
    <col min="3071" max="3071" width="5.625" style="3" customWidth="1"/>
    <col min="3072" max="3072" width="6.625" style="3" bestFit="1" customWidth="1"/>
    <col min="3073" max="3073" width="7.625" style="3" bestFit="1" customWidth="1"/>
    <col min="3074" max="3074" width="11.125" style="3" bestFit="1" customWidth="1"/>
    <col min="3075" max="3075" width="5.625" style="3" customWidth="1"/>
    <col min="3076" max="3076" width="7.625" style="3" bestFit="1" customWidth="1"/>
    <col min="3077" max="3077" width="10.5" style="3" bestFit="1" customWidth="1"/>
    <col min="3078" max="3078" width="6.5" style="3" customWidth="1"/>
    <col min="3079" max="3080" width="8" style="3" bestFit="1" customWidth="1"/>
    <col min="3081" max="3081" width="8.125" style="3" customWidth="1"/>
    <col min="3082" max="3082" width="10.625" style="3" bestFit="1" customWidth="1"/>
    <col min="3083" max="3083" width="7.5" style="3" customWidth="1"/>
    <col min="3084" max="3084" width="11" style="3"/>
    <col min="3085" max="3085" width="9.125" style="3" customWidth="1"/>
    <col min="3086" max="3086" width="10.5" style="3" bestFit="1" customWidth="1"/>
    <col min="3087" max="3322" width="11" style="3"/>
    <col min="3323" max="3323" width="14.5" style="3" customWidth="1"/>
    <col min="3324" max="3324" width="9.625" style="3" customWidth="1"/>
    <col min="3325" max="3325" width="6.125" style="3" bestFit="1" customWidth="1"/>
    <col min="3326" max="3326" width="7.625" style="3" bestFit="1" customWidth="1"/>
    <col min="3327" max="3327" width="5.625" style="3" customWidth="1"/>
    <col min="3328" max="3328" width="6.625" style="3" bestFit="1" customWidth="1"/>
    <col min="3329" max="3329" width="7.625" style="3" bestFit="1" customWidth="1"/>
    <col min="3330" max="3330" width="11.125" style="3" bestFit="1" customWidth="1"/>
    <col min="3331" max="3331" width="5.625" style="3" customWidth="1"/>
    <col min="3332" max="3332" width="7.625" style="3" bestFit="1" customWidth="1"/>
    <col min="3333" max="3333" width="10.5" style="3" bestFit="1" customWidth="1"/>
    <col min="3334" max="3334" width="6.5" style="3" customWidth="1"/>
    <col min="3335" max="3336" width="8" style="3" bestFit="1" customWidth="1"/>
    <col min="3337" max="3337" width="8.125" style="3" customWidth="1"/>
    <col min="3338" max="3338" width="10.625" style="3" bestFit="1" customWidth="1"/>
    <col min="3339" max="3339" width="7.5" style="3" customWidth="1"/>
    <col min="3340" max="3340" width="11" style="3"/>
    <col min="3341" max="3341" width="9.125" style="3" customWidth="1"/>
    <col min="3342" max="3342" width="10.5" style="3" bestFit="1" customWidth="1"/>
    <col min="3343" max="3578" width="11" style="3"/>
    <col min="3579" max="3579" width="14.5" style="3" customWidth="1"/>
    <col min="3580" max="3580" width="9.625" style="3" customWidth="1"/>
    <col min="3581" max="3581" width="6.125" style="3" bestFit="1" customWidth="1"/>
    <col min="3582" max="3582" width="7.625" style="3" bestFit="1" customWidth="1"/>
    <col min="3583" max="3583" width="5.625" style="3" customWidth="1"/>
    <col min="3584" max="3584" width="6.625" style="3" bestFit="1" customWidth="1"/>
    <col min="3585" max="3585" width="7.625" style="3" bestFit="1" customWidth="1"/>
    <col min="3586" max="3586" width="11.125" style="3" bestFit="1" customWidth="1"/>
    <col min="3587" max="3587" width="5.625" style="3" customWidth="1"/>
    <col min="3588" max="3588" width="7.625" style="3" bestFit="1" customWidth="1"/>
    <col min="3589" max="3589" width="10.5" style="3" bestFit="1" customWidth="1"/>
    <col min="3590" max="3590" width="6.5" style="3" customWidth="1"/>
    <col min="3591" max="3592" width="8" style="3" bestFit="1" customWidth="1"/>
    <col min="3593" max="3593" width="8.125" style="3" customWidth="1"/>
    <col min="3594" max="3594" width="10.625" style="3" bestFit="1" customWidth="1"/>
    <col min="3595" max="3595" width="7.5" style="3" customWidth="1"/>
    <col min="3596" max="3596" width="11" style="3"/>
    <col min="3597" max="3597" width="9.125" style="3" customWidth="1"/>
    <col min="3598" max="3598" width="10.5" style="3" bestFit="1" customWidth="1"/>
    <col min="3599" max="3834" width="11" style="3"/>
    <col min="3835" max="3835" width="14.5" style="3" customWidth="1"/>
    <col min="3836" max="3836" width="9.625" style="3" customWidth="1"/>
    <col min="3837" max="3837" width="6.125" style="3" bestFit="1" customWidth="1"/>
    <col min="3838" max="3838" width="7.625" style="3" bestFit="1" customWidth="1"/>
    <col min="3839" max="3839" width="5.625" style="3" customWidth="1"/>
    <col min="3840" max="3840" width="6.625" style="3" bestFit="1" customWidth="1"/>
    <col min="3841" max="3841" width="7.625" style="3" bestFit="1" customWidth="1"/>
    <col min="3842" max="3842" width="11.125" style="3" bestFit="1" customWidth="1"/>
    <col min="3843" max="3843" width="5.625" style="3" customWidth="1"/>
    <col min="3844" max="3844" width="7.625" style="3" bestFit="1" customWidth="1"/>
    <col min="3845" max="3845" width="10.5" style="3" bestFit="1" customWidth="1"/>
    <col min="3846" max="3846" width="6.5" style="3" customWidth="1"/>
    <col min="3847" max="3848" width="8" style="3" bestFit="1" customWidth="1"/>
    <col min="3849" max="3849" width="8.125" style="3" customWidth="1"/>
    <col min="3850" max="3850" width="10.625" style="3" bestFit="1" customWidth="1"/>
    <col min="3851" max="3851" width="7.5" style="3" customWidth="1"/>
    <col min="3852" max="3852" width="11" style="3"/>
    <col min="3853" max="3853" width="9.125" style="3" customWidth="1"/>
    <col min="3854" max="3854" width="10.5" style="3" bestFit="1" customWidth="1"/>
    <col min="3855" max="4090" width="11" style="3"/>
    <col min="4091" max="4091" width="14.5" style="3" customWidth="1"/>
    <col min="4092" max="4092" width="9.625" style="3" customWidth="1"/>
    <col min="4093" max="4093" width="6.125" style="3" bestFit="1" customWidth="1"/>
    <col min="4094" max="4094" width="7.625" style="3" bestFit="1" customWidth="1"/>
    <col min="4095" max="4095" width="5.625" style="3" customWidth="1"/>
    <col min="4096" max="4096" width="6.625" style="3" bestFit="1" customWidth="1"/>
    <col min="4097" max="4097" width="7.625" style="3" bestFit="1" customWidth="1"/>
    <col min="4098" max="4098" width="11.125" style="3" bestFit="1" customWidth="1"/>
    <col min="4099" max="4099" width="5.625" style="3" customWidth="1"/>
    <col min="4100" max="4100" width="7.625" style="3" bestFit="1" customWidth="1"/>
    <col min="4101" max="4101" width="10.5" style="3" bestFit="1" customWidth="1"/>
    <col min="4102" max="4102" width="6.5" style="3" customWidth="1"/>
    <col min="4103" max="4104" width="8" style="3" bestFit="1" customWidth="1"/>
    <col min="4105" max="4105" width="8.125" style="3" customWidth="1"/>
    <col min="4106" max="4106" width="10.625" style="3" bestFit="1" customWidth="1"/>
    <col min="4107" max="4107" width="7.5" style="3" customWidth="1"/>
    <col min="4108" max="4108" width="11" style="3"/>
    <col min="4109" max="4109" width="9.125" style="3" customWidth="1"/>
    <col min="4110" max="4110" width="10.5" style="3" bestFit="1" customWidth="1"/>
    <col min="4111" max="4346" width="11" style="3"/>
    <col min="4347" max="4347" width="14.5" style="3" customWidth="1"/>
    <col min="4348" max="4348" width="9.625" style="3" customWidth="1"/>
    <col min="4349" max="4349" width="6.125" style="3" bestFit="1" customWidth="1"/>
    <col min="4350" max="4350" width="7.625" style="3" bestFit="1" customWidth="1"/>
    <col min="4351" max="4351" width="5.625" style="3" customWidth="1"/>
    <col min="4352" max="4352" width="6.625" style="3" bestFit="1" customWidth="1"/>
    <col min="4353" max="4353" width="7.625" style="3" bestFit="1" customWidth="1"/>
    <col min="4354" max="4354" width="11.125" style="3" bestFit="1" customWidth="1"/>
    <col min="4355" max="4355" width="5.625" style="3" customWidth="1"/>
    <col min="4356" max="4356" width="7.625" style="3" bestFit="1" customWidth="1"/>
    <col min="4357" max="4357" width="10.5" style="3" bestFit="1" customWidth="1"/>
    <col min="4358" max="4358" width="6.5" style="3" customWidth="1"/>
    <col min="4359" max="4360" width="8" style="3" bestFit="1" customWidth="1"/>
    <col min="4361" max="4361" width="8.125" style="3" customWidth="1"/>
    <col min="4362" max="4362" width="10.625" style="3" bestFit="1" customWidth="1"/>
    <col min="4363" max="4363" width="7.5" style="3" customWidth="1"/>
    <col min="4364" max="4364" width="11" style="3"/>
    <col min="4365" max="4365" width="9.125" style="3" customWidth="1"/>
    <col min="4366" max="4366" width="10.5" style="3" bestFit="1" customWidth="1"/>
    <col min="4367" max="4602" width="11" style="3"/>
    <col min="4603" max="4603" width="14.5" style="3" customWidth="1"/>
    <col min="4604" max="4604" width="9.625" style="3" customWidth="1"/>
    <col min="4605" max="4605" width="6.125" style="3" bestFit="1" customWidth="1"/>
    <col min="4606" max="4606" width="7.625" style="3" bestFit="1" customWidth="1"/>
    <col min="4607" max="4607" width="5.625" style="3" customWidth="1"/>
    <col min="4608" max="4608" width="6.625" style="3" bestFit="1" customWidth="1"/>
    <col min="4609" max="4609" width="7.625" style="3" bestFit="1" customWidth="1"/>
    <col min="4610" max="4610" width="11.125" style="3" bestFit="1" customWidth="1"/>
    <col min="4611" max="4611" width="5.625" style="3" customWidth="1"/>
    <col min="4612" max="4612" width="7.625" style="3" bestFit="1" customWidth="1"/>
    <col min="4613" max="4613" width="10.5" style="3" bestFit="1" customWidth="1"/>
    <col min="4614" max="4614" width="6.5" style="3" customWidth="1"/>
    <col min="4615" max="4616" width="8" style="3" bestFit="1" customWidth="1"/>
    <col min="4617" max="4617" width="8.125" style="3" customWidth="1"/>
    <col min="4618" max="4618" width="10.625" style="3" bestFit="1" customWidth="1"/>
    <col min="4619" max="4619" width="7.5" style="3" customWidth="1"/>
    <col min="4620" max="4620" width="11" style="3"/>
    <col min="4621" max="4621" width="9.125" style="3" customWidth="1"/>
    <col min="4622" max="4622" width="10.5" style="3" bestFit="1" customWidth="1"/>
    <col min="4623" max="4858" width="11" style="3"/>
    <col min="4859" max="4859" width="14.5" style="3" customWidth="1"/>
    <col min="4860" max="4860" width="9.625" style="3" customWidth="1"/>
    <col min="4861" max="4861" width="6.125" style="3" bestFit="1" customWidth="1"/>
    <col min="4862" max="4862" width="7.625" style="3" bestFit="1" customWidth="1"/>
    <col min="4863" max="4863" width="5.625" style="3" customWidth="1"/>
    <col min="4864" max="4864" width="6.625" style="3" bestFit="1" customWidth="1"/>
    <col min="4865" max="4865" width="7.625" style="3" bestFit="1" customWidth="1"/>
    <col min="4866" max="4866" width="11.125" style="3" bestFit="1" customWidth="1"/>
    <col min="4867" max="4867" width="5.625" style="3" customWidth="1"/>
    <col min="4868" max="4868" width="7.625" style="3" bestFit="1" customWidth="1"/>
    <col min="4869" max="4869" width="10.5" style="3" bestFit="1" customWidth="1"/>
    <col min="4870" max="4870" width="6.5" style="3" customWidth="1"/>
    <col min="4871" max="4872" width="8" style="3" bestFit="1" customWidth="1"/>
    <col min="4873" max="4873" width="8.125" style="3" customWidth="1"/>
    <col min="4874" max="4874" width="10.625" style="3" bestFit="1" customWidth="1"/>
    <col min="4875" max="4875" width="7.5" style="3" customWidth="1"/>
    <col min="4876" max="4876" width="11" style="3"/>
    <col min="4877" max="4877" width="9.125" style="3" customWidth="1"/>
    <col min="4878" max="4878" width="10.5" style="3" bestFit="1" customWidth="1"/>
    <col min="4879" max="5114" width="11" style="3"/>
    <col min="5115" max="5115" width="14.5" style="3" customWidth="1"/>
    <col min="5116" max="5116" width="9.625" style="3" customWidth="1"/>
    <col min="5117" max="5117" width="6.125" style="3" bestFit="1" customWidth="1"/>
    <col min="5118" max="5118" width="7.625" style="3" bestFit="1" customWidth="1"/>
    <col min="5119" max="5119" width="5.625" style="3" customWidth="1"/>
    <col min="5120" max="5120" width="6.625" style="3" bestFit="1" customWidth="1"/>
    <col min="5121" max="5121" width="7.625" style="3" bestFit="1" customWidth="1"/>
    <col min="5122" max="5122" width="11.125" style="3" bestFit="1" customWidth="1"/>
    <col min="5123" max="5123" width="5.625" style="3" customWidth="1"/>
    <col min="5124" max="5124" width="7.625" style="3" bestFit="1" customWidth="1"/>
    <col min="5125" max="5125" width="10.5" style="3" bestFit="1" customWidth="1"/>
    <col min="5126" max="5126" width="6.5" style="3" customWidth="1"/>
    <col min="5127" max="5128" width="8" style="3" bestFit="1" customWidth="1"/>
    <col min="5129" max="5129" width="8.125" style="3" customWidth="1"/>
    <col min="5130" max="5130" width="10.625" style="3" bestFit="1" customWidth="1"/>
    <col min="5131" max="5131" width="7.5" style="3" customWidth="1"/>
    <col min="5132" max="5132" width="11" style="3"/>
    <col min="5133" max="5133" width="9.125" style="3" customWidth="1"/>
    <col min="5134" max="5134" width="10.5" style="3" bestFit="1" customWidth="1"/>
    <col min="5135" max="5370" width="11" style="3"/>
    <col min="5371" max="5371" width="14.5" style="3" customWidth="1"/>
    <col min="5372" max="5372" width="9.625" style="3" customWidth="1"/>
    <col min="5373" max="5373" width="6.125" style="3" bestFit="1" customWidth="1"/>
    <col min="5374" max="5374" width="7.625" style="3" bestFit="1" customWidth="1"/>
    <col min="5375" max="5375" width="5.625" style="3" customWidth="1"/>
    <col min="5376" max="5376" width="6.625" style="3" bestFit="1" customWidth="1"/>
    <col min="5377" max="5377" width="7.625" style="3" bestFit="1" customWidth="1"/>
    <col min="5378" max="5378" width="11.125" style="3" bestFit="1" customWidth="1"/>
    <col min="5379" max="5379" width="5.625" style="3" customWidth="1"/>
    <col min="5380" max="5380" width="7.625" style="3" bestFit="1" customWidth="1"/>
    <col min="5381" max="5381" width="10.5" style="3" bestFit="1" customWidth="1"/>
    <col min="5382" max="5382" width="6.5" style="3" customWidth="1"/>
    <col min="5383" max="5384" width="8" style="3" bestFit="1" customWidth="1"/>
    <col min="5385" max="5385" width="8.125" style="3" customWidth="1"/>
    <col min="5386" max="5386" width="10.625" style="3" bestFit="1" customWidth="1"/>
    <col min="5387" max="5387" width="7.5" style="3" customWidth="1"/>
    <col min="5388" max="5388" width="11" style="3"/>
    <col min="5389" max="5389" width="9.125" style="3" customWidth="1"/>
    <col min="5390" max="5390" width="10.5" style="3" bestFit="1" customWidth="1"/>
    <col min="5391" max="5626" width="11" style="3"/>
    <col min="5627" max="5627" width="14.5" style="3" customWidth="1"/>
    <col min="5628" max="5628" width="9.625" style="3" customWidth="1"/>
    <col min="5629" max="5629" width="6.125" style="3" bestFit="1" customWidth="1"/>
    <col min="5630" max="5630" width="7.625" style="3" bestFit="1" customWidth="1"/>
    <col min="5631" max="5631" width="5.625" style="3" customWidth="1"/>
    <col min="5632" max="5632" width="6.625" style="3" bestFit="1" customWidth="1"/>
    <col min="5633" max="5633" width="7.625" style="3" bestFit="1" customWidth="1"/>
    <col min="5634" max="5634" width="11.125" style="3" bestFit="1" customWidth="1"/>
    <col min="5635" max="5635" width="5.625" style="3" customWidth="1"/>
    <col min="5636" max="5636" width="7.625" style="3" bestFit="1" customWidth="1"/>
    <col min="5637" max="5637" width="10.5" style="3" bestFit="1" customWidth="1"/>
    <col min="5638" max="5638" width="6.5" style="3" customWidth="1"/>
    <col min="5639" max="5640" width="8" style="3" bestFit="1" customWidth="1"/>
    <col min="5641" max="5641" width="8.125" style="3" customWidth="1"/>
    <col min="5642" max="5642" width="10.625" style="3" bestFit="1" customWidth="1"/>
    <col min="5643" max="5643" width="7.5" style="3" customWidth="1"/>
    <col min="5644" max="5644" width="11" style="3"/>
    <col min="5645" max="5645" width="9.125" style="3" customWidth="1"/>
    <col min="5646" max="5646" width="10.5" style="3" bestFit="1" customWidth="1"/>
    <col min="5647" max="5882" width="11" style="3"/>
    <col min="5883" max="5883" width="14.5" style="3" customWidth="1"/>
    <col min="5884" max="5884" width="9.625" style="3" customWidth="1"/>
    <col min="5885" max="5885" width="6.125" style="3" bestFit="1" customWidth="1"/>
    <col min="5886" max="5886" width="7.625" style="3" bestFit="1" customWidth="1"/>
    <col min="5887" max="5887" width="5.625" style="3" customWidth="1"/>
    <col min="5888" max="5888" width="6.625" style="3" bestFit="1" customWidth="1"/>
    <col min="5889" max="5889" width="7.625" style="3" bestFit="1" customWidth="1"/>
    <col min="5890" max="5890" width="11.125" style="3" bestFit="1" customWidth="1"/>
    <col min="5891" max="5891" width="5.625" style="3" customWidth="1"/>
    <col min="5892" max="5892" width="7.625" style="3" bestFit="1" customWidth="1"/>
    <col min="5893" max="5893" width="10.5" style="3" bestFit="1" customWidth="1"/>
    <col min="5894" max="5894" width="6.5" style="3" customWidth="1"/>
    <col min="5895" max="5896" width="8" style="3" bestFit="1" customWidth="1"/>
    <col min="5897" max="5897" width="8.125" style="3" customWidth="1"/>
    <col min="5898" max="5898" width="10.625" style="3" bestFit="1" customWidth="1"/>
    <col min="5899" max="5899" width="7.5" style="3" customWidth="1"/>
    <col min="5900" max="5900" width="11" style="3"/>
    <col min="5901" max="5901" width="9.125" style="3" customWidth="1"/>
    <col min="5902" max="5902" width="10.5" style="3" bestFit="1" customWidth="1"/>
    <col min="5903" max="6138" width="11" style="3"/>
    <col min="6139" max="6139" width="14.5" style="3" customWidth="1"/>
    <col min="6140" max="6140" width="9.625" style="3" customWidth="1"/>
    <col min="6141" max="6141" width="6.125" style="3" bestFit="1" customWidth="1"/>
    <col min="6142" max="6142" width="7.625" style="3" bestFit="1" customWidth="1"/>
    <col min="6143" max="6143" width="5.625" style="3" customWidth="1"/>
    <col min="6144" max="6144" width="6.625" style="3" bestFit="1" customWidth="1"/>
    <col min="6145" max="6145" width="7.625" style="3" bestFit="1" customWidth="1"/>
    <col min="6146" max="6146" width="11.125" style="3" bestFit="1" customWidth="1"/>
    <col min="6147" max="6147" width="5.625" style="3" customWidth="1"/>
    <col min="6148" max="6148" width="7.625" style="3" bestFit="1" customWidth="1"/>
    <col min="6149" max="6149" width="10.5" style="3" bestFit="1" customWidth="1"/>
    <col min="6150" max="6150" width="6.5" style="3" customWidth="1"/>
    <col min="6151" max="6152" width="8" style="3" bestFit="1" customWidth="1"/>
    <col min="6153" max="6153" width="8.125" style="3" customWidth="1"/>
    <col min="6154" max="6154" width="10.625" style="3" bestFit="1" customWidth="1"/>
    <col min="6155" max="6155" width="7.5" style="3" customWidth="1"/>
    <col min="6156" max="6156" width="11" style="3"/>
    <col min="6157" max="6157" width="9.125" style="3" customWidth="1"/>
    <col min="6158" max="6158" width="10.5" style="3" bestFit="1" customWidth="1"/>
    <col min="6159" max="6394" width="11" style="3"/>
    <col min="6395" max="6395" width="14.5" style="3" customWidth="1"/>
    <col min="6396" max="6396" width="9.625" style="3" customWidth="1"/>
    <col min="6397" max="6397" width="6.125" style="3" bestFit="1" customWidth="1"/>
    <col min="6398" max="6398" width="7.625" style="3" bestFit="1" customWidth="1"/>
    <col min="6399" max="6399" width="5.625" style="3" customWidth="1"/>
    <col min="6400" max="6400" width="6.625" style="3" bestFit="1" customWidth="1"/>
    <col min="6401" max="6401" width="7.625" style="3" bestFit="1" customWidth="1"/>
    <col min="6402" max="6402" width="11.125" style="3" bestFit="1" customWidth="1"/>
    <col min="6403" max="6403" width="5.625" style="3" customWidth="1"/>
    <col min="6404" max="6404" width="7.625" style="3" bestFit="1" customWidth="1"/>
    <col min="6405" max="6405" width="10.5" style="3" bestFit="1" customWidth="1"/>
    <col min="6406" max="6406" width="6.5" style="3" customWidth="1"/>
    <col min="6407" max="6408" width="8" style="3" bestFit="1" customWidth="1"/>
    <col min="6409" max="6409" width="8.125" style="3" customWidth="1"/>
    <col min="6410" max="6410" width="10.625" style="3" bestFit="1" customWidth="1"/>
    <col min="6411" max="6411" width="7.5" style="3" customWidth="1"/>
    <col min="6412" max="6412" width="11" style="3"/>
    <col min="6413" max="6413" width="9.125" style="3" customWidth="1"/>
    <col min="6414" max="6414" width="10.5" style="3" bestFit="1" customWidth="1"/>
    <col min="6415" max="6650" width="11" style="3"/>
    <col min="6651" max="6651" width="14.5" style="3" customWidth="1"/>
    <col min="6652" max="6652" width="9.625" style="3" customWidth="1"/>
    <col min="6653" max="6653" width="6.125" style="3" bestFit="1" customWidth="1"/>
    <col min="6654" max="6654" width="7.625" style="3" bestFit="1" customWidth="1"/>
    <col min="6655" max="6655" width="5.625" style="3" customWidth="1"/>
    <col min="6656" max="6656" width="6.625" style="3" bestFit="1" customWidth="1"/>
    <col min="6657" max="6657" width="7.625" style="3" bestFit="1" customWidth="1"/>
    <col min="6658" max="6658" width="11.125" style="3" bestFit="1" customWidth="1"/>
    <col min="6659" max="6659" width="5.625" style="3" customWidth="1"/>
    <col min="6660" max="6660" width="7.625" style="3" bestFit="1" customWidth="1"/>
    <col min="6661" max="6661" width="10.5" style="3" bestFit="1" customWidth="1"/>
    <col min="6662" max="6662" width="6.5" style="3" customWidth="1"/>
    <col min="6663" max="6664" width="8" style="3" bestFit="1" customWidth="1"/>
    <col min="6665" max="6665" width="8.125" style="3" customWidth="1"/>
    <col min="6666" max="6666" width="10.625" style="3" bestFit="1" customWidth="1"/>
    <col min="6667" max="6667" width="7.5" style="3" customWidth="1"/>
    <col min="6668" max="6668" width="11" style="3"/>
    <col min="6669" max="6669" width="9.125" style="3" customWidth="1"/>
    <col min="6670" max="6670" width="10.5" style="3" bestFit="1" customWidth="1"/>
    <col min="6671" max="6906" width="11" style="3"/>
    <col min="6907" max="6907" width="14.5" style="3" customWidth="1"/>
    <col min="6908" max="6908" width="9.625" style="3" customWidth="1"/>
    <col min="6909" max="6909" width="6.125" style="3" bestFit="1" customWidth="1"/>
    <col min="6910" max="6910" width="7.625" style="3" bestFit="1" customWidth="1"/>
    <col min="6911" max="6911" width="5.625" style="3" customWidth="1"/>
    <col min="6912" max="6912" width="6.625" style="3" bestFit="1" customWidth="1"/>
    <col min="6913" max="6913" width="7.625" style="3" bestFit="1" customWidth="1"/>
    <col min="6914" max="6914" width="11.125" style="3" bestFit="1" customWidth="1"/>
    <col min="6915" max="6915" width="5.625" style="3" customWidth="1"/>
    <col min="6916" max="6916" width="7.625" style="3" bestFit="1" customWidth="1"/>
    <col min="6917" max="6917" width="10.5" style="3" bestFit="1" customWidth="1"/>
    <col min="6918" max="6918" width="6.5" style="3" customWidth="1"/>
    <col min="6919" max="6920" width="8" style="3" bestFit="1" customWidth="1"/>
    <col min="6921" max="6921" width="8.125" style="3" customWidth="1"/>
    <col min="6922" max="6922" width="10.625" style="3" bestFit="1" customWidth="1"/>
    <col min="6923" max="6923" width="7.5" style="3" customWidth="1"/>
    <col min="6924" max="6924" width="11" style="3"/>
    <col min="6925" max="6925" width="9.125" style="3" customWidth="1"/>
    <col min="6926" max="6926" width="10.5" style="3" bestFit="1" customWidth="1"/>
    <col min="6927" max="7162" width="11" style="3"/>
    <col min="7163" max="7163" width="14.5" style="3" customWidth="1"/>
    <col min="7164" max="7164" width="9.625" style="3" customWidth="1"/>
    <col min="7165" max="7165" width="6.125" style="3" bestFit="1" customWidth="1"/>
    <col min="7166" max="7166" width="7.625" style="3" bestFit="1" customWidth="1"/>
    <col min="7167" max="7167" width="5.625" style="3" customWidth="1"/>
    <col min="7168" max="7168" width="6.625" style="3" bestFit="1" customWidth="1"/>
    <col min="7169" max="7169" width="7.625" style="3" bestFit="1" customWidth="1"/>
    <col min="7170" max="7170" width="11.125" style="3" bestFit="1" customWidth="1"/>
    <col min="7171" max="7171" width="5.625" style="3" customWidth="1"/>
    <col min="7172" max="7172" width="7.625" style="3" bestFit="1" customWidth="1"/>
    <col min="7173" max="7173" width="10.5" style="3" bestFit="1" customWidth="1"/>
    <col min="7174" max="7174" width="6.5" style="3" customWidth="1"/>
    <col min="7175" max="7176" width="8" style="3" bestFit="1" customWidth="1"/>
    <col min="7177" max="7177" width="8.125" style="3" customWidth="1"/>
    <col min="7178" max="7178" width="10.625" style="3" bestFit="1" customWidth="1"/>
    <col min="7179" max="7179" width="7.5" style="3" customWidth="1"/>
    <col min="7180" max="7180" width="11" style="3"/>
    <col min="7181" max="7181" width="9.125" style="3" customWidth="1"/>
    <col min="7182" max="7182" width="10.5" style="3" bestFit="1" customWidth="1"/>
    <col min="7183" max="7418" width="11" style="3"/>
    <col min="7419" max="7419" width="14.5" style="3" customWidth="1"/>
    <col min="7420" max="7420" width="9.625" style="3" customWidth="1"/>
    <col min="7421" max="7421" width="6.125" style="3" bestFit="1" customWidth="1"/>
    <col min="7422" max="7422" width="7.625" style="3" bestFit="1" customWidth="1"/>
    <col min="7423" max="7423" width="5.625" style="3" customWidth="1"/>
    <col min="7424" max="7424" width="6.625" style="3" bestFit="1" customWidth="1"/>
    <col min="7425" max="7425" width="7.625" style="3" bestFit="1" customWidth="1"/>
    <col min="7426" max="7426" width="11.125" style="3" bestFit="1" customWidth="1"/>
    <col min="7427" max="7427" width="5.625" style="3" customWidth="1"/>
    <col min="7428" max="7428" width="7.625" style="3" bestFit="1" customWidth="1"/>
    <col min="7429" max="7429" width="10.5" style="3" bestFit="1" customWidth="1"/>
    <col min="7430" max="7430" width="6.5" style="3" customWidth="1"/>
    <col min="7431" max="7432" width="8" style="3" bestFit="1" customWidth="1"/>
    <col min="7433" max="7433" width="8.125" style="3" customWidth="1"/>
    <col min="7434" max="7434" width="10.625" style="3" bestFit="1" customWidth="1"/>
    <col min="7435" max="7435" width="7.5" style="3" customWidth="1"/>
    <col min="7436" max="7436" width="11" style="3"/>
    <col min="7437" max="7437" width="9.125" style="3" customWidth="1"/>
    <col min="7438" max="7438" width="10.5" style="3" bestFit="1" customWidth="1"/>
    <col min="7439" max="7674" width="11" style="3"/>
    <col min="7675" max="7675" width="14.5" style="3" customWidth="1"/>
    <col min="7676" max="7676" width="9.625" style="3" customWidth="1"/>
    <col min="7677" max="7677" width="6.125" style="3" bestFit="1" customWidth="1"/>
    <col min="7678" max="7678" width="7.625" style="3" bestFit="1" customWidth="1"/>
    <col min="7679" max="7679" width="5.625" style="3" customWidth="1"/>
    <col min="7680" max="7680" width="6.625" style="3" bestFit="1" customWidth="1"/>
    <col min="7681" max="7681" width="7.625" style="3" bestFit="1" customWidth="1"/>
    <col min="7682" max="7682" width="11.125" style="3" bestFit="1" customWidth="1"/>
    <col min="7683" max="7683" width="5.625" style="3" customWidth="1"/>
    <col min="7684" max="7684" width="7.625" style="3" bestFit="1" customWidth="1"/>
    <col min="7685" max="7685" width="10.5" style="3" bestFit="1" customWidth="1"/>
    <col min="7686" max="7686" width="6.5" style="3" customWidth="1"/>
    <col min="7687" max="7688" width="8" style="3" bestFit="1" customWidth="1"/>
    <col min="7689" max="7689" width="8.125" style="3" customWidth="1"/>
    <col min="7690" max="7690" width="10.625" style="3" bestFit="1" customWidth="1"/>
    <col min="7691" max="7691" width="7.5" style="3" customWidth="1"/>
    <col min="7692" max="7692" width="11" style="3"/>
    <col min="7693" max="7693" width="9.125" style="3" customWidth="1"/>
    <col min="7694" max="7694" width="10.5" style="3" bestFit="1" customWidth="1"/>
    <col min="7695" max="7930" width="11" style="3"/>
    <col min="7931" max="7931" width="14.5" style="3" customWidth="1"/>
    <col min="7932" max="7932" width="9.625" style="3" customWidth="1"/>
    <col min="7933" max="7933" width="6.125" style="3" bestFit="1" customWidth="1"/>
    <col min="7934" max="7934" width="7.625" style="3" bestFit="1" customWidth="1"/>
    <col min="7935" max="7935" width="5.625" style="3" customWidth="1"/>
    <col min="7936" max="7936" width="6.625" style="3" bestFit="1" customWidth="1"/>
    <col min="7937" max="7937" width="7.625" style="3" bestFit="1" customWidth="1"/>
    <col min="7938" max="7938" width="11.125" style="3" bestFit="1" customWidth="1"/>
    <col min="7939" max="7939" width="5.625" style="3" customWidth="1"/>
    <col min="7940" max="7940" width="7.625" style="3" bestFit="1" customWidth="1"/>
    <col min="7941" max="7941" width="10.5" style="3" bestFit="1" customWidth="1"/>
    <col min="7942" max="7942" width="6.5" style="3" customWidth="1"/>
    <col min="7943" max="7944" width="8" style="3" bestFit="1" customWidth="1"/>
    <col min="7945" max="7945" width="8.125" style="3" customWidth="1"/>
    <col min="7946" max="7946" width="10.625" style="3" bestFit="1" customWidth="1"/>
    <col min="7947" max="7947" width="7.5" style="3" customWidth="1"/>
    <col min="7948" max="7948" width="11" style="3"/>
    <col min="7949" max="7949" width="9.125" style="3" customWidth="1"/>
    <col min="7950" max="7950" width="10.5" style="3" bestFit="1" customWidth="1"/>
    <col min="7951" max="8186" width="11" style="3"/>
    <col min="8187" max="8187" width="14.5" style="3" customWidth="1"/>
    <col min="8188" max="8188" width="9.625" style="3" customWidth="1"/>
    <col min="8189" max="8189" width="6.125" style="3" bestFit="1" customWidth="1"/>
    <col min="8190" max="8190" width="7.625" style="3" bestFit="1" customWidth="1"/>
    <col min="8191" max="8191" width="5.625" style="3" customWidth="1"/>
    <col min="8192" max="8192" width="6.625" style="3" bestFit="1" customWidth="1"/>
    <col min="8193" max="8193" width="7.625" style="3" bestFit="1" customWidth="1"/>
    <col min="8194" max="8194" width="11.125" style="3" bestFit="1" customWidth="1"/>
    <col min="8195" max="8195" width="5.625" style="3" customWidth="1"/>
    <col min="8196" max="8196" width="7.625" style="3" bestFit="1" customWidth="1"/>
    <col min="8197" max="8197" width="10.5" style="3" bestFit="1" customWidth="1"/>
    <col min="8198" max="8198" width="6.5" style="3" customWidth="1"/>
    <col min="8199" max="8200" width="8" style="3" bestFit="1" customWidth="1"/>
    <col min="8201" max="8201" width="8.125" style="3" customWidth="1"/>
    <col min="8202" max="8202" width="10.625" style="3" bestFit="1" customWidth="1"/>
    <col min="8203" max="8203" width="7.5" style="3" customWidth="1"/>
    <col min="8204" max="8204" width="11" style="3"/>
    <col min="8205" max="8205" width="9.125" style="3" customWidth="1"/>
    <col min="8206" max="8206" width="10.5" style="3" bestFit="1" customWidth="1"/>
    <col min="8207" max="8442" width="11" style="3"/>
    <col min="8443" max="8443" width="14.5" style="3" customWidth="1"/>
    <col min="8444" max="8444" width="9.625" style="3" customWidth="1"/>
    <col min="8445" max="8445" width="6.125" style="3" bestFit="1" customWidth="1"/>
    <col min="8446" max="8446" width="7.625" style="3" bestFit="1" customWidth="1"/>
    <col min="8447" max="8447" width="5.625" style="3" customWidth="1"/>
    <col min="8448" max="8448" width="6.625" style="3" bestFit="1" customWidth="1"/>
    <col min="8449" max="8449" width="7.625" style="3" bestFit="1" customWidth="1"/>
    <col min="8450" max="8450" width="11.125" style="3" bestFit="1" customWidth="1"/>
    <col min="8451" max="8451" width="5.625" style="3" customWidth="1"/>
    <col min="8452" max="8452" width="7.625" style="3" bestFit="1" customWidth="1"/>
    <col min="8453" max="8453" width="10.5" style="3" bestFit="1" customWidth="1"/>
    <col min="8454" max="8454" width="6.5" style="3" customWidth="1"/>
    <col min="8455" max="8456" width="8" style="3" bestFit="1" customWidth="1"/>
    <col min="8457" max="8457" width="8.125" style="3" customWidth="1"/>
    <col min="8458" max="8458" width="10.625" style="3" bestFit="1" customWidth="1"/>
    <col min="8459" max="8459" width="7.5" style="3" customWidth="1"/>
    <col min="8460" max="8460" width="11" style="3"/>
    <col min="8461" max="8461" width="9.125" style="3" customWidth="1"/>
    <col min="8462" max="8462" width="10.5" style="3" bestFit="1" customWidth="1"/>
    <col min="8463" max="8698" width="11" style="3"/>
    <col min="8699" max="8699" width="14.5" style="3" customWidth="1"/>
    <col min="8700" max="8700" width="9.625" style="3" customWidth="1"/>
    <col min="8701" max="8701" width="6.125" style="3" bestFit="1" customWidth="1"/>
    <col min="8702" max="8702" width="7.625" style="3" bestFit="1" customWidth="1"/>
    <col min="8703" max="8703" width="5.625" style="3" customWidth="1"/>
    <col min="8704" max="8704" width="6.625" style="3" bestFit="1" customWidth="1"/>
    <col min="8705" max="8705" width="7.625" style="3" bestFit="1" customWidth="1"/>
    <col min="8706" max="8706" width="11.125" style="3" bestFit="1" customWidth="1"/>
    <col min="8707" max="8707" width="5.625" style="3" customWidth="1"/>
    <col min="8708" max="8708" width="7.625" style="3" bestFit="1" customWidth="1"/>
    <col min="8709" max="8709" width="10.5" style="3" bestFit="1" customWidth="1"/>
    <col min="8710" max="8710" width="6.5" style="3" customWidth="1"/>
    <col min="8711" max="8712" width="8" style="3" bestFit="1" customWidth="1"/>
    <col min="8713" max="8713" width="8.125" style="3" customWidth="1"/>
    <col min="8714" max="8714" width="10.625" style="3" bestFit="1" customWidth="1"/>
    <col min="8715" max="8715" width="7.5" style="3" customWidth="1"/>
    <col min="8716" max="8716" width="11" style="3"/>
    <col min="8717" max="8717" width="9.125" style="3" customWidth="1"/>
    <col min="8718" max="8718" width="10.5" style="3" bestFit="1" customWidth="1"/>
    <col min="8719" max="8954" width="11" style="3"/>
    <col min="8955" max="8955" width="14.5" style="3" customWidth="1"/>
    <col min="8956" max="8956" width="9.625" style="3" customWidth="1"/>
    <col min="8957" max="8957" width="6.125" style="3" bestFit="1" customWidth="1"/>
    <col min="8958" max="8958" width="7.625" style="3" bestFit="1" customWidth="1"/>
    <col min="8959" max="8959" width="5.625" style="3" customWidth="1"/>
    <col min="8960" max="8960" width="6.625" style="3" bestFit="1" customWidth="1"/>
    <col min="8961" max="8961" width="7.625" style="3" bestFit="1" customWidth="1"/>
    <col min="8962" max="8962" width="11.125" style="3" bestFit="1" customWidth="1"/>
    <col min="8963" max="8963" width="5.625" style="3" customWidth="1"/>
    <col min="8964" max="8964" width="7.625" style="3" bestFit="1" customWidth="1"/>
    <col min="8965" max="8965" width="10.5" style="3" bestFit="1" customWidth="1"/>
    <col min="8966" max="8966" width="6.5" style="3" customWidth="1"/>
    <col min="8967" max="8968" width="8" style="3" bestFit="1" customWidth="1"/>
    <col min="8969" max="8969" width="8.125" style="3" customWidth="1"/>
    <col min="8970" max="8970" width="10.625" style="3" bestFit="1" customWidth="1"/>
    <col min="8971" max="8971" width="7.5" style="3" customWidth="1"/>
    <col min="8972" max="8972" width="11" style="3"/>
    <col min="8973" max="8973" width="9.125" style="3" customWidth="1"/>
    <col min="8974" max="8974" width="10.5" style="3" bestFit="1" customWidth="1"/>
    <col min="8975" max="9210" width="11" style="3"/>
    <col min="9211" max="9211" width="14.5" style="3" customWidth="1"/>
    <col min="9212" max="9212" width="9.625" style="3" customWidth="1"/>
    <col min="9213" max="9213" width="6.125" style="3" bestFit="1" customWidth="1"/>
    <col min="9214" max="9214" width="7.625" style="3" bestFit="1" customWidth="1"/>
    <col min="9215" max="9215" width="5.625" style="3" customWidth="1"/>
    <col min="9216" max="9216" width="6.625" style="3" bestFit="1" customWidth="1"/>
    <col min="9217" max="9217" width="7.625" style="3" bestFit="1" customWidth="1"/>
    <col min="9218" max="9218" width="11.125" style="3" bestFit="1" customWidth="1"/>
    <col min="9219" max="9219" width="5.625" style="3" customWidth="1"/>
    <col min="9220" max="9220" width="7.625" style="3" bestFit="1" customWidth="1"/>
    <col min="9221" max="9221" width="10.5" style="3" bestFit="1" customWidth="1"/>
    <col min="9222" max="9222" width="6.5" style="3" customWidth="1"/>
    <col min="9223" max="9224" width="8" style="3" bestFit="1" customWidth="1"/>
    <col min="9225" max="9225" width="8.125" style="3" customWidth="1"/>
    <col min="9226" max="9226" width="10.625" style="3" bestFit="1" customWidth="1"/>
    <col min="9227" max="9227" width="7.5" style="3" customWidth="1"/>
    <col min="9228" max="9228" width="11" style="3"/>
    <col min="9229" max="9229" width="9.125" style="3" customWidth="1"/>
    <col min="9230" max="9230" width="10.5" style="3" bestFit="1" customWidth="1"/>
    <col min="9231" max="9466" width="11" style="3"/>
    <col min="9467" max="9467" width="14.5" style="3" customWidth="1"/>
    <col min="9468" max="9468" width="9.625" style="3" customWidth="1"/>
    <col min="9469" max="9469" width="6.125" style="3" bestFit="1" customWidth="1"/>
    <col min="9470" max="9470" width="7.625" style="3" bestFit="1" customWidth="1"/>
    <col min="9471" max="9471" width="5.625" style="3" customWidth="1"/>
    <col min="9472" max="9472" width="6.625" style="3" bestFit="1" customWidth="1"/>
    <col min="9473" max="9473" width="7.625" style="3" bestFit="1" customWidth="1"/>
    <col min="9474" max="9474" width="11.125" style="3" bestFit="1" customWidth="1"/>
    <col min="9475" max="9475" width="5.625" style="3" customWidth="1"/>
    <col min="9476" max="9476" width="7.625" style="3" bestFit="1" customWidth="1"/>
    <col min="9477" max="9477" width="10.5" style="3" bestFit="1" customWidth="1"/>
    <col min="9478" max="9478" width="6.5" style="3" customWidth="1"/>
    <col min="9479" max="9480" width="8" style="3" bestFit="1" customWidth="1"/>
    <col min="9481" max="9481" width="8.125" style="3" customWidth="1"/>
    <col min="9482" max="9482" width="10.625" style="3" bestFit="1" customWidth="1"/>
    <col min="9483" max="9483" width="7.5" style="3" customWidth="1"/>
    <col min="9484" max="9484" width="11" style="3"/>
    <col min="9485" max="9485" width="9.125" style="3" customWidth="1"/>
    <col min="9486" max="9486" width="10.5" style="3" bestFit="1" customWidth="1"/>
    <col min="9487" max="9722" width="11" style="3"/>
    <col min="9723" max="9723" width="14.5" style="3" customWidth="1"/>
    <col min="9724" max="9724" width="9.625" style="3" customWidth="1"/>
    <col min="9725" max="9725" width="6.125" style="3" bestFit="1" customWidth="1"/>
    <col min="9726" max="9726" width="7.625" style="3" bestFit="1" customWidth="1"/>
    <col min="9727" max="9727" width="5.625" style="3" customWidth="1"/>
    <col min="9728" max="9728" width="6.625" style="3" bestFit="1" customWidth="1"/>
    <col min="9729" max="9729" width="7.625" style="3" bestFit="1" customWidth="1"/>
    <col min="9730" max="9730" width="11.125" style="3" bestFit="1" customWidth="1"/>
    <col min="9731" max="9731" width="5.625" style="3" customWidth="1"/>
    <col min="9732" max="9732" width="7.625" style="3" bestFit="1" customWidth="1"/>
    <col min="9733" max="9733" width="10.5" style="3" bestFit="1" customWidth="1"/>
    <col min="9734" max="9734" width="6.5" style="3" customWidth="1"/>
    <col min="9735" max="9736" width="8" style="3" bestFit="1" customWidth="1"/>
    <col min="9737" max="9737" width="8.125" style="3" customWidth="1"/>
    <col min="9738" max="9738" width="10.625" style="3" bestFit="1" customWidth="1"/>
    <col min="9739" max="9739" width="7.5" style="3" customWidth="1"/>
    <col min="9740" max="9740" width="11" style="3"/>
    <col min="9741" max="9741" width="9.125" style="3" customWidth="1"/>
    <col min="9742" max="9742" width="10.5" style="3" bestFit="1" customWidth="1"/>
    <col min="9743" max="9978" width="11" style="3"/>
    <col min="9979" max="9979" width="14.5" style="3" customWidth="1"/>
    <col min="9980" max="9980" width="9.625" style="3" customWidth="1"/>
    <col min="9981" max="9981" width="6.125" style="3" bestFit="1" customWidth="1"/>
    <col min="9982" max="9982" width="7.625" style="3" bestFit="1" customWidth="1"/>
    <col min="9983" max="9983" width="5.625" style="3" customWidth="1"/>
    <col min="9984" max="9984" width="6.625" style="3" bestFit="1" customWidth="1"/>
    <col min="9985" max="9985" width="7.625" style="3" bestFit="1" customWidth="1"/>
    <col min="9986" max="9986" width="11.125" style="3" bestFit="1" customWidth="1"/>
    <col min="9987" max="9987" width="5.625" style="3" customWidth="1"/>
    <col min="9988" max="9988" width="7.625" style="3" bestFit="1" customWidth="1"/>
    <col min="9989" max="9989" width="10.5" style="3" bestFit="1" customWidth="1"/>
    <col min="9990" max="9990" width="6.5" style="3" customWidth="1"/>
    <col min="9991" max="9992" width="8" style="3" bestFit="1" customWidth="1"/>
    <col min="9993" max="9993" width="8.125" style="3" customWidth="1"/>
    <col min="9994" max="9994" width="10.625" style="3" bestFit="1" customWidth="1"/>
    <col min="9995" max="9995" width="7.5" style="3" customWidth="1"/>
    <col min="9996" max="9996" width="11" style="3"/>
    <col min="9997" max="9997" width="9.125" style="3" customWidth="1"/>
    <col min="9998" max="9998" width="10.5" style="3" bestFit="1" customWidth="1"/>
    <col min="9999" max="10234" width="11" style="3"/>
    <col min="10235" max="10235" width="14.5" style="3" customWidth="1"/>
    <col min="10236" max="10236" width="9.625" style="3" customWidth="1"/>
    <col min="10237" max="10237" width="6.125" style="3" bestFit="1" customWidth="1"/>
    <col min="10238" max="10238" width="7.625" style="3" bestFit="1" customWidth="1"/>
    <col min="10239" max="10239" width="5.625" style="3" customWidth="1"/>
    <col min="10240" max="10240" width="6.625" style="3" bestFit="1" customWidth="1"/>
    <col min="10241" max="10241" width="7.625" style="3" bestFit="1" customWidth="1"/>
    <col min="10242" max="10242" width="11.125" style="3" bestFit="1" customWidth="1"/>
    <col min="10243" max="10243" width="5.625" style="3" customWidth="1"/>
    <col min="10244" max="10244" width="7.625" style="3" bestFit="1" customWidth="1"/>
    <col min="10245" max="10245" width="10.5" style="3" bestFit="1" customWidth="1"/>
    <col min="10246" max="10246" width="6.5" style="3" customWidth="1"/>
    <col min="10247" max="10248" width="8" style="3" bestFit="1" customWidth="1"/>
    <col min="10249" max="10249" width="8.125" style="3" customWidth="1"/>
    <col min="10250" max="10250" width="10.625" style="3" bestFit="1" customWidth="1"/>
    <col min="10251" max="10251" width="7.5" style="3" customWidth="1"/>
    <col min="10252" max="10252" width="11" style="3"/>
    <col min="10253" max="10253" width="9.125" style="3" customWidth="1"/>
    <col min="10254" max="10254" width="10.5" style="3" bestFit="1" customWidth="1"/>
    <col min="10255" max="10490" width="11" style="3"/>
    <col min="10491" max="10491" width="14.5" style="3" customWidth="1"/>
    <col min="10492" max="10492" width="9.625" style="3" customWidth="1"/>
    <col min="10493" max="10493" width="6.125" style="3" bestFit="1" customWidth="1"/>
    <col min="10494" max="10494" width="7.625" style="3" bestFit="1" customWidth="1"/>
    <col min="10495" max="10495" width="5.625" style="3" customWidth="1"/>
    <col min="10496" max="10496" width="6.625" style="3" bestFit="1" customWidth="1"/>
    <col min="10497" max="10497" width="7.625" style="3" bestFit="1" customWidth="1"/>
    <col min="10498" max="10498" width="11.125" style="3" bestFit="1" customWidth="1"/>
    <col min="10499" max="10499" width="5.625" style="3" customWidth="1"/>
    <col min="10500" max="10500" width="7.625" style="3" bestFit="1" customWidth="1"/>
    <col min="10501" max="10501" width="10.5" style="3" bestFit="1" customWidth="1"/>
    <col min="10502" max="10502" width="6.5" style="3" customWidth="1"/>
    <col min="10503" max="10504" width="8" style="3" bestFit="1" customWidth="1"/>
    <col min="10505" max="10505" width="8.125" style="3" customWidth="1"/>
    <col min="10506" max="10506" width="10.625" style="3" bestFit="1" customWidth="1"/>
    <col min="10507" max="10507" width="7.5" style="3" customWidth="1"/>
    <col min="10508" max="10508" width="11" style="3"/>
    <col min="10509" max="10509" width="9.125" style="3" customWidth="1"/>
    <col min="10510" max="10510" width="10.5" style="3" bestFit="1" customWidth="1"/>
    <col min="10511" max="10746" width="11" style="3"/>
    <col min="10747" max="10747" width="14.5" style="3" customWidth="1"/>
    <col min="10748" max="10748" width="9.625" style="3" customWidth="1"/>
    <col min="10749" max="10749" width="6.125" style="3" bestFit="1" customWidth="1"/>
    <col min="10750" max="10750" width="7.625" style="3" bestFit="1" customWidth="1"/>
    <col min="10751" max="10751" width="5.625" style="3" customWidth="1"/>
    <col min="10752" max="10752" width="6.625" style="3" bestFit="1" customWidth="1"/>
    <col min="10753" max="10753" width="7.625" style="3" bestFit="1" customWidth="1"/>
    <col min="10754" max="10754" width="11.125" style="3" bestFit="1" customWidth="1"/>
    <col min="10755" max="10755" width="5.625" style="3" customWidth="1"/>
    <col min="10756" max="10756" width="7.625" style="3" bestFit="1" customWidth="1"/>
    <col min="10757" max="10757" width="10.5" style="3" bestFit="1" customWidth="1"/>
    <col min="10758" max="10758" width="6.5" style="3" customWidth="1"/>
    <col min="10759" max="10760" width="8" style="3" bestFit="1" customWidth="1"/>
    <col min="10761" max="10761" width="8.125" style="3" customWidth="1"/>
    <col min="10762" max="10762" width="10.625" style="3" bestFit="1" customWidth="1"/>
    <col min="10763" max="10763" width="7.5" style="3" customWidth="1"/>
    <col min="10764" max="10764" width="11" style="3"/>
    <col min="10765" max="10765" width="9.125" style="3" customWidth="1"/>
    <col min="10766" max="10766" width="10.5" style="3" bestFit="1" customWidth="1"/>
    <col min="10767" max="11002" width="11" style="3"/>
    <col min="11003" max="11003" width="14.5" style="3" customWidth="1"/>
    <col min="11004" max="11004" width="9.625" style="3" customWidth="1"/>
    <col min="11005" max="11005" width="6.125" style="3" bestFit="1" customWidth="1"/>
    <col min="11006" max="11006" width="7.625" style="3" bestFit="1" customWidth="1"/>
    <col min="11007" max="11007" width="5.625" style="3" customWidth="1"/>
    <col min="11008" max="11008" width="6.625" style="3" bestFit="1" customWidth="1"/>
    <col min="11009" max="11009" width="7.625" style="3" bestFit="1" customWidth="1"/>
    <col min="11010" max="11010" width="11.125" style="3" bestFit="1" customWidth="1"/>
    <col min="11011" max="11011" width="5.625" style="3" customWidth="1"/>
    <col min="11012" max="11012" width="7.625" style="3" bestFit="1" customWidth="1"/>
    <col min="11013" max="11013" width="10.5" style="3" bestFit="1" customWidth="1"/>
    <col min="11014" max="11014" width="6.5" style="3" customWidth="1"/>
    <col min="11015" max="11016" width="8" style="3" bestFit="1" customWidth="1"/>
    <col min="11017" max="11017" width="8.125" style="3" customWidth="1"/>
    <col min="11018" max="11018" width="10.625" style="3" bestFit="1" customWidth="1"/>
    <col min="11019" max="11019" width="7.5" style="3" customWidth="1"/>
    <col min="11020" max="11020" width="11" style="3"/>
    <col min="11021" max="11021" width="9.125" style="3" customWidth="1"/>
    <col min="11022" max="11022" width="10.5" style="3" bestFit="1" customWidth="1"/>
    <col min="11023" max="11258" width="11" style="3"/>
    <col min="11259" max="11259" width="14.5" style="3" customWidth="1"/>
    <col min="11260" max="11260" width="9.625" style="3" customWidth="1"/>
    <col min="11261" max="11261" width="6.125" style="3" bestFit="1" customWidth="1"/>
    <col min="11262" max="11262" width="7.625" style="3" bestFit="1" customWidth="1"/>
    <col min="11263" max="11263" width="5.625" style="3" customWidth="1"/>
    <col min="11264" max="11264" width="6.625" style="3" bestFit="1" customWidth="1"/>
    <col min="11265" max="11265" width="7.625" style="3" bestFit="1" customWidth="1"/>
    <col min="11266" max="11266" width="11.125" style="3" bestFit="1" customWidth="1"/>
    <col min="11267" max="11267" width="5.625" style="3" customWidth="1"/>
    <col min="11268" max="11268" width="7.625" style="3" bestFit="1" customWidth="1"/>
    <col min="11269" max="11269" width="10.5" style="3" bestFit="1" customWidth="1"/>
    <col min="11270" max="11270" width="6.5" style="3" customWidth="1"/>
    <col min="11271" max="11272" width="8" style="3" bestFit="1" customWidth="1"/>
    <col min="11273" max="11273" width="8.125" style="3" customWidth="1"/>
    <col min="11274" max="11274" width="10.625" style="3" bestFit="1" customWidth="1"/>
    <col min="11275" max="11275" width="7.5" style="3" customWidth="1"/>
    <col min="11276" max="11276" width="11" style="3"/>
    <col min="11277" max="11277" width="9.125" style="3" customWidth="1"/>
    <col min="11278" max="11278" width="10.5" style="3" bestFit="1" customWidth="1"/>
    <col min="11279" max="11514" width="11" style="3"/>
    <col min="11515" max="11515" width="14.5" style="3" customWidth="1"/>
    <col min="11516" max="11516" width="9.625" style="3" customWidth="1"/>
    <col min="11517" max="11517" width="6.125" style="3" bestFit="1" customWidth="1"/>
    <col min="11518" max="11518" width="7.625" style="3" bestFit="1" customWidth="1"/>
    <col min="11519" max="11519" width="5.625" style="3" customWidth="1"/>
    <col min="11520" max="11520" width="6.625" style="3" bestFit="1" customWidth="1"/>
    <col min="11521" max="11521" width="7.625" style="3" bestFit="1" customWidth="1"/>
    <col min="11522" max="11522" width="11.125" style="3" bestFit="1" customWidth="1"/>
    <col min="11523" max="11523" width="5.625" style="3" customWidth="1"/>
    <col min="11524" max="11524" width="7.625" style="3" bestFit="1" customWidth="1"/>
    <col min="11525" max="11525" width="10.5" style="3" bestFit="1" customWidth="1"/>
    <col min="11526" max="11526" width="6.5" style="3" customWidth="1"/>
    <col min="11527" max="11528" width="8" style="3" bestFit="1" customWidth="1"/>
    <col min="11529" max="11529" width="8.125" style="3" customWidth="1"/>
    <col min="11530" max="11530" width="10.625" style="3" bestFit="1" customWidth="1"/>
    <col min="11531" max="11531" width="7.5" style="3" customWidth="1"/>
    <col min="11532" max="11532" width="11" style="3"/>
    <col min="11533" max="11533" width="9.125" style="3" customWidth="1"/>
    <col min="11534" max="11534" width="10.5" style="3" bestFit="1" customWidth="1"/>
    <col min="11535" max="11770" width="11" style="3"/>
    <col min="11771" max="11771" width="14.5" style="3" customWidth="1"/>
    <col min="11772" max="11772" width="9.625" style="3" customWidth="1"/>
    <col min="11773" max="11773" width="6.125" style="3" bestFit="1" customWidth="1"/>
    <col min="11774" max="11774" width="7.625" style="3" bestFit="1" customWidth="1"/>
    <col min="11775" max="11775" width="5.625" style="3" customWidth="1"/>
    <col min="11776" max="11776" width="6.625" style="3" bestFit="1" customWidth="1"/>
    <col min="11777" max="11777" width="7.625" style="3" bestFit="1" customWidth="1"/>
    <col min="11778" max="11778" width="11.125" style="3" bestFit="1" customWidth="1"/>
    <col min="11779" max="11779" width="5.625" style="3" customWidth="1"/>
    <col min="11780" max="11780" width="7.625" style="3" bestFit="1" customWidth="1"/>
    <col min="11781" max="11781" width="10.5" style="3" bestFit="1" customWidth="1"/>
    <col min="11782" max="11782" width="6.5" style="3" customWidth="1"/>
    <col min="11783" max="11784" width="8" style="3" bestFit="1" customWidth="1"/>
    <col min="11785" max="11785" width="8.125" style="3" customWidth="1"/>
    <col min="11786" max="11786" width="10.625" style="3" bestFit="1" customWidth="1"/>
    <col min="11787" max="11787" width="7.5" style="3" customWidth="1"/>
    <col min="11788" max="11788" width="11" style="3"/>
    <col min="11789" max="11789" width="9.125" style="3" customWidth="1"/>
    <col min="11790" max="11790" width="10.5" style="3" bestFit="1" customWidth="1"/>
    <col min="11791" max="12026" width="11" style="3"/>
    <col min="12027" max="12027" width="14.5" style="3" customWidth="1"/>
    <col min="12028" max="12028" width="9.625" style="3" customWidth="1"/>
    <col min="12029" max="12029" width="6.125" style="3" bestFit="1" customWidth="1"/>
    <col min="12030" max="12030" width="7.625" style="3" bestFit="1" customWidth="1"/>
    <col min="12031" max="12031" width="5.625" style="3" customWidth="1"/>
    <col min="12032" max="12032" width="6.625" style="3" bestFit="1" customWidth="1"/>
    <col min="12033" max="12033" width="7.625" style="3" bestFit="1" customWidth="1"/>
    <col min="12034" max="12034" width="11.125" style="3" bestFit="1" customWidth="1"/>
    <col min="12035" max="12035" width="5.625" style="3" customWidth="1"/>
    <col min="12036" max="12036" width="7.625" style="3" bestFit="1" customWidth="1"/>
    <col min="12037" max="12037" width="10.5" style="3" bestFit="1" customWidth="1"/>
    <col min="12038" max="12038" width="6.5" style="3" customWidth="1"/>
    <col min="12039" max="12040" width="8" style="3" bestFit="1" customWidth="1"/>
    <col min="12041" max="12041" width="8.125" style="3" customWidth="1"/>
    <col min="12042" max="12042" width="10.625" style="3" bestFit="1" customWidth="1"/>
    <col min="12043" max="12043" width="7.5" style="3" customWidth="1"/>
    <col min="12044" max="12044" width="11" style="3"/>
    <col min="12045" max="12045" width="9.125" style="3" customWidth="1"/>
    <col min="12046" max="12046" width="10.5" style="3" bestFit="1" customWidth="1"/>
    <col min="12047" max="12282" width="11" style="3"/>
    <col min="12283" max="12283" width="14.5" style="3" customWidth="1"/>
    <col min="12284" max="12284" width="9.625" style="3" customWidth="1"/>
    <col min="12285" max="12285" width="6.125" style="3" bestFit="1" customWidth="1"/>
    <col min="12286" max="12286" width="7.625" style="3" bestFit="1" customWidth="1"/>
    <col min="12287" max="12287" width="5.625" style="3" customWidth="1"/>
    <col min="12288" max="12288" width="6.625" style="3" bestFit="1" customWidth="1"/>
    <col min="12289" max="12289" width="7.625" style="3" bestFit="1" customWidth="1"/>
    <col min="12290" max="12290" width="11.125" style="3" bestFit="1" customWidth="1"/>
    <col min="12291" max="12291" width="5.625" style="3" customWidth="1"/>
    <col min="12292" max="12292" width="7.625" style="3" bestFit="1" customWidth="1"/>
    <col min="12293" max="12293" width="10.5" style="3" bestFit="1" customWidth="1"/>
    <col min="12294" max="12294" width="6.5" style="3" customWidth="1"/>
    <col min="12295" max="12296" width="8" style="3" bestFit="1" customWidth="1"/>
    <col min="12297" max="12297" width="8.125" style="3" customWidth="1"/>
    <col min="12298" max="12298" width="10.625" style="3" bestFit="1" customWidth="1"/>
    <col min="12299" max="12299" width="7.5" style="3" customWidth="1"/>
    <col min="12300" max="12300" width="11" style="3"/>
    <col min="12301" max="12301" width="9.125" style="3" customWidth="1"/>
    <col min="12302" max="12302" width="10.5" style="3" bestFit="1" customWidth="1"/>
    <col min="12303" max="12538" width="11" style="3"/>
    <col min="12539" max="12539" width="14.5" style="3" customWidth="1"/>
    <col min="12540" max="12540" width="9.625" style="3" customWidth="1"/>
    <col min="12541" max="12541" width="6.125" style="3" bestFit="1" customWidth="1"/>
    <col min="12542" max="12542" width="7.625" style="3" bestFit="1" customWidth="1"/>
    <col min="12543" max="12543" width="5.625" style="3" customWidth="1"/>
    <col min="12544" max="12544" width="6.625" style="3" bestFit="1" customWidth="1"/>
    <col min="12545" max="12545" width="7.625" style="3" bestFit="1" customWidth="1"/>
    <col min="12546" max="12546" width="11.125" style="3" bestFit="1" customWidth="1"/>
    <col min="12547" max="12547" width="5.625" style="3" customWidth="1"/>
    <col min="12548" max="12548" width="7.625" style="3" bestFit="1" customWidth="1"/>
    <col min="12549" max="12549" width="10.5" style="3" bestFit="1" customWidth="1"/>
    <col min="12550" max="12550" width="6.5" style="3" customWidth="1"/>
    <col min="12551" max="12552" width="8" style="3" bestFit="1" customWidth="1"/>
    <col min="12553" max="12553" width="8.125" style="3" customWidth="1"/>
    <col min="12554" max="12554" width="10.625" style="3" bestFit="1" customWidth="1"/>
    <col min="12555" max="12555" width="7.5" style="3" customWidth="1"/>
    <col min="12556" max="12556" width="11" style="3"/>
    <col min="12557" max="12557" width="9.125" style="3" customWidth="1"/>
    <col min="12558" max="12558" width="10.5" style="3" bestFit="1" customWidth="1"/>
    <col min="12559" max="12794" width="11" style="3"/>
    <col min="12795" max="12795" width="14.5" style="3" customWidth="1"/>
    <col min="12796" max="12796" width="9.625" style="3" customWidth="1"/>
    <col min="12797" max="12797" width="6.125" style="3" bestFit="1" customWidth="1"/>
    <col min="12798" max="12798" width="7.625" style="3" bestFit="1" customWidth="1"/>
    <col min="12799" max="12799" width="5.625" style="3" customWidth="1"/>
    <col min="12800" max="12800" width="6.625" style="3" bestFit="1" customWidth="1"/>
    <col min="12801" max="12801" width="7.625" style="3" bestFit="1" customWidth="1"/>
    <col min="12802" max="12802" width="11.125" style="3" bestFit="1" customWidth="1"/>
    <col min="12803" max="12803" width="5.625" style="3" customWidth="1"/>
    <col min="12804" max="12804" width="7.625" style="3" bestFit="1" customWidth="1"/>
    <col min="12805" max="12805" width="10.5" style="3" bestFit="1" customWidth="1"/>
    <col min="12806" max="12806" width="6.5" style="3" customWidth="1"/>
    <col min="12807" max="12808" width="8" style="3" bestFit="1" customWidth="1"/>
    <col min="12809" max="12809" width="8.125" style="3" customWidth="1"/>
    <col min="12810" max="12810" width="10.625" style="3" bestFit="1" customWidth="1"/>
    <col min="12811" max="12811" width="7.5" style="3" customWidth="1"/>
    <col min="12812" max="12812" width="11" style="3"/>
    <col min="12813" max="12813" width="9.125" style="3" customWidth="1"/>
    <col min="12814" max="12814" width="10.5" style="3" bestFit="1" customWidth="1"/>
    <col min="12815" max="13050" width="11" style="3"/>
    <col min="13051" max="13051" width="14.5" style="3" customWidth="1"/>
    <col min="13052" max="13052" width="9.625" style="3" customWidth="1"/>
    <col min="13053" max="13053" width="6.125" style="3" bestFit="1" customWidth="1"/>
    <col min="13054" max="13054" width="7.625" style="3" bestFit="1" customWidth="1"/>
    <col min="13055" max="13055" width="5.625" style="3" customWidth="1"/>
    <col min="13056" max="13056" width="6.625" style="3" bestFit="1" customWidth="1"/>
    <col min="13057" max="13057" width="7.625" style="3" bestFit="1" customWidth="1"/>
    <col min="13058" max="13058" width="11.125" style="3" bestFit="1" customWidth="1"/>
    <col min="13059" max="13059" width="5.625" style="3" customWidth="1"/>
    <col min="13060" max="13060" width="7.625" style="3" bestFit="1" customWidth="1"/>
    <col min="13061" max="13061" width="10.5" style="3" bestFit="1" customWidth="1"/>
    <col min="13062" max="13062" width="6.5" style="3" customWidth="1"/>
    <col min="13063" max="13064" width="8" style="3" bestFit="1" customWidth="1"/>
    <col min="13065" max="13065" width="8.125" style="3" customWidth="1"/>
    <col min="13066" max="13066" width="10.625" style="3" bestFit="1" customWidth="1"/>
    <col min="13067" max="13067" width="7.5" style="3" customWidth="1"/>
    <col min="13068" max="13068" width="11" style="3"/>
    <col min="13069" max="13069" width="9.125" style="3" customWidth="1"/>
    <col min="13070" max="13070" width="10.5" style="3" bestFit="1" customWidth="1"/>
    <col min="13071" max="13306" width="11" style="3"/>
    <col min="13307" max="13307" width="14.5" style="3" customWidth="1"/>
    <col min="13308" max="13308" width="9.625" style="3" customWidth="1"/>
    <col min="13309" max="13309" width="6.125" style="3" bestFit="1" customWidth="1"/>
    <col min="13310" max="13310" width="7.625" style="3" bestFit="1" customWidth="1"/>
    <col min="13311" max="13311" width="5.625" style="3" customWidth="1"/>
    <col min="13312" max="13312" width="6.625" style="3" bestFit="1" customWidth="1"/>
    <col min="13313" max="13313" width="7.625" style="3" bestFit="1" customWidth="1"/>
    <col min="13314" max="13314" width="11.125" style="3" bestFit="1" customWidth="1"/>
    <col min="13315" max="13315" width="5.625" style="3" customWidth="1"/>
    <col min="13316" max="13316" width="7.625" style="3" bestFit="1" customWidth="1"/>
    <col min="13317" max="13317" width="10.5" style="3" bestFit="1" customWidth="1"/>
    <col min="13318" max="13318" width="6.5" style="3" customWidth="1"/>
    <col min="13319" max="13320" width="8" style="3" bestFit="1" customWidth="1"/>
    <col min="13321" max="13321" width="8.125" style="3" customWidth="1"/>
    <col min="13322" max="13322" width="10.625" style="3" bestFit="1" customWidth="1"/>
    <col min="13323" max="13323" width="7.5" style="3" customWidth="1"/>
    <col min="13324" max="13324" width="11" style="3"/>
    <col min="13325" max="13325" width="9.125" style="3" customWidth="1"/>
    <col min="13326" max="13326" width="10.5" style="3" bestFit="1" customWidth="1"/>
    <col min="13327" max="13562" width="11" style="3"/>
    <col min="13563" max="13563" width="14.5" style="3" customWidth="1"/>
    <col min="13564" max="13564" width="9.625" style="3" customWidth="1"/>
    <col min="13565" max="13565" width="6.125" style="3" bestFit="1" customWidth="1"/>
    <col min="13566" max="13566" width="7.625" style="3" bestFit="1" customWidth="1"/>
    <col min="13567" max="13567" width="5.625" style="3" customWidth="1"/>
    <col min="13568" max="13568" width="6.625" style="3" bestFit="1" customWidth="1"/>
    <col min="13569" max="13569" width="7.625" style="3" bestFit="1" customWidth="1"/>
    <col min="13570" max="13570" width="11.125" style="3" bestFit="1" customWidth="1"/>
    <col min="13571" max="13571" width="5.625" style="3" customWidth="1"/>
    <col min="13572" max="13572" width="7.625" style="3" bestFit="1" customWidth="1"/>
    <col min="13573" max="13573" width="10.5" style="3" bestFit="1" customWidth="1"/>
    <col min="13574" max="13574" width="6.5" style="3" customWidth="1"/>
    <col min="13575" max="13576" width="8" style="3" bestFit="1" customWidth="1"/>
    <col min="13577" max="13577" width="8.125" style="3" customWidth="1"/>
    <col min="13578" max="13578" width="10.625" style="3" bestFit="1" customWidth="1"/>
    <col min="13579" max="13579" width="7.5" style="3" customWidth="1"/>
    <col min="13580" max="13580" width="11" style="3"/>
    <col min="13581" max="13581" width="9.125" style="3" customWidth="1"/>
    <col min="13582" max="13582" width="10.5" style="3" bestFit="1" customWidth="1"/>
    <col min="13583" max="13818" width="11" style="3"/>
    <col min="13819" max="13819" width="14.5" style="3" customWidth="1"/>
    <col min="13820" max="13820" width="9.625" style="3" customWidth="1"/>
    <col min="13821" max="13821" width="6.125" style="3" bestFit="1" customWidth="1"/>
    <col min="13822" max="13822" width="7.625" style="3" bestFit="1" customWidth="1"/>
    <col min="13823" max="13823" width="5.625" style="3" customWidth="1"/>
    <col min="13824" max="13824" width="6.625" style="3" bestFit="1" customWidth="1"/>
    <col min="13825" max="13825" width="7.625" style="3" bestFit="1" customWidth="1"/>
    <col min="13826" max="13826" width="11.125" style="3" bestFit="1" customWidth="1"/>
    <col min="13827" max="13827" width="5.625" style="3" customWidth="1"/>
    <col min="13828" max="13828" width="7.625" style="3" bestFit="1" customWidth="1"/>
    <col min="13829" max="13829" width="10.5" style="3" bestFit="1" customWidth="1"/>
    <col min="13830" max="13830" width="6.5" style="3" customWidth="1"/>
    <col min="13831" max="13832" width="8" style="3" bestFit="1" customWidth="1"/>
    <col min="13833" max="13833" width="8.125" style="3" customWidth="1"/>
    <col min="13834" max="13834" width="10.625" style="3" bestFit="1" customWidth="1"/>
    <col min="13835" max="13835" width="7.5" style="3" customWidth="1"/>
    <col min="13836" max="13836" width="11" style="3"/>
    <col min="13837" max="13837" width="9.125" style="3" customWidth="1"/>
    <col min="13838" max="13838" width="10.5" style="3" bestFit="1" customWidth="1"/>
    <col min="13839" max="14074" width="11" style="3"/>
    <col min="14075" max="14075" width="14.5" style="3" customWidth="1"/>
    <col min="14076" max="14076" width="9.625" style="3" customWidth="1"/>
    <col min="14077" max="14077" width="6.125" style="3" bestFit="1" customWidth="1"/>
    <col min="14078" max="14078" width="7.625" style="3" bestFit="1" customWidth="1"/>
    <col min="14079" max="14079" width="5.625" style="3" customWidth="1"/>
    <col min="14080" max="14080" width="6.625" style="3" bestFit="1" customWidth="1"/>
    <col min="14081" max="14081" width="7.625" style="3" bestFit="1" customWidth="1"/>
    <col min="14082" max="14082" width="11.125" style="3" bestFit="1" customWidth="1"/>
    <col min="14083" max="14083" width="5.625" style="3" customWidth="1"/>
    <col min="14084" max="14084" width="7.625" style="3" bestFit="1" customWidth="1"/>
    <col min="14085" max="14085" width="10.5" style="3" bestFit="1" customWidth="1"/>
    <col min="14086" max="14086" width="6.5" style="3" customWidth="1"/>
    <col min="14087" max="14088" width="8" style="3" bestFit="1" customWidth="1"/>
    <col min="14089" max="14089" width="8.125" style="3" customWidth="1"/>
    <col min="14090" max="14090" width="10.625" style="3" bestFit="1" customWidth="1"/>
    <col min="14091" max="14091" width="7.5" style="3" customWidth="1"/>
    <col min="14092" max="14092" width="11" style="3"/>
    <col min="14093" max="14093" width="9.125" style="3" customWidth="1"/>
    <col min="14094" max="14094" width="10.5" style="3" bestFit="1" customWidth="1"/>
    <col min="14095" max="14330" width="11" style="3"/>
    <col min="14331" max="14331" width="14.5" style="3" customWidth="1"/>
    <col min="14332" max="14332" width="9.625" style="3" customWidth="1"/>
    <col min="14333" max="14333" width="6.125" style="3" bestFit="1" customWidth="1"/>
    <col min="14334" max="14334" width="7.625" style="3" bestFit="1" customWidth="1"/>
    <col min="14335" max="14335" width="5.625" style="3" customWidth="1"/>
    <col min="14336" max="14336" width="6.625" style="3" bestFit="1" customWidth="1"/>
    <col min="14337" max="14337" width="7.625" style="3" bestFit="1" customWidth="1"/>
    <col min="14338" max="14338" width="11.125" style="3" bestFit="1" customWidth="1"/>
    <col min="14339" max="14339" width="5.625" style="3" customWidth="1"/>
    <col min="14340" max="14340" width="7.625" style="3" bestFit="1" customWidth="1"/>
    <col min="14341" max="14341" width="10.5" style="3" bestFit="1" customWidth="1"/>
    <col min="14342" max="14342" width="6.5" style="3" customWidth="1"/>
    <col min="14343" max="14344" width="8" style="3" bestFit="1" customWidth="1"/>
    <col min="14345" max="14345" width="8.125" style="3" customWidth="1"/>
    <col min="14346" max="14346" width="10.625" style="3" bestFit="1" customWidth="1"/>
    <col min="14347" max="14347" width="7.5" style="3" customWidth="1"/>
    <col min="14348" max="14348" width="11" style="3"/>
    <col min="14349" max="14349" width="9.125" style="3" customWidth="1"/>
    <col min="14350" max="14350" width="10.5" style="3" bestFit="1" customWidth="1"/>
    <col min="14351" max="14586" width="11" style="3"/>
    <col min="14587" max="14587" width="14.5" style="3" customWidth="1"/>
    <col min="14588" max="14588" width="9.625" style="3" customWidth="1"/>
    <col min="14589" max="14589" width="6.125" style="3" bestFit="1" customWidth="1"/>
    <col min="14590" max="14590" width="7.625" style="3" bestFit="1" customWidth="1"/>
    <col min="14591" max="14591" width="5.625" style="3" customWidth="1"/>
    <col min="14592" max="14592" width="6.625" style="3" bestFit="1" customWidth="1"/>
    <col min="14593" max="14593" width="7.625" style="3" bestFit="1" customWidth="1"/>
    <col min="14594" max="14594" width="11.125" style="3" bestFit="1" customWidth="1"/>
    <col min="14595" max="14595" width="5.625" style="3" customWidth="1"/>
    <col min="14596" max="14596" width="7.625" style="3" bestFit="1" customWidth="1"/>
    <col min="14597" max="14597" width="10.5" style="3" bestFit="1" customWidth="1"/>
    <col min="14598" max="14598" width="6.5" style="3" customWidth="1"/>
    <col min="14599" max="14600" width="8" style="3" bestFit="1" customWidth="1"/>
    <col min="14601" max="14601" width="8.125" style="3" customWidth="1"/>
    <col min="14602" max="14602" width="10.625" style="3" bestFit="1" customWidth="1"/>
    <col min="14603" max="14603" width="7.5" style="3" customWidth="1"/>
    <col min="14604" max="14604" width="11" style="3"/>
    <col min="14605" max="14605" width="9.125" style="3" customWidth="1"/>
    <col min="14606" max="14606" width="10.5" style="3" bestFit="1" customWidth="1"/>
    <col min="14607" max="14842" width="11" style="3"/>
    <col min="14843" max="14843" width="14.5" style="3" customWidth="1"/>
    <col min="14844" max="14844" width="9.625" style="3" customWidth="1"/>
    <col min="14845" max="14845" width="6.125" style="3" bestFit="1" customWidth="1"/>
    <col min="14846" max="14846" width="7.625" style="3" bestFit="1" customWidth="1"/>
    <col min="14847" max="14847" width="5.625" style="3" customWidth="1"/>
    <col min="14848" max="14848" width="6.625" style="3" bestFit="1" customWidth="1"/>
    <col min="14849" max="14849" width="7.625" style="3" bestFit="1" customWidth="1"/>
    <col min="14850" max="14850" width="11.125" style="3" bestFit="1" customWidth="1"/>
    <col min="14851" max="14851" width="5.625" style="3" customWidth="1"/>
    <col min="14852" max="14852" width="7.625" style="3" bestFit="1" customWidth="1"/>
    <col min="14853" max="14853" width="10.5" style="3" bestFit="1" customWidth="1"/>
    <col min="14854" max="14854" width="6.5" style="3" customWidth="1"/>
    <col min="14855" max="14856" width="8" style="3" bestFit="1" customWidth="1"/>
    <col min="14857" max="14857" width="8.125" style="3" customWidth="1"/>
    <col min="14858" max="14858" width="10.625" style="3" bestFit="1" customWidth="1"/>
    <col min="14859" max="14859" width="7.5" style="3" customWidth="1"/>
    <col min="14860" max="14860" width="11" style="3"/>
    <col min="14861" max="14861" width="9.125" style="3" customWidth="1"/>
    <col min="14862" max="14862" width="10.5" style="3" bestFit="1" customWidth="1"/>
    <col min="14863" max="15098" width="11" style="3"/>
    <col min="15099" max="15099" width="14.5" style="3" customWidth="1"/>
    <col min="15100" max="15100" width="9.625" style="3" customWidth="1"/>
    <col min="15101" max="15101" width="6.125" style="3" bestFit="1" customWidth="1"/>
    <col min="15102" max="15102" width="7.625" style="3" bestFit="1" customWidth="1"/>
    <col min="15103" max="15103" width="5.625" style="3" customWidth="1"/>
    <col min="15104" max="15104" width="6.625" style="3" bestFit="1" customWidth="1"/>
    <col min="15105" max="15105" width="7.625" style="3" bestFit="1" customWidth="1"/>
    <col min="15106" max="15106" width="11.125" style="3" bestFit="1" customWidth="1"/>
    <col min="15107" max="15107" width="5.625" style="3" customWidth="1"/>
    <col min="15108" max="15108" width="7.625" style="3" bestFit="1" customWidth="1"/>
    <col min="15109" max="15109" width="10.5" style="3" bestFit="1" customWidth="1"/>
    <col min="15110" max="15110" width="6.5" style="3" customWidth="1"/>
    <col min="15111" max="15112" width="8" style="3" bestFit="1" customWidth="1"/>
    <col min="15113" max="15113" width="8.125" style="3" customWidth="1"/>
    <col min="15114" max="15114" width="10.625" style="3" bestFit="1" customWidth="1"/>
    <col min="15115" max="15115" width="7.5" style="3" customWidth="1"/>
    <col min="15116" max="15116" width="11" style="3"/>
    <col min="15117" max="15117" width="9.125" style="3" customWidth="1"/>
    <col min="15118" max="15118" width="10.5" style="3" bestFit="1" customWidth="1"/>
    <col min="15119" max="15354" width="11" style="3"/>
    <col min="15355" max="15355" width="14.5" style="3" customWidth="1"/>
    <col min="15356" max="15356" width="9.625" style="3" customWidth="1"/>
    <col min="15357" max="15357" width="6.125" style="3" bestFit="1" customWidth="1"/>
    <col min="15358" max="15358" width="7.625" style="3" bestFit="1" customWidth="1"/>
    <col min="15359" max="15359" width="5.625" style="3" customWidth="1"/>
    <col min="15360" max="15360" width="6.625" style="3" bestFit="1" customWidth="1"/>
    <col min="15361" max="15361" width="7.625" style="3" bestFit="1" customWidth="1"/>
    <col min="15362" max="15362" width="11.125" style="3" bestFit="1" customWidth="1"/>
    <col min="15363" max="15363" width="5.625" style="3" customWidth="1"/>
    <col min="15364" max="15364" width="7.625" style="3" bestFit="1" customWidth="1"/>
    <col min="15365" max="15365" width="10.5" style="3" bestFit="1" customWidth="1"/>
    <col min="15366" max="15366" width="6.5" style="3" customWidth="1"/>
    <col min="15367" max="15368" width="8" style="3" bestFit="1" customWidth="1"/>
    <col min="15369" max="15369" width="8.125" style="3" customWidth="1"/>
    <col min="15370" max="15370" width="10.625" style="3" bestFit="1" customWidth="1"/>
    <col min="15371" max="15371" width="7.5" style="3" customWidth="1"/>
    <col min="15372" max="15372" width="11" style="3"/>
    <col min="15373" max="15373" width="9.125" style="3" customWidth="1"/>
    <col min="15374" max="15374" width="10.5" style="3" bestFit="1" customWidth="1"/>
    <col min="15375" max="15610" width="11" style="3"/>
    <col min="15611" max="15611" width="14.5" style="3" customWidth="1"/>
    <col min="15612" max="15612" width="9.625" style="3" customWidth="1"/>
    <col min="15613" max="15613" width="6.125" style="3" bestFit="1" customWidth="1"/>
    <col min="15614" max="15614" width="7.625" style="3" bestFit="1" customWidth="1"/>
    <col min="15615" max="15615" width="5.625" style="3" customWidth="1"/>
    <col min="15616" max="15616" width="6.625" style="3" bestFit="1" customWidth="1"/>
    <col min="15617" max="15617" width="7.625" style="3" bestFit="1" customWidth="1"/>
    <col min="15618" max="15618" width="11.125" style="3" bestFit="1" customWidth="1"/>
    <col min="15619" max="15619" width="5.625" style="3" customWidth="1"/>
    <col min="15620" max="15620" width="7.625" style="3" bestFit="1" customWidth="1"/>
    <col min="15621" max="15621" width="10.5" style="3" bestFit="1" customWidth="1"/>
    <col min="15622" max="15622" width="6.5" style="3" customWidth="1"/>
    <col min="15623" max="15624" width="8" style="3" bestFit="1" customWidth="1"/>
    <col min="15625" max="15625" width="8.125" style="3" customWidth="1"/>
    <col min="15626" max="15626" width="10.625" style="3" bestFit="1" customWidth="1"/>
    <col min="15627" max="15627" width="7.5" style="3" customWidth="1"/>
    <col min="15628" max="15628" width="11" style="3"/>
    <col min="15629" max="15629" width="9.125" style="3" customWidth="1"/>
    <col min="15630" max="15630" width="10.5" style="3" bestFit="1" customWidth="1"/>
    <col min="15631" max="15866" width="11" style="3"/>
    <col min="15867" max="15867" width="14.5" style="3" customWidth="1"/>
    <col min="15868" max="15868" width="9.625" style="3" customWidth="1"/>
    <col min="15869" max="15869" width="6.125" style="3" bestFit="1" customWidth="1"/>
    <col min="15870" max="15870" width="7.625" style="3" bestFit="1" customWidth="1"/>
    <col min="15871" max="15871" width="5.625" style="3" customWidth="1"/>
    <col min="15872" max="15872" width="6.625" style="3" bestFit="1" customWidth="1"/>
    <col min="15873" max="15873" width="7.625" style="3" bestFit="1" customWidth="1"/>
    <col min="15874" max="15874" width="11.125" style="3" bestFit="1" customWidth="1"/>
    <col min="15875" max="15875" width="5.625" style="3" customWidth="1"/>
    <col min="15876" max="15876" width="7.625" style="3" bestFit="1" customWidth="1"/>
    <col min="15877" max="15877" width="10.5" style="3" bestFit="1" customWidth="1"/>
    <col min="15878" max="15878" width="6.5" style="3" customWidth="1"/>
    <col min="15879" max="15880" width="8" style="3" bestFit="1" customWidth="1"/>
    <col min="15881" max="15881" width="8.125" style="3" customWidth="1"/>
    <col min="15882" max="15882" width="10.625" style="3" bestFit="1" customWidth="1"/>
    <col min="15883" max="15883" width="7.5" style="3" customWidth="1"/>
    <col min="15884" max="15884" width="11" style="3"/>
    <col min="15885" max="15885" width="9.125" style="3" customWidth="1"/>
    <col min="15886" max="15886" width="10.5" style="3" bestFit="1" customWidth="1"/>
    <col min="15887" max="16122" width="11" style="3"/>
    <col min="16123" max="16123" width="14.5" style="3" customWidth="1"/>
    <col min="16124" max="16124" width="9.625" style="3" customWidth="1"/>
    <col min="16125" max="16125" width="6.125" style="3" bestFit="1" customWidth="1"/>
    <col min="16126" max="16126" width="7.625" style="3" bestFit="1" customWidth="1"/>
    <col min="16127" max="16127" width="5.625" style="3" customWidth="1"/>
    <col min="16128" max="16128" width="6.625" style="3" bestFit="1" customWidth="1"/>
    <col min="16129" max="16129" width="7.625" style="3" bestFit="1" customWidth="1"/>
    <col min="16130" max="16130" width="11.125" style="3" bestFit="1" customWidth="1"/>
    <col min="16131" max="16131" width="5.625" style="3" customWidth="1"/>
    <col min="16132" max="16132" width="7.625" style="3" bestFit="1" customWidth="1"/>
    <col min="16133" max="16133" width="10.5" style="3" bestFit="1" customWidth="1"/>
    <col min="16134" max="16134" width="6.5" style="3" customWidth="1"/>
    <col min="16135" max="16136" width="8" style="3" bestFit="1" customWidth="1"/>
    <col min="16137" max="16137" width="8.125" style="3" customWidth="1"/>
    <col min="16138" max="16138" width="10.625" style="3" bestFit="1" customWidth="1"/>
    <col min="16139" max="16139" width="7.5" style="3" customWidth="1"/>
    <col min="16140" max="16140" width="11" style="3"/>
    <col min="16141" max="16141" width="9.125" style="3" customWidth="1"/>
    <col min="16142" max="16142" width="10.5" style="3" bestFit="1" customWidth="1"/>
    <col min="16143" max="16384" width="11" style="3"/>
  </cols>
  <sheetData>
    <row r="1" spans="1:13" x14ac:dyDescent="0.2">
      <c r="A1" s="6" t="s">
        <v>433</v>
      </c>
    </row>
    <row r="2" spans="1:13" ht="15.75" x14ac:dyDescent="0.25">
      <c r="A2" s="2"/>
      <c r="J2" s="79" t="s">
        <v>151</v>
      </c>
    </row>
    <row r="3" spans="1:13" ht="14.1" customHeight="1" x14ac:dyDescent="0.2">
      <c r="A3" s="90"/>
      <c r="B3" s="779">
        <f>INDICE!A3</f>
        <v>45716</v>
      </c>
      <c r="C3" s="779"/>
      <c r="D3" s="779">
        <f>INDICE!C3</f>
        <v>0</v>
      </c>
      <c r="E3" s="779"/>
      <c r="F3" s="91"/>
      <c r="G3" s="780" t="s">
        <v>116</v>
      </c>
      <c r="H3" s="780"/>
      <c r="I3" s="780"/>
      <c r="J3" s="780"/>
    </row>
    <row r="4" spans="1:13" x14ac:dyDescent="0.2">
      <c r="A4" s="92"/>
      <c r="B4" s="603" t="s">
        <v>143</v>
      </c>
      <c r="C4" s="603" t="s">
        <v>144</v>
      </c>
      <c r="D4" s="603" t="s">
        <v>171</v>
      </c>
      <c r="E4" s="603" t="s">
        <v>182</v>
      </c>
      <c r="F4" s="603"/>
      <c r="G4" s="603" t="s">
        <v>143</v>
      </c>
      <c r="H4" s="603" t="s">
        <v>144</v>
      </c>
      <c r="I4" s="603" t="s">
        <v>171</v>
      </c>
      <c r="J4" s="603" t="s">
        <v>182</v>
      </c>
    </row>
    <row r="5" spans="1:13" x14ac:dyDescent="0.2">
      <c r="A5" s="363" t="s">
        <v>153</v>
      </c>
      <c r="B5" s="94">
        <f>'GNA CCAA'!B5</f>
        <v>71.457420000000013</v>
      </c>
      <c r="C5" s="94">
        <f>'GNA CCAA'!C5</f>
        <v>3.096280000000001</v>
      </c>
      <c r="D5" s="94">
        <f>'GO CCAA'!B5</f>
        <v>270.65492000000006</v>
      </c>
      <c r="E5" s="339">
        <f>SUM(B5:D5)</f>
        <v>345.20862000000011</v>
      </c>
      <c r="F5" s="94"/>
      <c r="G5" s="94">
        <f>'GNA CCAA'!F5</f>
        <v>956.68618999999796</v>
      </c>
      <c r="H5" s="94">
        <f>'GNA CCAA'!G5</f>
        <v>39.085109999999972</v>
      </c>
      <c r="I5" s="94">
        <f>'GO CCAA'!G5</f>
        <v>3484.6199300000053</v>
      </c>
      <c r="J5" s="339">
        <f>SUM(G5:I5)</f>
        <v>4480.3912300000029</v>
      </c>
    </row>
    <row r="6" spans="1:13" x14ac:dyDescent="0.2">
      <c r="A6" s="364" t="s">
        <v>154</v>
      </c>
      <c r="B6" s="96">
        <f>'GNA CCAA'!B6</f>
        <v>13.055960000000001</v>
      </c>
      <c r="C6" s="96">
        <f>'GNA CCAA'!C6</f>
        <v>0.51251999999999998</v>
      </c>
      <c r="D6" s="96">
        <f>'GO CCAA'!B6</f>
        <v>73.228070000000002</v>
      </c>
      <c r="E6" s="341">
        <f>SUM(B6:D6)</f>
        <v>86.796549999999996</v>
      </c>
      <c r="F6" s="96"/>
      <c r="G6" s="96">
        <f>'GNA CCAA'!F6</f>
        <v>175.88655</v>
      </c>
      <c r="H6" s="96">
        <f>'GNA CCAA'!G6</f>
        <v>7.193819999999997</v>
      </c>
      <c r="I6" s="96">
        <f>'GO CCAA'!G6</f>
        <v>834.66268999999954</v>
      </c>
      <c r="J6" s="341">
        <f t="shared" ref="J6:J24" si="0">SUM(G6:I6)</f>
        <v>1017.7430599999996</v>
      </c>
    </row>
    <row r="7" spans="1:13" x14ac:dyDescent="0.2">
      <c r="A7" s="364" t="s">
        <v>155</v>
      </c>
      <c r="B7" s="96">
        <f>'GNA CCAA'!B7</f>
        <v>7.8189699999999993</v>
      </c>
      <c r="C7" s="96">
        <f>'GNA CCAA'!C7</f>
        <v>0.43413999999999997</v>
      </c>
      <c r="D7" s="96">
        <f>'GO CCAA'!B7</f>
        <v>30.25761</v>
      </c>
      <c r="E7" s="341">
        <f t="shared" ref="E7:E24" si="1">SUM(B7:D7)</f>
        <v>38.510719999999999</v>
      </c>
      <c r="F7" s="96"/>
      <c r="G7" s="96">
        <f>'GNA CCAA'!F7</f>
        <v>109.80984000000002</v>
      </c>
      <c r="H7" s="96">
        <f>'GNA CCAA'!G7</f>
        <v>6.2864800000000027</v>
      </c>
      <c r="I7" s="96">
        <f>'GO CCAA'!G7</f>
        <v>395.49735999999996</v>
      </c>
      <c r="J7" s="341">
        <f t="shared" si="0"/>
        <v>511.59367999999995</v>
      </c>
    </row>
    <row r="8" spans="1:13" x14ac:dyDescent="0.2">
      <c r="A8" s="364" t="s">
        <v>156</v>
      </c>
      <c r="B8" s="96">
        <f>'GNA CCAA'!B8</f>
        <v>15.427239999999999</v>
      </c>
      <c r="C8" s="96">
        <f>'GNA CCAA'!C8</f>
        <v>0.74868999999999997</v>
      </c>
      <c r="D8" s="96">
        <f>'GO CCAA'!B8</f>
        <v>22.920949999999998</v>
      </c>
      <c r="E8" s="341">
        <f t="shared" si="1"/>
        <v>39.096879999999999</v>
      </c>
      <c r="F8" s="96"/>
      <c r="G8" s="96">
        <f>'GNA CCAA'!F8</f>
        <v>265.35463000000004</v>
      </c>
      <c r="H8" s="96">
        <f>'GNA CCAA'!G8</f>
        <v>11.553960000000004</v>
      </c>
      <c r="I8" s="96">
        <f>'GO CCAA'!G8</f>
        <v>349.0109700000001</v>
      </c>
      <c r="J8" s="341">
        <f t="shared" si="0"/>
        <v>625.91956000000016</v>
      </c>
    </row>
    <row r="9" spans="1:13" x14ac:dyDescent="0.2">
      <c r="A9" s="364" t="s">
        <v>157</v>
      </c>
      <c r="B9" s="96">
        <f>'GNA CCAA'!B9</f>
        <v>35.675270000000005</v>
      </c>
      <c r="C9" s="96">
        <f>'GNA CCAA'!C9</f>
        <v>8.0589400000000015</v>
      </c>
      <c r="D9" s="96">
        <f>'GO CCAA'!B9</f>
        <v>51.268340000000002</v>
      </c>
      <c r="E9" s="341">
        <f t="shared" si="1"/>
        <v>95.002550000000014</v>
      </c>
      <c r="F9" s="96"/>
      <c r="G9" s="96">
        <f>'GNA CCAA'!F9</f>
        <v>445.9032600000001</v>
      </c>
      <c r="H9" s="96">
        <f>'GNA CCAA'!G9</f>
        <v>101.12099000000001</v>
      </c>
      <c r="I9" s="96">
        <f>'GO CCAA'!G9</f>
        <v>657.37042999999994</v>
      </c>
      <c r="J9" s="341">
        <f t="shared" si="0"/>
        <v>1204.3946800000001</v>
      </c>
    </row>
    <row r="10" spans="1:13" x14ac:dyDescent="0.2">
      <c r="A10" s="364" t="s">
        <v>158</v>
      </c>
      <c r="B10" s="96">
        <f>'GNA CCAA'!B10</f>
        <v>5.9035399999999996</v>
      </c>
      <c r="C10" s="96">
        <f>'GNA CCAA'!C10</f>
        <v>0.23666000000000001</v>
      </c>
      <c r="D10" s="96">
        <f>'GO CCAA'!B10</f>
        <v>22.217500000000001</v>
      </c>
      <c r="E10" s="341">
        <f t="shared" si="1"/>
        <v>28.357700000000001</v>
      </c>
      <c r="F10" s="96"/>
      <c r="G10" s="96">
        <f>'GNA CCAA'!F10</f>
        <v>85.209419999999994</v>
      </c>
      <c r="H10" s="96">
        <f>'GNA CCAA'!G10</f>
        <v>3.5161200000000012</v>
      </c>
      <c r="I10" s="96">
        <f>'GO CCAA'!G10</f>
        <v>289.84944000000002</v>
      </c>
      <c r="J10" s="341">
        <f t="shared" si="0"/>
        <v>378.57497999999998</v>
      </c>
    </row>
    <row r="11" spans="1:13" x14ac:dyDescent="0.2">
      <c r="A11" s="364" t="s">
        <v>159</v>
      </c>
      <c r="B11" s="96">
        <f>'GNA CCAA'!B11</f>
        <v>22.792360000000006</v>
      </c>
      <c r="C11" s="96">
        <f>'GNA CCAA'!C11</f>
        <v>1.0061499999999999</v>
      </c>
      <c r="D11" s="96">
        <f>'GO CCAA'!B11</f>
        <v>129.24203999999992</v>
      </c>
      <c r="E11" s="341">
        <f t="shared" si="1"/>
        <v>153.04054999999994</v>
      </c>
      <c r="F11" s="96"/>
      <c r="G11" s="96">
        <f>'GNA CCAA'!F11</f>
        <v>344.65555000000001</v>
      </c>
      <c r="H11" s="96">
        <f>'GNA CCAA'!G11</f>
        <v>17.090120000000006</v>
      </c>
      <c r="I11" s="96">
        <f>'GO CCAA'!G11</f>
        <v>1676.1105400000035</v>
      </c>
      <c r="J11" s="341">
        <f t="shared" si="0"/>
        <v>2037.8562100000036</v>
      </c>
    </row>
    <row r="12" spans="1:13" x14ac:dyDescent="0.2">
      <c r="A12" s="364" t="s">
        <v>508</v>
      </c>
      <c r="B12" s="96">
        <f>'GNA CCAA'!B12</f>
        <v>19.021499999999993</v>
      </c>
      <c r="C12" s="96">
        <f>'GNA CCAA'!C12</f>
        <v>0.63395999999999986</v>
      </c>
      <c r="D12" s="96">
        <f>'GO CCAA'!B12</f>
        <v>99.005649999999974</v>
      </c>
      <c r="E12" s="341">
        <f t="shared" si="1"/>
        <v>118.66110999999997</v>
      </c>
      <c r="F12" s="96"/>
      <c r="G12" s="96">
        <f>'GNA CCAA'!F12</f>
        <v>264.44551000000007</v>
      </c>
      <c r="H12" s="96">
        <f>'GNA CCAA'!G12</f>
        <v>9.3280200000000004</v>
      </c>
      <c r="I12" s="96">
        <f>'GO CCAA'!G12</f>
        <v>1272.3434299999992</v>
      </c>
      <c r="J12" s="341">
        <f t="shared" si="0"/>
        <v>1546.1169599999994</v>
      </c>
    </row>
    <row r="13" spans="1:13" x14ac:dyDescent="0.2">
      <c r="A13" s="364" t="s">
        <v>160</v>
      </c>
      <c r="B13" s="96">
        <f>'GNA CCAA'!B13</f>
        <v>82.298320000000004</v>
      </c>
      <c r="C13" s="96">
        <f>'GNA CCAA'!C13</f>
        <v>3.6365900000000004</v>
      </c>
      <c r="D13" s="96">
        <f>'GO CCAA'!B13</f>
        <v>274.45354999999995</v>
      </c>
      <c r="E13" s="341">
        <f t="shared" si="1"/>
        <v>360.38845999999995</v>
      </c>
      <c r="F13" s="96"/>
      <c r="G13" s="96">
        <f>'GNA CCAA'!F13</f>
        <v>1098.7365900000007</v>
      </c>
      <c r="H13" s="96">
        <f>'GNA CCAA'!G13</f>
        <v>51.324639999999988</v>
      </c>
      <c r="I13" s="96">
        <f>'GO CCAA'!G13</f>
        <v>3479.0110800000011</v>
      </c>
      <c r="J13" s="341">
        <f t="shared" si="0"/>
        <v>4629.0723100000014</v>
      </c>
    </row>
    <row r="14" spans="1:13" x14ac:dyDescent="0.2">
      <c r="A14" s="364" t="s">
        <v>161</v>
      </c>
      <c r="B14" s="96">
        <f>'GNA CCAA'!B14</f>
        <v>0.44596999999999998</v>
      </c>
      <c r="C14" s="96">
        <f>'GNA CCAA'!C14</f>
        <v>5.722E-2</v>
      </c>
      <c r="D14" s="96">
        <f>'GO CCAA'!B14</f>
        <v>0.83977999999999997</v>
      </c>
      <c r="E14" s="341">
        <f t="shared" si="1"/>
        <v>1.34297</v>
      </c>
      <c r="F14" s="96"/>
      <c r="G14" s="96">
        <f>'GNA CCAA'!F14</f>
        <v>6.1493599999999997</v>
      </c>
      <c r="H14" s="96">
        <f>'GNA CCAA'!G14</f>
        <v>0.74169000000000007</v>
      </c>
      <c r="I14" s="96">
        <f>'GO CCAA'!G14</f>
        <v>12.34498</v>
      </c>
      <c r="J14" s="341">
        <f t="shared" si="0"/>
        <v>19.23603</v>
      </c>
    </row>
    <row r="15" spans="1:13" x14ac:dyDescent="0.2">
      <c r="A15" s="364" t="s">
        <v>162</v>
      </c>
      <c r="B15" s="96">
        <f>'GNA CCAA'!B15</f>
        <v>52.919759999999989</v>
      </c>
      <c r="C15" s="96">
        <f>'GNA CCAA'!C15</f>
        <v>2.1247700000000007</v>
      </c>
      <c r="D15" s="96">
        <f>'GO CCAA'!B15</f>
        <v>157.84159</v>
      </c>
      <c r="E15" s="341">
        <f t="shared" si="1"/>
        <v>212.88611999999998</v>
      </c>
      <c r="F15" s="96"/>
      <c r="G15" s="96">
        <f>'GNA CCAA'!F15</f>
        <v>714.60826000000043</v>
      </c>
      <c r="H15" s="96">
        <f>'GNA CCAA'!G15</f>
        <v>28.893680000000003</v>
      </c>
      <c r="I15" s="96">
        <f>'GO CCAA'!G15</f>
        <v>2009.8477099999989</v>
      </c>
      <c r="J15" s="341">
        <f t="shared" si="0"/>
        <v>2753.3496499999992</v>
      </c>
      <c r="L15" s="92"/>
      <c r="M15" s="92"/>
    </row>
    <row r="16" spans="1:13" x14ac:dyDescent="0.2">
      <c r="A16" s="364" t="s">
        <v>163</v>
      </c>
      <c r="B16" s="96">
        <f>'GNA CCAA'!B16</f>
        <v>8.2088300000000007</v>
      </c>
      <c r="C16" s="96">
        <f>'GNA CCAA'!C16</f>
        <v>0.23102999999999999</v>
      </c>
      <c r="D16" s="96">
        <f>'GO CCAA'!B16</f>
        <v>52.362140000000011</v>
      </c>
      <c r="E16" s="341">
        <f t="shared" si="1"/>
        <v>60.802000000000014</v>
      </c>
      <c r="F16" s="96"/>
      <c r="G16" s="96">
        <f>'GNA CCAA'!F16</f>
        <v>116.78568</v>
      </c>
      <c r="H16" s="96">
        <f>'GNA CCAA'!G16</f>
        <v>3.6302699999999994</v>
      </c>
      <c r="I16" s="96">
        <f>'GO CCAA'!G16</f>
        <v>694.02877000000035</v>
      </c>
      <c r="J16" s="341">
        <f t="shared" si="0"/>
        <v>814.4447200000003</v>
      </c>
    </row>
    <row r="17" spans="1:10" x14ac:dyDescent="0.2">
      <c r="A17" s="364" t="s">
        <v>164</v>
      </c>
      <c r="B17" s="96">
        <f>'GNA CCAA'!B17</f>
        <v>21.508329999999997</v>
      </c>
      <c r="C17" s="96">
        <f>'GNA CCAA'!C17</f>
        <v>1.0694000000000004</v>
      </c>
      <c r="D17" s="96">
        <f>'GO CCAA'!B17</f>
        <v>102.40485000000002</v>
      </c>
      <c r="E17" s="341">
        <f t="shared" si="1"/>
        <v>124.98258000000003</v>
      </c>
      <c r="F17" s="96"/>
      <c r="G17" s="96">
        <f>'GNA CCAA'!F17</f>
        <v>297.46485999999976</v>
      </c>
      <c r="H17" s="96">
        <f>'GNA CCAA'!G17</f>
        <v>15.167300000000004</v>
      </c>
      <c r="I17" s="96">
        <f>'GO CCAA'!G17</f>
        <v>1304.4674900000002</v>
      </c>
      <c r="J17" s="341">
        <f t="shared" si="0"/>
        <v>1617.0996500000001</v>
      </c>
    </row>
    <row r="18" spans="1:10" x14ac:dyDescent="0.2">
      <c r="A18" s="364" t="s">
        <v>165</v>
      </c>
      <c r="B18" s="96">
        <f>'GNA CCAA'!B18</f>
        <v>2.4799200000000003</v>
      </c>
      <c r="C18" s="96">
        <f>'GNA CCAA'!C18</f>
        <v>9.4039999999999999E-2</v>
      </c>
      <c r="D18" s="96">
        <f>'GO CCAA'!B18</f>
        <v>12.471660000000002</v>
      </c>
      <c r="E18" s="341">
        <f t="shared" si="1"/>
        <v>15.045620000000003</v>
      </c>
      <c r="F18" s="96"/>
      <c r="G18" s="96">
        <f>'GNA CCAA'!F18</f>
        <v>33.561959999999999</v>
      </c>
      <c r="H18" s="96">
        <f>'GNA CCAA'!G18</f>
        <v>1.3090799999999998</v>
      </c>
      <c r="I18" s="96">
        <f>'GO CCAA'!G18</f>
        <v>151.63109999999998</v>
      </c>
      <c r="J18" s="341">
        <f t="shared" si="0"/>
        <v>186.50213999999997</v>
      </c>
    </row>
    <row r="19" spans="1:10" x14ac:dyDescent="0.2">
      <c r="A19" s="364" t="s">
        <v>166</v>
      </c>
      <c r="B19" s="96">
        <f>'GNA CCAA'!B19</f>
        <v>64.616600000000005</v>
      </c>
      <c r="C19" s="96">
        <f>'GNA CCAA'!C19</f>
        <v>2.3599800000000002</v>
      </c>
      <c r="D19" s="96">
        <f>'GO CCAA'!B19</f>
        <v>131.95767999999998</v>
      </c>
      <c r="E19" s="341">
        <f t="shared" si="1"/>
        <v>198.93425999999999</v>
      </c>
      <c r="F19" s="96"/>
      <c r="G19" s="96">
        <f>'GNA CCAA'!F19</f>
        <v>801.76208000000054</v>
      </c>
      <c r="H19" s="96">
        <f>'GNA CCAA'!G19</f>
        <v>29.294520000000002</v>
      </c>
      <c r="I19" s="96">
        <f>'GO CCAA'!G19</f>
        <v>1741.92453</v>
      </c>
      <c r="J19" s="341">
        <f t="shared" si="0"/>
        <v>2572.9811300000006</v>
      </c>
    </row>
    <row r="20" spans="1:10" x14ac:dyDescent="0.2">
      <c r="A20" s="364" t="s">
        <v>167</v>
      </c>
      <c r="B20" s="96">
        <f>'GNA CCAA'!B20</f>
        <v>0.4803</v>
      </c>
      <c r="C20" s="487">
        <f>'GNA CCAA'!C20</f>
        <v>0</v>
      </c>
      <c r="D20" s="96">
        <f>'GO CCAA'!B20</f>
        <v>0.8930499999999999</v>
      </c>
      <c r="E20" s="341">
        <f t="shared" si="1"/>
        <v>1.3733499999999998</v>
      </c>
      <c r="F20" s="96"/>
      <c r="G20" s="96">
        <f>'GNA CCAA'!F20</f>
        <v>6.8273599999999997</v>
      </c>
      <c r="H20" s="487">
        <f>'GNA CCAA'!G20</f>
        <v>0</v>
      </c>
      <c r="I20" s="96">
        <f>'GO CCAA'!G20</f>
        <v>13.071039999999998</v>
      </c>
      <c r="J20" s="341">
        <f t="shared" si="0"/>
        <v>19.898399999999999</v>
      </c>
    </row>
    <row r="21" spans="1:10" x14ac:dyDescent="0.2">
      <c r="A21" s="364" t="s">
        <v>168</v>
      </c>
      <c r="B21" s="96">
        <f>'GNA CCAA'!B21</f>
        <v>12.657829999999997</v>
      </c>
      <c r="C21" s="96">
        <f>'GNA CCAA'!C21</f>
        <v>0.52564</v>
      </c>
      <c r="D21" s="96">
        <f>'GO CCAA'!B21</f>
        <v>74.290750000000003</v>
      </c>
      <c r="E21" s="341">
        <f t="shared" si="1"/>
        <v>87.474220000000003</v>
      </c>
      <c r="F21" s="96"/>
      <c r="G21" s="96">
        <f>'GNA CCAA'!F21</f>
        <v>170.84558000000001</v>
      </c>
      <c r="H21" s="96">
        <f>'GNA CCAA'!G21</f>
        <v>7.5226299999999995</v>
      </c>
      <c r="I21" s="96">
        <f>'GO CCAA'!G21</f>
        <v>947.13724999999988</v>
      </c>
      <c r="J21" s="341">
        <f t="shared" si="0"/>
        <v>1125.5054599999999</v>
      </c>
    </row>
    <row r="22" spans="1:10" x14ac:dyDescent="0.2">
      <c r="A22" s="364" t="s">
        <v>169</v>
      </c>
      <c r="B22" s="96">
        <f>'GNA CCAA'!B22</f>
        <v>6.6892500000000004</v>
      </c>
      <c r="C22" s="96">
        <f>'GNA CCAA'!C22</f>
        <v>0.21403999999999998</v>
      </c>
      <c r="D22" s="96">
        <f>'GO CCAA'!B22</f>
        <v>58.026640000000015</v>
      </c>
      <c r="E22" s="341">
        <f t="shared" si="1"/>
        <v>64.929930000000013</v>
      </c>
      <c r="F22" s="96"/>
      <c r="G22" s="96">
        <f>'GNA CCAA'!F22</f>
        <v>87.970880000000008</v>
      </c>
      <c r="H22" s="96">
        <f>'GNA CCAA'!G22</f>
        <v>3.0935700000000002</v>
      </c>
      <c r="I22" s="96">
        <f>'GO CCAA'!G22</f>
        <v>641.19601999999975</v>
      </c>
      <c r="J22" s="341">
        <f t="shared" si="0"/>
        <v>732.26046999999971</v>
      </c>
    </row>
    <row r="23" spans="1:10" x14ac:dyDescent="0.2">
      <c r="A23" s="365" t="s">
        <v>170</v>
      </c>
      <c r="B23" s="96">
        <f>'GNA CCAA'!B23</f>
        <v>18.109270000000006</v>
      </c>
      <c r="C23" s="96">
        <f>'GNA CCAA'!C23</f>
        <v>0.85229999999999995</v>
      </c>
      <c r="D23" s="96">
        <f>'GO CCAA'!B23</f>
        <v>141.84556000000001</v>
      </c>
      <c r="E23" s="341">
        <f t="shared" si="1"/>
        <v>160.80713</v>
      </c>
      <c r="F23" s="96"/>
      <c r="G23" s="96">
        <f>'GNA CCAA'!F23</f>
        <v>242.45809999999983</v>
      </c>
      <c r="H23" s="96">
        <f>'GNA CCAA'!G23</f>
        <v>12.284500000000005</v>
      </c>
      <c r="I23" s="96">
        <f>'GO CCAA'!G23</f>
        <v>1737.5091100000013</v>
      </c>
      <c r="J23" s="341">
        <f t="shared" si="0"/>
        <v>1992.2517100000011</v>
      </c>
    </row>
    <row r="24" spans="1:10" x14ac:dyDescent="0.2">
      <c r="A24" s="366" t="s">
        <v>426</v>
      </c>
      <c r="B24" s="100">
        <f>'GNA CCAA'!B24</f>
        <v>461.56664000000046</v>
      </c>
      <c r="C24" s="100">
        <f>'GNA CCAA'!C24</f>
        <v>25.892349999999968</v>
      </c>
      <c r="D24" s="100">
        <f>'GO CCAA'!B24</f>
        <v>1706.1823300000021</v>
      </c>
      <c r="E24" s="100">
        <f t="shared" si="1"/>
        <v>2193.6413200000025</v>
      </c>
      <c r="F24" s="100"/>
      <c r="G24" s="100">
        <f>'GNA CCAA'!F24</f>
        <v>6225.1216600000198</v>
      </c>
      <c r="H24" s="367">
        <f>'GNA CCAA'!G24</f>
        <v>348.4365000000011</v>
      </c>
      <c r="I24" s="100">
        <f>'GO CCAA'!G24</f>
        <v>21691.633870000016</v>
      </c>
      <c r="J24" s="100">
        <f t="shared" si="0"/>
        <v>28265.192030000035</v>
      </c>
    </row>
    <row r="25" spans="1:10" x14ac:dyDescent="0.2">
      <c r="J25" s="79" t="s">
        <v>220</v>
      </c>
    </row>
    <row r="26" spans="1:10" x14ac:dyDescent="0.2">
      <c r="A26" s="343" t="s">
        <v>431</v>
      </c>
      <c r="G26" s="58"/>
      <c r="H26" s="58"/>
      <c r="I26" s="58"/>
      <c r="J26" s="58"/>
    </row>
    <row r="27" spans="1:10" x14ac:dyDescent="0.2">
      <c r="A27" s="101" t="s">
        <v>221</v>
      </c>
      <c r="G27" s="58"/>
      <c r="H27" s="58"/>
      <c r="I27" s="58"/>
      <c r="J27" s="58"/>
    </row>
    <row r="28" spans="1:10" ht="18" x14ac:dyDescent="0.25">
      <c r="A28" s="102"/>
      <c r="E28" s="786"/>
      <c r="F28" s="786"/>
      <c r="G28" s="58"/>
      <c r="H28" s="58"/>
      <c r="I28" s="58"/>
      <c r="J28" s="58"/>
    </row>
    <row r="29" spans="1:10" x14ac:dyDescent="0.2">
      <c r="A29" s="102"/>
      <c r="G29" s="58"/>
      <c r="H29" s="58"/>
      <c r="I29" s="58"/>
      <c r="J29" s="58"/>
    </row>
    <row r="30" spans="1:10" x14ac:dyDescent="0.2">
      <c r="A30" s="102"/>
      <c r="G30" s="58"/>
      <c r="H30" s="58"/>
      <c r="I30" s="58"/>
      <c r="J30" s="58"/>
    </row>
    <row r="31" spans="1:10" x14ac:dyDescent="0.2">
      <c r="A31" s="102"/>
      <c r="G31" s="58"/>
      <c r="H31" s="58"/>
      <c r="I31" s="58"/>
      <c r="J31" s="58"/>
    </row>
    <row r="32" spans="1:10" x14ac:dyDescent="0.2">
      <c r="A32" s="102"/>
      <c r="G32" s="58"/>
      <c r="H32" s="58"/>
      <c r="I32" s="58"/>
      <c r="J32" s="58"/>
    </row>
    <row r="33" spans="1:10" x14ac:dyDescent="0.2">
      <c r="A33" s="102"/>
      <c r="G33" s="58"/>
      <c r="H33" s="58"/>
      <c r="I33" s="58"/>
      <c r="J33" s="58"/>
    </row>
    <row r="34" spans="1:10" x14ac:dyDescent="0.2">
      <c r="A34" s="102"/>
      <c r="G34" s="58"/>
      <c r="H34" s="58"/>
      <c r="I34" s="58"/>
      <c r="J34" s="58"/>
    </row>
    <row r="35" spans="1:10" x14ac:dyDescent="0.2">
      <c r="A35" s="102"/>
      <c r="G35" s="58"/>
      <c r="H35" s="58"/>
      <c r="I35" s="58"/>
      <c r="J35" s="58"/>
    </row>
    <row r="36" spans="1:10" x14ac:dyDescent="0.2">
      <c r="A36" s="102"/>
      <c r="G36" s="58"/>
      <c r="H36" s="58"/>
      <c r="I36" s="58"/>
      <c r="J36" s="58"/>
    </row>
    <row r="37" spans="1:10" x14ac:dyDescent="0.2">
      <c r="A37" s="102"/>
      <c r="G37" s="58"/>
      <c r="H37" s="58"/>
      <c r="I37" s="58"/>
      <c r="J37" s="58"/>
    </row>
    <row r="38" spans="1:10" x14ac:dyDescent="0.2">
      <c r="A38" s="102"/>
      <c r="G38" s="58"/>
      <c r="H38" s="58"/>
      <c r="I38" s="58"/>
      <c r="J38" s="58"/>
    </row>
    <row r="39" spans="1:10" x14ac:dyDescent="0.2">
      <c r="A39" s="102"/>
      <c r="G39" s="58"/>
      <c r="H39" s="58"/>
      <c r="I39" s="58"/>
      <c r="J39" s="58"/>
    </row>
    <row r="40" spans="1:10" x14ac:dyDescent="0.2">
      <c r="A40" s="102"/>
      <c r="G40" s="58"/>
      <c r="H40" s="58"/>
      <c r="I40" s="58"/>
      <c r="J40" s="58"/>
    </row>
    <row r="41" spans="1:10" x14ac:dyDescent="0.2">
      <c r="A41" s="102"/>
      <c r="G41" s="58"/>
      <c r="H41" s="58"/>
      <c r="I41" s="58"/>
      <c r="J41" s="58"/>
    </row>
    <row r="42" spans="1:10" x14ac:dyDescent="0.2">
      <c r="A42" s="102"/>
      <c r="G42" s="58"/>
      <c r="H42" s="58"/>
      <c r="I42" s="58"/>
      <c r="J42" s="58"/>
    </row>
    <row r="43" spans="1:10" x14ac:dyDescent="0.2">
      <c r="A43" s="102"/>
      <c r="G43" s="58"/>
      <c r="H43" s="58"/>
      <c r="I43" s="58"/>
      <c r="J43" s="58"/>
    </row>
    <row r="44" spans="1:10" x14ac:dyDescent="0.2">
      <c r="A44" s="102"/>
      <c r="G44" s="58"/>
      <c r="H44" s="58"/>
      <c r="I44" s="58"/>
      <c r="J44" s="58"/>
    </row>
    <row r="45" spans="1:10" x14ac:dyDescent="0.2">
      <c r="A45" s="102"/>
      <c r="G45" s="58"/>
      <c r="H45" s="58"/>
      <c r="I45" s="58"/>
      <c r="J45" s="58"/>
    </row>
    <row r="46" spans="1:10" x14ac:dyDescent="0.2">
      <c r="G46" s="58"/>
      <c r="H46" s="58"/>
      <c r="I46" s="58"/>
      <c r="J46" s="58"/>
    </row>
    <row r="47" spans="1:10" x14ac:dyDescent="0.2">
      <c r="G47" s="58"/>
      <c r="H47" s="58"/>
      <c r="I47" s="58"/>
      <c r="J47" s="58"/>
    </row>
  </sheetData>
  <mergeCells count="3">
    <mergeCell ref="B3:E3"/>
    <mergeCell ref="G3:J3"/>
    <mergeCell ref="E28:F28"/>
  </mergeCells>
  <conditionalFormatting sqref="B6:D19 F6:I19 B20 D20 F20:G20 I20 B21:D23 F21:I23">
    <cfRule type="cellIs" dxfId="169" priority="5" operator="between">
      <formula>0</formula>
      <formula>0.5</formula>
    </cfRule>
    <cfRule type="cellIs" dxfId="168" priority="6" operator="between">
      <formula>0</formula>
      <formula>0.49</formula>
    </cfRule>
  </conditionalFormatting>
  <conditionalFormatting sqref="E6:E23">
    <cfRule type="cellIs" dxfId="167" priority="3" operator="between">
      <formula>0</formula>
      <formula>0.5</formula>
    </cfRule>
    <cfRule type="cellIs" dxfId="166" priority="4" operator="between">
      <formula>0</formula>
      <formula>0.49</formula>
    </cfRule>
  </conditionalFormatting>
  <conditionalFormatting sqref="J6:J23">
    <cfRule type="cellIs" dxfId="165" priority="1" operator="between">
      <formula>0</formula>
      <formula>0.5</formula>
    </cfRule>
    <cfRule type="cellIs" dxfId="164" priority="2"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83"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pageSetUpPr fitToPage="1"/>
  </sheetPr>
  <dimension ref="A1:BM13"/>
  <sheetViews>
    <sheetView zoomScaleNormal="100" zoomScaleSheetLayoutView="100" workbookViewId="0"/>
  </sheetViews>
  <sheetFormatPr baseColWidth="10" defaultRowHeight="12.75" x14ac:dyDescent="0.2"/>
  <cols>
    <col min="1" max="1" width="9.5" style="84" customWidth="1"/>
    <col min="2" max="2" width="10.5" style="84" customWidth="1"/>
    <col min="3" max="3" width="9.125" style="84" customWidth="1"/>
    <col min="4" max="4" width="10" style="84" customWidth="1"/>
    <col min="5" max="5" width="9.125" style="84" customWidth="1"/>
    <col min="6" max="6" width="9.5" style="84" customWidth="1"/>
    <col min="7" max="7" width="8.5" style="84" customWidth="1"/>
    <col min="8" max="8" width="12.5" style="84" customWidth="1"/>
    <col min="9" max="12" width="11.5" style="84" customWidth="1"/>
    <col min="13" max="66" width="11" style="84"/>
    <col min="67" max="256" width="10" style="84"/>
    <col min="257" max="257" width="8.125" style="84" customWidth="1"/>
    <col min="258" max="258" width="9.125" style="84" customWidth="1"/>
    <col min="259" max="259" width="8.125" style="84" bestFit="1" customWidth="1"/>
    <col min="260" max="260" width="8.625" style="84" bestFit="1" customWidth="1"/>
    <col min="261" max="262" width="8.125" style="84" bestFit="1" customWidth="1"/>
    <col min="263" max="263" width="7.5" style="84" bestFit="1" customWidth="1"/>
    <col min="264" max="264" width="11" style="84" bestFit="1" customWidth="1"/>
    <col min="265" max="268" width="10.125" style="84" bestFit="1" customWidth="1"/>
    <col min="269" max="512" width="10" style="84"/>
    <col min="513" max="513" width="8.125" style="84" customWidth="1"/>
    <col min="514" max="514" width="9.125" style="84" customWidth="1"/>
    <col min="515" max="515" width="8.125" style="84" bestFit="1" customWidth="1"/>
    <col min="516" max="516" width="8.625" style="84" bestFit="1" customWidth="1"/>
    <col min="517" max="518" width="8.125" style="84" bestFit="1" customWidth="1"/>
    <col min="519" max="519" width="7.5" style="84" bestFit="1" customWidth="1"/>
    <col min="520" max="520" width="11" style="84" bestFit="1" customWidth="1"/>
    <col min="521" max="524" width="10.125" style="84" bestFit="1" customWidth="1"/>
    <col min="525" max="768" width="10" style="84"/>
    <col min="769" max="769" width="8.125" style="84" customWidth="1"/>
    <col min="770" max="770" width="9.125" style="84" customWidth="1"/>
    <col min="771" max="771" width="8.125" style="84" bestFit="1" customWidth="1"/>
    <col min="772" max="772" width="8.625" style="84" bestFit="1" customWidth="1"/>
    <col min="773" max="774" width="8.125" style="84" bestFit="1" customWidth="1"/>
    <col min="775" max="775" width="7.5" style="84" bestFit="1" customWidth="1"/>
    <col min="776" max="776" width="11" style="84" bestFit="1" customWidth="1"/>
    <col min="777" max="780" width="10.125" style="84" bestFit="1" customWidth="1"/>
    <col min="781" max="1024" width="11" style="84"/>
    <col min="1025" max="1025" width="8.125" style="84" customWidth="1"/>
    <col min="1026" max="1026" width="9.125" style="84" customWidth="1"/>
    <col min="1027" max="1027" width="8.125" style="84" bestFit="1" customWidth="1"/>
    <col min="1028" max="1028" width="8.625" style="84" bestFit="1" customWidth="1"/>
    <col min="1029" max="1030" width="8.125" style="84" bestFit="1" customWidth="1"/>
    <col min="1031" max="1031" width="7.5" style="84" bestFit="1" customWidth="1"/>
    <col min="1032" max="1032" width="11" style="84" bestFit="1" customWidth="1"/>
    <col min="1033" max="1036" width="10.125" style="84" bestFit="1" customWidth="1"/>
    <col min="1037" max="1280" width="10" style="84"/>
    <col min="1281" max="1281" width="8.125" style="84" customWidth="1"/>
    <col min="1282" max="1282" width="9.125" style="84" customWidth="1"/>
    <col min="1283" max="1283" width="8.125" style="84" bestFit="1" customWidth="1"/>
    <col min="1284" max="1284" width="8.625" style="84" bestFit="1" customWidth="1"/>
    <col min="1285" max="1286" width="8.125" style="84" bestFit="1" customWidth="1"/>
    <col min="1287" max="1287" width="7.5" style="84" bestFit="1" customWidth="1"/>
    <col min="1288" max="1288" width="11" style="84" bestFit="1" customWidth="1"/>
    <col min="1289" max="1292" width="10.125" style="84" bestFit="1" customWidth="1"/>
    <col min="1293" max="1536" width="10" style="84"/>
    <col min="1537" max="1537" width="8.125" style="84" customWidth="1"/>
    <col min="1538" max="1538" width="9.125" style="84" customWidth="1"/>
    <col min="1539" max="1539" width="8.125" style="84" bestFit="1" customWidth="1"/>
    <col min="1540" max="1540" width="8.625" style="84" bestFit="1" customWidth="1"/>
    <col min="1541" max="1542" width="8.125" style="84" bestFit="1" customWidth="1"/>
    <col min="1543" max="1543" width="7.5" style="84" bestFit="1" customWidth="1"/>
    <col min="1544" max="1544" width="11" style="84" bestFit="1" customWidth="1"/>
    <col min="1545" max="1548" width="10.125" style="84" bestFit="1" customWidth="1"/>
    <col min="1549" max="1792" width="10" style="84"/>
    <col min="1793" max="1793" width="8.125" style="84" customWidth="1"/>
    <col min="1794" max="1794" width="9.125" style="84" customWidth="1"/>
    <col min="1795" max="1795" width="8.125" style="84" bestFit="1" customWidth="1"/>
    <col min="1796" max="1796" width="8.625" style="84" bestFit="1" customWidth="1"/>
    <col min="1797" max="1798" width="8.125" style="84" bestFit="1" customWidth="1"/>
    <col min="1799" max="1799" width="7.5" style="84" bestFit="1" customWidth="1"/>
    <col min="1800" max="1800" width="11" style="84" bestFit="1" customWidth="1"/>
    <col min="1801" max="1804" width="10.125" style="84" bestFit="1" customWidth="1"/>
    <col min="1805" max="2048" width="11" style="84"/>
    <col min="2049" max="2049" width="8.125" style="84" customWidth="1"/>
    <col min="2050" max="2050" width="9.125" style="84" customWidth="1"/>
    <col min="2051" max="2051" width="8.125" style="84" bestFit="1" customWidth="1"/>
    <col min="2052" max="2052" width="8.625" style="84" bestFit="1" customWidth="1"/>
    <col min="2053" max="2054" width="8.125" style="84" bestFit="1" customWidth="1"/>
    <col min="2055" max="2055" width="7.5" style="84" bestFit="1" customWidth="1"/>
    <col min="2056" max="2056" width="11" style="84" bestFit="1" customWidth="1"/>
    <col min="2057" max="2060" width="10.125" style="84" bestFit="1" customWidth="1"/>
    <col min="2061" max="2304" width="10" style="84"/>
    <col min="2305" max="2305" width="8.125" style="84" customWidth="1"/>
    <col min="2306" max="2306" width="9.125" style="84" customWidth="1"/>
    <col min="2307" max="2307" width="8.125" style="84" bestFit="1" customWidth="1"/>
    <col min="2308" max="2308" width="8.625" style="84" bestFit="1" customWidth="1"/>
    <col min="2309" max="2310" width="8.125" style="84" bestFit="1" customWidth="1"/>
    <col min="2311" max="2311" width="7.5" style="84" bestFit="1" customWidth="1"/>
    <col min="2312" max="2312" width="11" style="84" bestFit="1" customWidth="1"/>
    <col min="2313" max="2316" width="10.125" style="84" bestFit="1" customWidth="1"/>
    <col min="2317" max="2560" width="10" style="84"/>
    <col min="2561" max="2561" width="8.125" style="84" customWidth="1"/>
    <col min="2562" max="2562" width="9.125" style="84" customWidth="1"/>
    <col min="2563" max="2563" width="8.125" style="84" bestFit="1" customWidth="1"/>
    <col min="2564" max="2564" width="8.625" style="84" bestFit="1" customWidth="1"/>
    <col min="2565" max="2566" width="8.125" style="84" bestFit="1" customWidth="1"/>
    <col min="2567" max="2567" width="7.5" style="84" bestFit="1" customWidth="1"/>
    <col min="2568" max="2568" width="11" style="84" bestFit="1" customWidth="1"/>
    <col min="2569" max="2572" width="10.125" style="84" bestFit="1" customWidth="1"/>
    <col min="2573" max="2816" width="10" style="84"/>
    <col min="2817" max="2817" width="8.125" style="84" customWidth="1"/>
    <col min="2818" max="2818" width="9.125" style="84" customWidth="1"/>
    <col min="2819" max="2819" width="8.125" style="84" bestFit="1" customWidth="1"/>
    <col min="2820" max="2820" width="8.625" style="84" bestFit="1" customWidth="1"/>
    <col min="2821" max="2822" width="8.125" style="84" bestFit="1" customWidth="1"/>
    <col min="2823" max="2823" width="7.5" style="84" bestFit="1" customWidth="1"/>
    <col min="2824" max="2824" width="11" style="84" bestFit="1" customWidth="1"/>
    <col min="2825" max="2828" width="10.125" style="84" bestFit="1" customWidth="1"/>
    <col min="2829" max="3072" width="11" style="84"/>
    <col min="3073" max="3073" width="8.125" style="84" customWidth="1"/>
    <col min="3074" max="3074" width="9.125" style="84" customWidth="1"/>
    <col min="3075" max="3075" width="8.125" style="84" bestFit="1" customWidth="1"/>
    <col min="3076" max="3076" width="8.625" style="84" bestFit="1" customWidth="1"/>
    <col min="3077" max="3078" width="8.125" style="84" bestFit="1" customWidth="1"/>
    <col min="3079" max="3079" width="7.5" style="84" bestFit="1" customWidth="1"/>
    <col min="3080" max="3080" width="11" style="84" bestFit="1" customWidth="1"/>
    <col min="3081" max="3084" width="10.125" style="84" bestFit="1" customWidth="1"/>
    <col min="3085" max="3328" width="10" style="84"/>
    <col min="3329" max="3329" width="8.125" style="84" customWidth="1"/>
    <col min="3330" max="3330" width="9.125" style="84" customWidth="1"/>
    <col min="3331" max="3331" width="8.125" style="84" bestFit="1" customWidth="1"/>
    <col min="3332" max="3332" width="8.625" style="84" bestFit="1" customWidth="1"/>
    <col min="3333" max="3334" width="8.125" style="84" bestFit="1" customWidth="1"/>
    <col min="3335" max="3335" width="7.5" style="84" bestFit="1" customWidth="1"/>
    <col min="3336" max="3336" width="11" style="84" bestFit="1" customWidth="1"/>
    <col min="3337" max="3340" width="10.125" style="84" bestFit="1" customWidth="1"/>
    <col min="3341" max="3584" width="10" style="84"/>
    <col min="3585" max="3585" width="8.125" style="84" customWidth="1"/>
    <col min="3586" max="3586" width="9.125" style="84" customWidth="1"/>
    <col min="3587" max="3587" width="8.125" style="84" bestFit="1" customWidth="1"/>
    <col min="3588" max="3588" width="8.625" style="84" bestFit="1" customWidth="1"/>
    <col min="3589" max="3590" width="8.125" style="84" bestFit="1" customWidth="1"/>
    <col min="3591" max="3591" width="7.5" style="84" bestFit="1" customWidth="1"/>
    <col min="3592" max="3592" width="11" style="84" bestFit="1" customWidth="1"/>
    <col min="3593" max="3596" width="10.125" style="84" bestFit="1" customWidth="1"/>
    <col min="3597" max="3840" width="10" style="84"/>
    <col min="3841" max="3841" width="8.125" style="84" customWidth="1"/>
    <col min="3842" max="3842" width="9.125" style="84" customWidth="1"/>
    <col min="3843" max="3843" width="8.125" style="84" bestFit="1" customWidth="1"/>
    <col min="3844" max="3844" width="8.625" style="84" bestFit="1" customWidth="1"/>
    <col min="3845" max="3846" width="8.125" style="84" bestFit="1" customWidth="1"/>
    <col min="3847" max="3847" width="7.5" style="84" bestFit="1" customWidth="1"/>
    <col min="3848" max="3848" width="11" style="84" bestFit="1" customWidth="1"/>
    <col min="3849" max="3852" width="10.125" style="84" bestFit="1" customWidth="1"/>
    <col min="3853" max="4096" width="11" style="84"/>
    <col min="4097" max="4097" width="8.125" style="84" customWidth="1"/>
    <col min="4098" max="4098" width="9.125" style="84" customWidth="1"/>
    <col min="4099" max="4099" width="8.125" style="84" bestFit="1" customWidth="1"/>
    <col min="4100" max="4100" width="8.625" style="84" bestFit="1" customWidth="1"/>
    <col min="4101" max="4102" width="8.125" style="84" bestFit="1" customWidth="1"/>
    <col min="4103" max="4103" width="7.5" style="84" bestFit="1" customWidth="1"/>
    <col min="4104" max="4104" width="11" style="84" bestFit="1" customWidth="1"/>
    <col min="4105" max="4108" width="10.125" style="84" bestFit="1" customWidth="1"/>
    <col min="4109" max="4352" width="10" style="84"/>
    <col min="4353" max="4353" width="8.125" style="84" customWidth="1"/>
    <col min="4354" max="4354" width="9.125" style="84" customWidth="1"/>
    <col min="4355" max="4355" width="8.125" style="84" bestFit="1" customWidth="1"/>
    <col min="4356" max="4356" width="8.625" style="84" bestFit="1" customWidth="1"/>
    <col min="4357" max="4358" width="8.125" style="84" bestFit="1" customWidth="1"/>
    <col min="4359" max="4359" width="7.5" style="84" bestFit="1" customWidth="1"/>
    <col min="4360" max="4360" width="11" style="84" bestFit="1" customWidth="1"/>
    <col min="4361" max="4364" width="10.125" style="84" bestFit="1" customWidth="1"/>
    <col min="4365" max="4608" width="10" style="84"/>
    <col min="4609" max="4609" width="8.125" style="84" customWidth="1"/>
    <col min="4610" max="4610" width="9.125" style="84" customWidth="1"/>
    <col min="4611" max="4611" width="8.125" style="84" bestFit="1" customWidth="1"/>
    <col min="4612" max="4612" width="8.625" style="84" bestFit="1" customWidth="1"/>
    <col min="4613" max="4614" width="8.125" style="84" bestFit="1" customWidth="1"/>
    <col min="4615" max="4615" width="7.5" style="84" bestFit="1" customWidth="1"/>
    <col min="4616" max="4616" width="11" style="84" bestFit="1" customWidth="1"/>
    <col min="4617" max="4620" width="10.125" style="84" bestFit="1" customWidth="1"/>
    <col min="4621" max="4864" width="10" style="84"/>
    <col min="4865" max="4865" width="8.125" style="84" customWidth="1"/>
    <col min="4866" max="4866" width="9.125" style="84" customWidth="1"/>
    <col min="4867" max="4867" width="8.125" style="84" bestFit="1" customWidth="1"/>
    <col min="4868" max="4868" width="8.625" style="84" bestFit="1" customWidth="1"/>
    <col min="4869" max="4870" width="8.125" style="84" bestFit="1" customWidth="1"/>
    <col min="4871" max="4871" width="7.5" style="84" bestFit="1" customWidth="1"/>
    <col min="4872" max="4872" width="11" style="84" bestFit="1" customWidth="1"/>
    <col min="4873" max="4876" width="10.125" style="84" bestFit="1" customWidth="1"/>
    <col min="4877" max="5120" width="11" style="84"/>
    <col min="5121" max="5121" width="8.125" style="84" customWidth="1"/>
    <col min="5122" max="5122" width="9.125" style="84" customWidth="1"/>
    <col min="5123" max="5123" width="8.125" style="84" bestFit="1" customWidth="1"/>
    <col min="5124" max="5124" width="8.625" style="84" bestFit="1" customWidth="1"/>
    <col min="5125" max="5126" width="8.125" style="84" bestFit="1" customWidth="1"/>
    <col min="5127" max="5127" width="7.5" style="84" bestFit="1" customWidth="1"/>
    <col min="5128" max="5128" width="11" style="84" bestFit="1" customWidth="1"/>
    <col min="5129" max="5132" width="10.125" style="84" bestFit="1" customWidth="1"/>
    <col min="5133" max="5376" width="10" style="84"/>
    <col min="5377" max="5377" width="8.125" style="84" customWidth="1"/>
    <col min="5378" max="5378" width="9.125" style="84" customWidth="1"/>
    <col min="5379" max="5379" width="8.125" style="84" bestFit="1" customWidth="1"/>
    <col min="5380" max="5380" width="8.625" style="84" bestFit="1" customWidth="1"/>
    <col min="5381" max="5382" width="8.125" style="84" bestFit="1" customWidth="1"/>
    <col min="5383" max="5383" width="7.5" style="84" bestFit="1" customWidth="1"/>
    <col min="5384" max="5384" width="11" style="84" bestFit="1" customWidth="1"/>
    <col min="5385" max="5388" width="10.125" style="84" bestFit="1" customWidth="1"/>
    <col min="5389" max="5632" width="10" style="84"/>
    <col min="5633" max="5633" width="8.125" style="84" customWidth="1"/>
    <col min="5634" max="5634" width="9.125" style="84" customWidth="1"/>
    <col min="5635" max="5635" width="8.125" style="84" bestFit="1" customWidth="1"/>
    <col min="5636" max="5636" width="8.625" style="84" bestFit="1" customWidth="1"/>
    <col min="5637" max="5638" width="8.125" style="84" bestFit="1" customWidth="1"/>
    <col min="5639" max="5639" width="7.5" style="84" bestFit="1" customWidth="1"/>
    <col min="5640" max="5640" width="11" style="84" bestFit="1" customWidth="1"/>
    <col min="5641" max="5644" width="10.125" style="84" bestFit="1" customWidth="1"/>
    <col min="5645" max="5888" width="10" style="84"/>
    <col min="5889" max="5889" width="8.125" style="84" customWidth="1"/>
    <col min="5890" max="5890" width="9.125" style="84" customWidth="1"/>
    <col min="5891" max="5891" width="8.125" style="84" bestFit="1" customWidth="1"/>
    <col min="5892" max="5892" width="8.625" style="84" bestFit="1" customWidth="1"/>
    <col min="5893" max="5894" width="8.125" style="84" bestFit="1" customWidth="1"/>
    <col min="5895" max="5895" width="7.5" style="84" bestFit="1" customWidth="1"/>
    <col min="5896" max="5896" width="11" style="84" bestFit="1" customWidth="1"/>
    <col min="5897" max="5900" width="10.125" style="84" bestFit="1" customWidth="1"/>
    <col min="5901" max="6144" width="11" style="84"/>
    <col min="6145" max="6145" width="8.125" style="84" customWidth="1"/>
    <col min="6146" max="6146" width="9.125" style="84" customWidth="1"/>
    <col min="6147" max="6147" width="8.125" style="84" bestFit="1" customWidth="1"/>
    <col min="6148" max="6148" width="8.625" style="84" bestFit="1" customWidth="1"/>
    <col min="6149" max="6150" width="8.125" style="84" bestFit="1" customWidth="1"/>
    <col min="6151" max="6151" width="7.5" style="84" bestFit="1" customWidth="1"/>
    <col min="6152" max="6152" width="11" style="84" bestFit="1" customWidth="1"/>
    <col min="6153" max="6156" width="10.125" style="84" bestFit="1" customWidth="1"/>
    <col min="6157" max="6400" width="10" style="84"/>
    <col min="6401" max="6401" width="8.125" style="84" customWidth="1"/>
    <col min="6402" max="6402" width="9.125" style="84" customWidth="1"/>
    <col min="6403" max="6403" width="8.125" style="84" bestFit="1" customWidth="1"/>
    <col min="6404" max="6404" width="8.625" style="84" bestFit="1" customWidth="1"/>
    <col min="6405" max="6406" width="8.125" style="84" bestFit="1" customWidth="1"/>
    <col min="6407" max="6407" width="7.5" style="84" bestFit="1" customWidth="1"/>
    <col min="6408" max="6408" width="11" style="84" bestFit="1" customWidth="1"/>
    <col min="6409" max="6412" width="10.125" style="84" bestFit="1" customWidth="1"/>
    <col min="6413" max="6656" width="10" style="84"/>
    <col min="6657" max="6657" width="8.125" style="84" customWidth="1"/>
    <col min="6658" max="6658" width="9.125" style="84" customWidth="1"/>
    <col min="6659" max="6659" width="8.125" style="84" bestFit="1" customWidth="1"/>
    <col min="6660" max="6660" width="8.625" style="84" bestFit="1" customWidth="1"/>
    <col min="6661" max="6662" width="8.125" style="84" bestFit="1" customWidth="1"/>
    <col min="6663" max="6663" width="7.5" style="84" bestFit="1" customWidth="1"/>
    <col min="6664" max="6664" width="11" style="84" bestFit="1" customWidth="1"/>
    <col min="6665" max="6668" width="10.125" style="84" bestFit="1" customWidth="1"/>
    <col min="6669" max="6912" width="10" style="84"/>
    <col min="6913" max="6913" width="8.125" style="84" customWidth="1"/>
    <col min="6914" max="6914" width="9.125" style="84" customWidth="1"/>
    <col min="6915" max="6915" width="8.125" style="84" bestFit="1" customWidth="1"/>
    <col min="6916" max="6916" width="8.625" style="84" bestFit="1" customWidth="1"/>
    <col min="6917" max="6918" width="8.125" style="84" bestFit="1" customWidth="1"/>
    <col min="6919" max="6919" width="7.5" style="84" bestFit="1" customWidth="1"/>
    <col min="6920" max="6920" width="11" style="84" bestFit="1" customWidth="1"/>
    <col min="6921" max="6924" width="10.125" style="84" bestFit="1" customWidth="1"/>
    <col min="6925" max="7168" width="11" style="84"/>
    <col min="7169" max="7169" width="8.125" style="84" customWidth="1"/>
    <col min="7170" max="7170" width="9.125" style="84" customWidth="1"/>
    <col min="7171" max="7171" width="8.125" style="84" bestFit="1" customWidth="1"/>
    <col min="7172" max="7172" width="8.625" style="84" bestFit="1" customWidth="1"/>
    <col min="7173" max="7174" width="8.125" style="84" bestFit="1" customWidth="1"/>
    <col min="7175" max="7175" width="7.5" style="84" bestFit="1" customWidth="1"/>
    <col min="7176" max="7176" width="11" style="84" bestFit="1" customWidth="1"/>
    <col min="7177" max="7180" width="10.125" style="84" bestFit="1" customWidth="1"/>
    <col min="7181" max="7424" width="10" style="84"/>
    <col min="7425" max="7425" width="8.125" style="84" customWidth="1"/>
    <col min="7426" max="7426" width="9.125" style="84" customWidth="1"/>
    <col min="7427" max="7427" width="8.125" style="84" bestFit="1" customWidth="1"/>
    <col min="7428" max="7428" width="8.625" style="84" bestFit="1" customWidth="1"/>
    <col min="7429" max="7430" width="8.125" style="84" bestFit="1" customWidth="1"/>
    <col min="7431" max="7431" width="7.5" style="84" bestFit="1" customWidth="1"/>
    <col min="7432" max="7432" width="11" style="84" bestFit="1" customWidth="1"/>
    <col min="7433" max="7436" width="10.125" style="84" bestFit="1" customWidth="1"/>
    <col min="7437" max="7680" width="10" style="84"/>
    <col min="7681" max="7681" width="8.125" style="84" customWidth="1"/>
    <col min="7682" max="7682" width="9.125" style="84" customWidth="1"/>
    <col min="7683" max="7683" width="8.125" style="84" bestFit="1" customWidth="1"/>
    <col min="7684" max="7684" width="8.625" style="84" bestFit="1" customWidth="1"/>
    <col min="7685" max="7686" width="8.125" style="84" bestFit="1" customWidth="1"/>
    <col min="7687" max="7687" width="7.5" style="84" bestFit="1" customWidth="1"/>
    <col min="7688" max="7688" width="11" style="84" bestFit="1" customWidth="1"/>
    <col min="7689" max="7692" width="10.125" style="84" bestFit="1" customWidth="1"/>
    <col min="7693" max="7936" width="10" style="84"/>
    <col min="7937" max="7937" width="8.125" style="84" customWidth="1"/>
    <col min="7938" max="7938" width="9.125" style="84" customWidth="1"/>
    <col min="7939" max="7939" width="8.125" style="84" bestFit="1" customWidth="1"/>
    <col min="7940" max="7940" width="8.625" style="84" bestFit="1" customWidth="1"/>
    <col min="7941" max="7942" width="8.125" style="84" bestFit="1" customWidth="1"/>
    <col min="7943" max="7943" width="7.5" style="84" bestFit="1" customWidth="1"/>
    <col min="7944" max="7944" width="11" style="84" bestFit="1" customWidth="1"/>
    <col min="7945" max="7948" width="10.125" style="84" bestFit="1" customWidth="1"/>
    <col min="7949" max="8192" width="11" style="84"/>
    <col min="8193" max="8193" width="8.125" style="84" customWidth="1"/>
    <col min="8194" max="8194" width="9.125" style="84" customWidth="1"/>
    <col min="8195" max="8195" width="8.125" style="84" bestFit="1" customWidth="1"/>
    <col min="8196" max="8196" width="8.625" style="84" bestFit="1" customWidth="1"/>
    <col min="8197" max="8198" width="8.125" style="84" bestFit="1" customWidth="1"/>
    <col min="8199" max="8199" width="7.5" style="84" bestFit="1" customWidth="1"/>
    <col min="8200" max="8200" width="11" style="84" bestFit="1" customWidth="1"/>
    <col min="8201" max="8204" width="10.125" style="84" bestFit="1" customWidth="1"/>
    <col min="8205" max="8448" width="10" style="84"/>
    <col min="8449" max="8449" width="8.125" style="84" customWidth="1"/>
    <col min="8450" max="8450" width="9.125" style="84" customWidth="1"/>
    <col min="8451" max="8451" width="8.125" style="84" bestFit="1" customWidth="1"/>
    <col min="8452" max="8452" width="8.625" style="84" bestFit="1" customWidth="1"/>
    <col min="8453" max="8454" width="8.125" style="84" bestFit="1" customWidth="1"/>
    <col min="8455" max="8455" width="7.5" style="84" bestFit="1" customWidth="1"/>
    <col min="8456" max="8456" width="11" style="84" bestFit="1" customWidth="1"/>
    <col min="8457" max="8460" width="10.125" style="84" bestFit="1" customWidth="1"/>
    <col min="8461" max="8704" width="10" style="84"/>
    <col min="8705" max="8705" width="8.125" style="84" customWidth="1"/>
    <col min="8706" max="8706" width="9.125" style="84" customWidth="1"/>
    <col min="8707" max="8707" width="8.125" style="84" bestFit="1" customWidth="1"/>
    <col min="8708" max="8708" width="8.625" style="84" bestFit="1" customWidth="1"/>
    <col min="8709" max="8710" width="8.125" style="84" bestFit="1" customWidth="1"/>
    <col min="8711" max="8711" width="7.5" style="84" bestFit="1" customWidth="1"/>
    <col min="8712" max="8712" width="11" style="84" bestFit="1" customWidth="1"/>
    <col min="8713" max="8716" width="10.125" style="84" bestFit="1" customWidth="1"/>
    <col min="8717" max="8960" width="10" style="84"/>
    <col min="8961" max="8961" width="8.125" style="84" customWidth="1"/>
    <col min="8962" max="8962" width="9.125" style="84" customWidth="1"/>
    <col min="8963" max="8963" width="8.125" style="84" bestFit="1" customWidth="1"/>
    <col min="8964" max="8964" width="8.625" style="84" bestFit="1" customWidth="1"/>
    <col min="8965" max="8966" width="8.125" style="84" bestFit="1" customWidth="1"/>
    <col min="8967" max="8967" width="7.5" style="84" bestFit="1" customWidth="1"/>
    <col min="8968" max="8968" width="11" style="84" bestFit="1" customWidth="1"/>
    <col min="8969" max="8972" width="10.125" style="84" bestFit="1" customWidth="1"/>
    <col min="8973" max="9216" width="11" style="84"/>
    <col min="9217" max="9217" width="8.125" style="84" customWidth="1"/>
    <col min="9218" max="9218" width="9.125" style="84" customWidth="1"/>
    <col min="9219" max="9219" width="8.125" style="84" bestFit="1" customWidth="1"/>
    <col min="9220" max="9220" width="8.625" style="84" bestFit="1" customWidth="1"/>
    <col min="9221" max="9222" width="8.125" style="84" bestFit="1" customWidth="1"/>
    <col min="9223" max="9223" width="7.5" style="84" bestFit="1" customWidth="1"/>
    <col min="9224" max="9224" width="11" style="84" bestFit="1" customWidth="1"/>
    <col min="9225" max="9228" width="10.125" style="84" bestFit="1" customWidth="1"/>
    <col min="9229" max="9472" width="10" style="84"/>
    <col min="9473" max="9473" width="8.125" style="84" customWidth="1"/>
    <col min="9474" max="9474" width="9.125" style="84" customWidth="1"/>
    <col min="9475" max="9475" width="8.125" style="84" bestFit="1" customWidth="1"/>
    <col min="9476" max="9476" width="8.625" style="84" bestFit="1" customWidth="1"/>
    <col min="9477" max="9478" width="8.125" style="84" bestFit="1" customWidth="1"/>
    <col min="9479" max="9479" width="7.5" style="84" bestFit="1" customWidth="1"/>
    <col min="9480" max="9480" width="11" style="84" bestFit="1" customWidth="1"/>
    <col min="9481" max="9484" width="10.125" style="84" bestFit="1" customWidth="1"/>
    <col min="9485" max="9728" width="10" style="84"/>
    <col min="9729" max="9729" width="8.125" style="84" customWidth="1"/>
    <col min="9730" max="9730" width="9.125" style="84" customWidth="1"/>
    <col min="9731" max="9731" width="8.125" style="84" bestFit="1" customWidth="1"/>
    <col min="9732" max="9732" width="8.625" style="84" bestFit="1" customWidth="1"/>
    <col min="9733" max="9734" width="8.125" style="84" bestFit="1" customWidth="1"/>
    <col min="9735" max="9735" width="7.5" style="84" bestFit="1" customWidth="1"/>
    <col min="9736" max="9736" width="11" style="84" bestFit="1" customWidth="1"/>
    <col min="9737" max="9740" width="10.125" style="84" bestFit="1" customWidth="1"/>
    <col min="9741" max="9984" width="10" style="84"/>
    <col min="9985" max="9985" width="8.125" style="84" customWidth="1"/>
    <col min="9986" max="9986" width="9.125" style="84" customWidth="1"/>
    <col min="9987" max="9987" width="8.125" style="84" bestFit="1" customWidth="1"/>
    <col min="9988" max="9988" width="8.625" style="84" bestFit="1" customWidth="1"/>
    <col min="9989" max="9990" width="8.125" style="84" bestFit="1" customWidth="1"/>
    <col min="9991" max="9991" width="7.5" style="84" bestFit="1" customWidth="1"/>
    <col min="9992" max="9992" width="11" style="84" bestFit="1" customWidth="1"/>
    <col min="9993" max="9996" width="10.125" style="84" bestFit="1" customWidth="1"/>
    <col min="9997" max="10240" width="11" style="84"/>
    <col min="10241" max="10241" width="8.125" style="84" customWidth="1"/>
    <col min="10242" max="10242" width="9.125" style="84" customWidth="1"/>
    <col min="10243" max="10243" width="8.125" style="84" bestFit="1" customWidth="1"/>
    <col min="10244" max="10244" width="8.625" style="84" bestFit="1" customWidth="1"/>
    <col min="10245" max="10246" width="8.125" style="84" bestFit="1" customWidth="1"/>
    <col min="10247" max="10247" width="7.5" style="84" bestFit="1" customWidth="1"/>
    <col min="10248" max="10248" width="11" style="84" bestFit="1" customWidth="1"/>
    <col min="10249" max="10252" width="10.125" style="84" bestFit="1" customWidth="1"/>
    <col min="10253" max="10496" width="10" style="84"/>
    <col min="10497" max="10497" width="8.125" style="84" customWidth="1"/>
    <col min="10498" max="10498" width="9.125" style="84" customWidth="1"/>
    <col min="10499" max="10499" width="8.125" style="84" bestFit="1" customWidth="1"/>
    <col min="10500" max="10500" width="8.625" style="84" bestFit="1" customWidth="1"/>
    <col min="10501" max="10502" width="8.125" style="84" bestFit="1" customWidth="1"/>
    <col min="10503" max="10503" width="7.5" style="84" bestFit="1" customWidth="1"/>
    <col min="10504" max="10504" width="11" style="84" bestFit="1" customWidth="1"/>
    <col min="10505" max="10508" width="10.125" style="84" bestFit="1" customWidth="1"/>
    <col min="10509" max="10752" width="10" style="84"/>
    <col min="10753" max="10753" width="8.125" style="84" customWidth="1"/>
    <col min="10754" max="10754" width="9.125" style="84" customWidth="1"/>
    <col min="10755" max="10755" width="8.125" style="84" bestFit="1" customWidth="1"/>
    <col min="10756" max="10756" width="8.625" style="84" bestFit="1" customWidth="1"/>
    <col min="10757" max="10758" width="8.125" style="84" bestFit="1" customWidth="1"/>
    <col min="10759" max="10759" width="7.5" style="84" bestFit="1" customWidth="1"/>
    <col min="10760" max="10760" width="11" style="84" bestFit="1" customWidth="1"/>
    <col min="10761" max="10764" width="10.125" style="84" bestFit="1" customWidth="1"/>
    <col min="10765" max="11008" width="10" style="84"/>
    <col min="11009" max="11009" width="8.125" style="84" customWidth="1"/>
    <col min="11010" max="11010" width="9.125" style="84" customWidth="1"/>
    <col min="11011" max="11011" width="8.125" style="84" bestFit="1" customWidth="1"/>
    <col min="11012" max="11012" width="8.625" style="84" bestFit="1" customWidth="1"/>
    <col min="11013" max="11014" width="8.125" style="84" bestFit="1" customWidth="1"/>
    <col min="11015" max="11015" width="7.5" style="84" bestFit="1" customWidth="1"/>
    <col min="11016" max="11016" width="11" style="84" bestFit="1" customWidth="1"/>
    <col min="11017" max="11020" width="10.125" style="84" bestFit="1" customWidth="1"/>
    <col min="11021" max="11264" width="11" style="84"/>
    <col min="11265" max="11265" width="8.125" style="84" customWidth="1"/>
    <col min="11266" max="11266" width="9.125" style="84" customWidth="1"/>
    <col min="11267" max="11267" width="8.125" style="84" bestFit="1" customWidth="1"/>
    <col min="11268" max="11268" width="8.625" style="84" bestFit="1" customWidth="1"/>
    <col min="11269" max="11270" width="8.125" style="84" bestFit="1" customWidth="1"/>
    <col min="11271" max="11271" width="7.5" style="84" bestFit="1" customWidth="1"/>
    <col min="11272" max="11272" width="11" style="84" bestFit="1" customWidth="1"/>
    <col min="11273" max="11276" width="10.125" style="84" bestFit="1" customWidth="1"/>
    <col min="11277" max="11520" width="10" style="84"/>
    <col min="11521" max="11521" width="8.125" style="84" customWidth="1"/>
    <col min="11522" max="11522" width="9.125" style="84" customWidth="1"/>
    <col min="11523" max="11523" width="8.125" style="84" bestFit="1" customWidth="1"/>
    <col min="11524" max="11524" width="8.625" style="84" bestFit="1" customWidth="1"/>
    <col min="11525" max="11526" width="8.125" style="84" bestFit="1" customWidth="1"/>
    <col min="11527" max="11527" width="7.5" style="84" bestFit="1" customWidth="1"/>
    <col min="11528" max="11528" width="11" style="84" bestFit="1" customWidth="1"/>
    <col min="11529" max="11532" width="10.125" style="84" bestFit="1" customWidth="1"/>
    <col min="11533" max="11776" width="10" style="84"/>
    <col min="11777" max="11777" width="8.125" style="84" customWidth="1"/>
    <col min="11778" max="11778" width="9.125" style="84" customWidth="1"/>
    <col min="11779" max="11779" width="8.125" style="84" bestFit="1" customWidth="1"/>
    <col min="11780" max="11780" width="8.625" style="84" bestFit="1" customWidth="1"/>
    <col min="11781" max="11782" width="8.125" style="84" bestFit="1" customWidth="1"/>
    <col min="11783" max="11783" width="7.5" style="84" bestFit="1" customWidth="1"/>
    <col min="11784" max="11784" width="11" style="84" bestFit="1" customWidth="1"/>
    <col min="11785" max="11788" width="10.125" style="84" bestFit="1" customWidth="1"/>
    <col min="11789" max="12032" width="10" style="84"/>
    <col min="12033" max="12033" width="8.125" style="84" customWidth="1"/>
    <col min="12034" max="12034" width="9.125" style="84" customWidth="1"/>
    <col min="12035" max="12035" width="8.125" style="84" bestFit="1" customWidth="1"/>
    <col min="12036" max="12036" width="8.625" style="84" bestFit="1" customWidth="1"/>
    <col min="12037" max="12038" width="8.125" style="84" bestFit="1" customWidth="1"/>
    <col min="12039" max="12039" width="7.5" style="84" bestFit="1" customWidth="1"/>
    <col min="12040" max="12040" width="11" style="84" bestFit="1" customWidth="1"/>
    <col min="12041" max="12044" width="10.125" style="84" bestFit="1" customWidth="1"/>
    <col min="12045" max="12288" width="11" style="84"/>
    <col min="12289" max="12289" width="8.125" style="84" customWidth="1"/>
    <col min="12290" max="12290" width="9.125" style="84" customWidth="1"/>
    <col min="12291" max="12291" width="8.125" style="84" bestFit="1" customWidth="1"/>
    <col min="12292" max="12292" width="8.625" style="84" bestFit="1" customWidth="1"/>
    <col min="12293" max="12294" width="8.125" style="84" bestFit="1" customWidth="1"/>
    <col min="12295" max="12295" width="7.5" style="84" bestFit="1" customWidth="1"/>
    <col min="12296" max="12296" width="11" style="84" bestFit="1" customWidth="1"/>
    <col min="12297" max="12300" width="10.125" style="84" bestFit="1" customWidth="1"/>
    <col min="12301" max="12544" width="10" style="84"/>
    <col min="12545" max="12545" width="8.125" style="84" customWidth="1"/>
    <col min="12546" max="12546" width="9.125" style="84" customWidth="1"/>
    <col min="12547" max="12547" width="8.125" style="84" bestFit="1" customWidth="1"/>
    <col min="12548" max="12548" width="8.625" style="84" bestFit="1" customWidth="1"/>
    <col min="12549" max="12550" width="8.125" style="84" bestFit="1" customWidth="1"/>
    <col min="12551" max="12551" width="7.5" style="84" bestFit="1" customWidth="1"/>
    <col min="12552" max="12552" width="11" style="84" bestFit="1" customWidth="1"/>
    <col min="12553" max="12556" width="10.125" style="84" bestFit="1" customWidth="1"/>
    <col min="12557" max="12800" width="10" style="84"/>
    <col min="12801" max="12801" width="8.125" style="84" customWidth="1"/>
    <col min="12802" max="12802" width="9.125" style="84" customWidth="1"/>
    <col min="12803" max="12803" width="8.125" style="84" bestFit="1" customWidth="1"/>
    <col min="12804" max="12804" width="8.625" style="84" bestFit="1" customWidth="1"/>
    <col min="12805" max="12806" width="8.125" style="84" bestFit="1" customWidth="1"/>
    <col min="12807" max="12807" width="7.5" style="84" bestFit="1" customWidth="1"/>
    <col min="12808" max="12808" width="11" style="84" bestFit="1" customWidth="1"/>
    <col min="12809" max="12812" width="10.125" style="84" bestFit="1" customWidth="1"/>
    <col min="12813" max="13056" width="10" style="84"/>
    <col min="13057" max="13057" width="8.125" style="84" customWidth="1"/>
    <col min="13058" max="13058" width="9.125" style="84" customWidth="1"/>
    <col min="13059" max="13059" width="8.125" style="84" bestFit="1" customWidth="1"/>
    <col min="13060" max="13060" width="8.625" style="84" bestFit="1" customWidth="1"/>
    <col min="13061" max="13062" width="8.125" style="84" bestFit="1" customWidth="1"/>
    <col min="13063" max="13063" width="7.5" style="84" bestFit="1" customWidth="1"/>
    <col min="13064" max="13064" width="11" style="84" bestFit="1" customWidth="1"/>
    <col min="13065" max="13068" width="10.125" style="84" bestFit="1" customWidth="1"/>
    <col min="13069" max="13312" width="11" style="84"/>
    <col min="13313" max="13313" width="8.125" style="84" customWidth="1"/>
    <col min="13314" max="13314" width="9.125" style="84" customWidth="1"/>
    <col min="13315" max="13315" width="8.125" style="84" bestFit="1" customWidth="1"/>
    <col min="13316" max="13316" width="8.625" style="84" bestFit="1" customWidth="1"/>
    <col min="13317" max="13318" width="8.125" style="84" bestFit="1" customWidth="1"/>
    <col min="13319" max="13319" width="7.5" style="84" bestFit="1" customWidth="1"/>
    <col min="13320" max="13320" width="11" style="84" bestFit="1" customWidth="1"/>
    <col min="13321" max="13324" width="10.125" style="84" bestFit="1" customWidth="1"/>
    <col min="13325" max="13568" width="10" style="84"/>
    <col min="13569" max="13569" width="8.125" style="84" customWidth="1"/>
    <col min="13570" max="13570" width="9.125" style="84" customWidth="1"/>
    <col min="13571" max="13571" width="8.125" style="84" bestFit="1" customWidth="1"/>
    <col min="13572" max="13572" width="8.625" style="84" bestFit="1" customWidth="1"/>
    <col min="13573" max="13574" width="8.125" style="84" bestFit="1" customWidth="1"/>
    <col min="13575" max="13575" width="7.5" style="84" bestFit="1" customWidth="1"/>
    <col min="13576" max="13576" width="11" style="84" bestFit="1" customWidth="1"/>
    <col min="13577" max="13580" width="10.125" style="84" bestFit="1" customWidth="1"/>
    <col min="13581" max="13824" width="10" style="84"/>
    <col min="13825" max="13825" width="8.125" style="84" customWidth="1"/>
    <col min="13826" max="13826" width="9.125" style="84" customWidth="1"/>
    <col min="13827" max="13827" width="8.125" style="84" bestFit="1" customWidth="1"/>
    <col min="13828" max="13828" width="8.625" style="84" bestFit="1" customWidth="1"/>
    <col min="13829" max="13830" width="8.125" style="84" bestFit="1" customWidth="1"/>
    <col min="13831" max="13831" width="7.5" style="84" bestFit="1" customWidth="1"/>
    <col min="13832" max="13832" width="11" style="84" bestFit="1" customWidth="1"/>
    <col min="13833" max="13836" width="10.125" style="84" bestFit="1" customWidth="1"/>
    <col min="13837" max="14080" width="10" style="84"/>
    <col min="14081" max="14081" width="8.125" style="84" customWidth="1"/>
    <col min="14082" max="14082" width="9.125" style="84" customWidth="1"/>
    <col min="14083" max="14083" width="8.125" style="84" bestFit="1" customWidth="1"/>
    <col min="14084" max="14084" width="8.625" style="84" bestFit="1" customWidth="1"/>
    <col min="14085" max="14086" width="8.125" style="84" bestFit="1" customWidth="1"/>
    <col min="14087" max="14087" width="7.5" style="84" bestFit="1" customWidth="1"/>
    <col min="14088" max="14088" width="11" style="84" bestFit="1" customWidth="1"/>
    <col min="14089" max="14092" width="10.125" style="84" bestFit="1" customWidth="1"/>
    <col min="14093" max="14336" width="11" style="84"/>
    <col min="14337" max="14337" width="8.125" style="84" customWidth="1"/>
    <col min="14338" max="14338" width="9.125" style="84" customWidth="1"/>
    <col min="14339" max="14339" width="8.125" style="84" bestFit="1" customWidth="1"/>
    <col min="14340" max="14340" width="8.625" style="84" bestFit="1" customWidth="1"/>
    <col min="14341" max="14342" width="8.125" style="84" bestFit="1" customWidth="1"/>
    <col min="14343" max="14343" width="7.5" style="84" bestFit="1" customWidth="1"/>
    <col min="14344" max="14344" width="11" style="84" bestFit="1" customWidth="1"/>
    <col min="14345" max="14348" width="10.125" style="84" bestFit="1" customWidth="1"/>
    <col min="14349" max="14592" width="10" style="84"/>
    <col min="14593" max="14593" width="8.125" style="84" customWidth="1"/>
    <col min="14594" max="14594" width="9.125" style="84" customWidth="1"/>
    <col min="14595" max="14595" width="8.125" style="84" bestFit="1" customWidth="1"/>
    <col min="14596" max="14596" width="8.625" style="84" bestFit="1" customWidth="1"/>
    <col min="14597" max="14598" width="8.125" style="84" bestFit="1" customWidth="1"/>
    <col min="14599" max="14599" width="7.5" style="84" bestFit="1" customWidth="1"/>
    <col min="14600" max="14600" width="11" style="84" bestFit="1" customWidth="1"/>
    <col min="14601" max="14604" width="10.125" style="84" bestFit="1" customWidth="1"/>
    <col min="14605" max="14848" width="10" style="84"/>
    <col min="14849" max="14849" width="8.125" style="84" customWidth="1"/>
    <col min="14850" max="14850" width="9.125" style="84" customWidth="1"/>
    <col min="14851" max="14851" width="8.125" style="84" bestFit="1" customWidth="1"/>
    <col min="14852" max="14852" width="8.625" style="84" bestFit="1" customWidth="1"/>
    <col min="14853" max="14854" width="8.125" style="84" bestFit="1" customWidth="1"/>
    <col min="14855" max="14855" width="7.5" style="84" bestFit="1" customWidth="1"/>
    <col min="14856" max="14856" width="11" style="84" bestFit="1" customWidth="1"/>
    <col min="14857" max="14860" width="10.125" style="84" bestFit="1" customWidth="1"/>
    <col min="14861" max="15104" width="10" style="84"/>
    <col min="15105" max="15105" width="8.125" style="84" customWidth="1"/>
    <col min="15106" max="15106" width="9.125" style="84" customWidth="1"/>
    <col min="15107" max="15107" width="8.125" style="84" bestFit="1" customWidth="1"/>
    <col min="15108" max="15108" width="8.625" style="84" bestFit="1" customWidth="1"/>
    <col min="15109" max="15110" width="8.125" style="84" bestFit="1" customWidth="1"/>
    <col min="15111" max="15111" width="7.5" style="84" bestFit="1" customWidth="1"/>
    <col min="15112" max="15112" width="11" style="84" bestFit="1" customWidth="1"/>
    <col min="15113" max="15116" width="10.125" style="84" bestFit="1" customWidth="1"/>
    <col min="15117" max="15360" width="11" style="84"/>
    <col min="15361" max="15361" width="8.125" style="84" customWidth="1"/>
    <col min="15362" max="15362" width="9.125" style="84" customWidth="1"/>
    <col min="15363" max="15363" width="8.125" style="84" bestFit="1" customWidth="1"/>
    <col min="15364" max="15364" width="8.625" style="84" bestFit="1" customWidth="1"/>
    <col min="15365" max="15366" width="8.125" style="84" bestFit="1" customWidth="1"/>
    <col min="15367" max="15367" width="7.5" style="84" bestFit="1" customWidth="1"/>
    <col min="15368" max="15368" width="11" style="84" bestFit="1" customWidth="1"/>
    <col min="15369" max="15372" width="10.125" style="84" bestFit="1" customWidth="1"/>
    <col min="15373" max="15616" width="10" style="84"/>
    <col min="15617" max="15617" width="8.125" style="84" customWidth="1"/>
    <col min="15618" max="15618" width="9.125" style="84" customWidth="1"/>
    <col min="15619" max="15619" width="8.125" style="84" bestFit="1" customWidth="1"/>
    <col min="15620" max="15620" width="8.625" style="84" bestFit="1" customWidth="1"/>
    <col min="15621" max="15622" width="8.125" style="84" bestFit="1" customWidth="1"/>
    <col min="15623" max="15623" width="7.5" style="84" bestFit="1" customWidth="1"/>
    <col min="15624" max="15624" width="11" style="84" bestFit="1" customWidth="1"/>
    <col min="15625" max="15628" width="10.125" style="84" bestFit="1" customWidth="1"/>
    <col min="15629" max="15872" width="10" style="84"/>
    <col min="15873" max="15873" width="8.125" style="84" customWidth="1"/>
    <col min="15874" max="15874" width="9.125" style="84" customWidth="1"/>
    <col min="15875" max="15875" width="8.125" style="84" bestFit="1" customWidth="1"/>
    <col min="15876" max="15876" width="8.625" style="84" bestFit="1" customWidth="1"/>
    <col min="15877" max="15878" width="8.125" style="84" bestFit="1" customWidth="1"/>
    <col min="15879" max="15879" width="7.5" style="84" bestFit="1" customWidth="1"/>
    <col min="15880" max="15880" width="11" style="84" bestFit="1" customWidth="1"/>
    <col min="15881" max="15884" width="10.125" style="84" bestFit="1" customWidth="1"/>
    <col min="15885" max="16128" width="10" style="84"/>
    <col min="16129" max="16129" width="8.125" style="84" customWidth="1"/>
    <col min="16130" max="16130" width="9.125" style="84" customWidth="1"/>
    <col min="16131" max="16131" width="8.125" style="84" bestFit="1" customWidth="1"/>
    <col min="16132" max="16132" width="8.625" style="84" bestFit="1" customWidth="1"/>
    <col min="16133" max="16134" width="8.125" style="84" bestFit="1" customWidth="1"/>
    <col min="16135" max="16135" width="7.5" style="84" bestFit="1" customWidth="1"/>
    <col min="16136" max="16136" width="11" style="84" bestFit="1" customWidth="1"/>
    <col min="16137" max="16140" width="10.125" style="84" bestFit="1" customWidth="1"/>
    <col min="16141" max="16384" width="11" style="84"/>
  </cols>
  <sheetData>
    <row r="1" spans="1:65" x14ac:dyDescent="0.2">
      <c r="A1" s="138" t="s">
        <v>6</v>
      </c>
    </row>
    <row r="2" spans="1:65" ht="15.75" x14ac:dyDescent="0.25">
      <c r="A2" s="139"/>
      <c r="B2" s="140"/>
      <c r="H2" s="79" t="s">
        <v>151</v>
      </c>
    </row>
    <row r="3" spans="1:65" s="81" customFormat="1" x14ac:dyDescent="0.2">
      <c r="A3" s="70"/>
      <c r="B3" s="775">
        <f>INDICE!A3</f>
        <v>45716</v>
      </c>
      <c r="C3" s="776"/>
      <c r="D3" s="776" t="s">
        <v>115</v>
      </c>
      <c r="E3" s="776"/>
      <c r="F3" s="776" t="s">
        <v>116</v>
      </c>
      <c r="G3" s="776"/>
      <c r="H3" s="776"/>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x14ac:dyDescent="0.2">
      <c r="A4" s="66"/>
      <c r="B4" s="82" t="s">
        <v>47</v>
      </c>
      <c r="C4" s="82" t="s">
        <v>417</v>
      </c>
      <c r="D4" s="82" t="s">
        <v>47</v>
      </c>
      <c r="E4" s="82" t="s">
        <v>417</v>
      </c>
      <c r="F4" s="82" t="s">
        <v>47</v>
      </c>
      <c r="G4" s="82" t="s">
        <v>417</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x14ac:dyDescent="0.2">
      <c r="A5" s="84" t="s">
        <v>193</v>
      </c>
      <c r="B5" s="379">
        <v>506.01992999999993</v>
      </c>
      <c r="C5" s="86">
        <v>4.6822960557326248</v>
      </c>
      <c r="D5" s="85">
        <v>1042.9765500000001</v>
      </c>
      <c r="E5" s="86">
        <v>5.9066792924888789</v>
      </c>
      <c r="F5" s="85">
        <v>7445.9092700000001</v>
      </c>
      <c r="G5" s="86">
        <v>9.9131680115812433</v>
      </c>
      <c r="H5" s="380">
        <v>99.998780553328686</v>
      </c>
    </row>
    <row r="6" spans="1:65" x14ac:dyDescent="0.2">
      <c r="A6" s="84" t="s">
        <v>141</v>
      </c>
      <c r="B6" s="341">
        <v>5.0000000000000001E-4</v>
      </c>
      <c r="C6" s="344">
        <v>-93.975903614457835</v>
      </c>
      <c r="D6" s="96">
        <v>2.4100000000000002E-3</v>
      </c>
      <c r="E6" s="344">
        <v>-76.510721247563353</v>
      </c>
      <c r="F6" s="96">
        <v>9.0800000000000006E-2</v>
      </c>
      <c r="G6" s="344">
        <v>-36.764398635002443</v>
      </c>
      <c r="H6" s="474">
        <v>1.2194466713186588E-3</v>
      </c>
    </row>
    <row r="7" spans="1:65" x14ac:dyDescent="0.2">
      <c r="A7" s="60" t="s">
        <v>114</v>
      </c>
      <c r="B7" s="61">
        <v>506.02042999999992</v>
      </c>
      <c r="C7" s="87">
        <v>4.6806020712061889</v>
      </c>
      <c r="D7" s="61">
        <v>1042.9789600000001</v>
      </c>
      <c r="E7" s="87">
        <v>5.9058206535970879</v>
      </c>
      <c r="F7" s="61">
        <v>7446.0000700000001</v>
      </c>
      <c r="G7" s="87">
        <v>9.9121786496770117</v>
      </c>
      <c r="H7" s="87">
        <v>100</v>
      </c>
    </row>
    <row r="8" spans="1:65" x14ac:dyDescent="0.2">
      <c r="H8" s="79" t="s">
        <v>220</v>
      </c>
    </row>
    <row r="9" spans="1:65" x14ac:dyDescent="0.2">
      <c r="A9" s="80" t="s">
        <v>475</v>
      </c>
    </row>
    <row r="10" spans="1:65" x14ac:dyDescent="0.2">
      <c r="A10" s="428" t="s">
        <v>527</v>
      </c>
    </row>
    <row r="13" spans="1:65" x14ac:dyDescent="0.2">
      <c r="B13" s="85"/>
    </row>
  </sheetData>
  <mergeCells count="3">
    <mergeCell ref="B3:C3"/>
    <mergeCell ref="D3:E3"/>
    <mergeCell ref="F3:H3"/>
  </mergeCells>
  <conditionalFormatting sqref="B6">
    <cfRule type="cellIs" dxfId="163" priority="7" operator="between">
      <formula>0</formula>
      <formula>0.5</formula>
    </cfRule>
    <cfRule type="cellIs" dxfId="162" priority="8" operator="between">
      <formula>0</formula>
      <formula>0.49</formula>
    </cfRule>
  </conditionalFormatting>
  <conditionalFormatting sqref="D6">
    <cfRule type="cellIs" dxfId="161" priority="5" operator="between">
      <formula>0</formula>
      <formula>0.5</formula>
    </cfRule>
    <cfRule type="cellIs" dxfId="160" priority="6" operator="between">
      <formula>0</formula>
      <formula>0.49</formula>
    </cfRule>
  </conditionalFormatting>
  <conditionalFormatting sqref="F6">
    <cfRule type="cellIs" dxfId="159" priority="3" operator="between">
      <formula>0</formula>
      <formula>0.5</formula>
    </cfRule>
    <cfRule type="cellIs" dxfId="158" priority="4" operator="between">
      <formula>0</formula>
      <formula>0.49</formula>
    </cfRule>
  </conditionalFormatting>
  <conditionalFormatting sqref="H6">
    <cfRule type="cellIs" dxfId="157" priority="1" operator="between">
      <formula>0</formula>
      <formula>0.5</formula>
    </cfRule>
    <cfRule type="cellIs" dxfId="156" priority="2" operator="between">
      <formula>0</formula>
      <formula>0.49</formula>
    </cfRule>
  </conditionalFormatting>
  <pageMargins left="0.74803149606299213" right="0.74803149606299213" top="0.98425196850393704" bottom="0.98425196850393704" header="0" footer="0"/>
  <pageSetup paperSize="9" scale="16" orientation="landscape" horizontalDpi="1200" verticalDpi="12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pageSetUpPr fitToPage="1"/>
  </sheetPr>
  <dimension ref="A1:BM12"/>
  <sheetViews>
    <sheetView zoomScaleNormal="100" zoomScaleSheetLayoutView="100" workbookViewId="0"/>
  </sheetViews>
  <sheetFormatPr baseColWidth="10" defaultRowHeight="12.75" x14ac:dyDescent="0.2"/>
  <cols>
    <col min="1" max="1" width="25.625" style="84" customWidth="1"/>
    <col min="2" max="2" width="9.125" style="84" customWidth="1"/>
    <col min="3" max="3" width="12.625" style="84" customWidth="1"/>
    <col min="4" max="4" width="10.125" style="84" customWidth="1"/>
    <col min="5" max="5" width="11.625" style="84" customWidth="1"/>
    <col min="6" max="6" width="10.125" style="84" customWidth="1"/>
    <col min="7" max="7" width="11" style="84" customWidth="1"/>
    <col min="8" max="8" width="16.125" style="84" customWidth="1"/>
    <col min="9" max="11" width="11" style="84"/>
    <col min="12" max="12" width="11.5" style="84" customWidth="1"/>
    <col min="13" max="66" width="11" style="84"/>
    <col min="67" max="256" width="10" style="84"/>
    <col min="257" max="257" width="19.625" style="84" customWidth="1"/>
    <col min="258" max="259" width="8.125" style="84" bestFit="1" customWidth="1"/>
    <col min="260" max="260" width="9.125" style="84" bestFit="1" customWidth="1"/>
    <col min="261" max="261" width="7.5" style="84" bestFit="1" customWidth="1"/>
    <col min="262" max="262" width="9.125" style="84" bestFit="1" customWidth="1"/>
    <col min="263" max="263" width="7.5" style="84" bestFit="1" customWidth="1"/>
    <col min="264" max="264" width="11" style="84" bestFit="1" customWidth="1"/>
    <col min="265" max="267" width="10" style="84"/>
    <col min="268" max="268" width="10.125" style="84" bestFit="1" customWidth="1"/>
    <col min="269" max="512" width="10" style="84"/>
    <col min="513" max="513" width="19.625" style="84" customWidth="1"/>
    <col min="514" max="515" width="8.125" style="84" bestFit="1" customWidth="1"/>
    <col min="516" max="516" width="9.125" style="84" bestFit="1" customWidth="1"/>
    <col min="517" max="517" width="7.5" style="84" bestFit="1" customWidth="1"/>
    <col min="518" max="518" width="9.125" style="84" bestFit="1" customWidth="1"/>
    <col min="519" max="519" width="7.5" style="84" bestFit="1" customWidth="1"/>
    <col min="520" max="520" width="11" style="84" bestFit="1" customWidth="1"/>
    <col min="521" max="523" width="10" style="84"/>
    <col min="524" max="524" width="10.125" style="84" bestFit="1" customWidth="1"/>
    <col min="525" max="768" width="10" style="84"/>
    <col min="769" max="769" width="19.625" style="84" customWidth="1"/>
    <col min="770" max="771" width="8.125" style="84" bestFit="1" customWidth="1"/>
    <col min="772" max="772" width="9.125" style="84" bestFit="1" customWidth="1"/>
    <col min="773" max="773" width="7.5" style="84" bestFit="1" customWidth="1"/>
    <col min="774" max="774" width="9.125" style="84" bestFit="1" customWidth="1"/>
    <col min="775" max="775" width="7.5" style="84" bestFit="1" customWidth="1"/>
    <col min="776" max="776" width="11" style="84" bestFit="1" customWidth="1"/>
    <col min="777" max="779" width="10" style="84"/>
    <col min="780" max="780" width="10.125" style="84" bestFit="1" customWidth="1"/>
    <col min="781" max="1024" width="11" style="84"/>
    <col min="1025" max="1025" width="19.625" style="84" customWidth="1"/>
    <col min="1026" max="1027" width="8.125" style="84" bestFit="1" customWidth="1"/>
    <col min="1028" max="1028" width="9.125" style="84" bestFit="1" customWidth="1"/>
    <col min="1029" max="1029" width="7.5" style="84" bestFit="1" customWidth="1"/>
    <col min="1030" max="1030" width="9.125" style="84" bestFit="1" customWidth="1"/>
    <col min="1031" max="1031" width="7.5" style="84" bestFit="1" customWidth="1"/>
    <col min="1032" max="1032" width="11" style="84" bestFit="1" customWidth="1"/>
    <col min="1033" max="1035" width="10" style="84"/>
    <col min="1036" max="1036" width="10.125" style="84" bestFit="1" customWidth="1"/>
    <col min="1037" max="1280" width="10" style="84"/>
    <col min="1281" max="1281" width="19.625" style="84" customWidth="1"/>
    <col min="1282" max="1283" width="8.125" style="84" bestFit="1" customWidth="1"/>
    <col min="1284" max="1284" width="9.125" style="84" bestFit="1" customWidth="1"/>
    <col min="1285" max="1285" width="7.5" style="84" bestFit="1" customWidth="1"/>
    <col min="1286" max="1286" width="9.125" style="84" bestFit="1" customWidth="1"/>
    <col min="1287" max="1287" width="7.5" style="84" bestFit="1" customWidth="1"/>
    <col min="1288" max="1288" width="11" style="84" bestFit="1" customWidth="1"/>
    <col min="1289" max="1291" width="10" style="84"/>
    <col min="1292" max="1292" width="10.125" style="84" bestFit="1" customWidth="1"/>
    <col min="1293" max="1536" width="10" style="84"/>
    <col min="1537" max="1537" width="19.625" style="84" customWidth="1"/>
    <col min="1538" max="1539" width="8.125" style="84" bestFit="1" customWidth="1"/>
    <col min="1540" max="1540" width="9.125" style="84" bestFit="1" customWidth="1"/>
    <col min="1541" max="1541" width="7.5" style="84" bestFit="1" customWidth="1"/>
    <col min="1542" max="1542" width="9.125" style="84" bestFit="1" customWidth="1"/>
    <col min="1543" max="1543" width="7.5" style="84" bestFit="1" customWidth="1"/>
    <col min="1544" max="1544" width="11" style="84" bestFit="1" customWidth="1"/>
    <col min="1545" max="1547" width="10" style="84"/>
    <col min="1548" max="1548" width="10.125" style="84" bestFit="1" customWidth="1"/>
    <col min="1549" max="1792" width="10" style="84"/>
    <col min="1793" max="1793" width="19.625" style="84" customWidth="1"/>
    <col min="1794" max="1795" width="8.125" style="84" bestFit="1" customWidth="1"/>
    <col min="1796" max="1796" width="9.125" style="84" bestFit="1" customWidth="1"/>
    <col min="1797" max="1797" width="7.5" style="84" bestFit="1" customWidth="1"/>
    <col min="1798" max="1798" width="9.125" style="84" bestFit="1" customWidth="1"/>
    <col min="1799" max="1799" width="7.5" style="84" bestFit="1" customWidth="1"/>
    <col min="1800" max="1800" width="11" style="84" bestFit="1" customWidth="1"/>
    <col min="1801" max="1803" width="10" style="84"/>
    <col min="1804" max="1804" width="10.125" style="84" bestFit="1" customWidth="1"/>
    <col min="1805" max="2048" width="11" style="84"/>
    <col min="2049" max="2049" width="19.625" style="84" customWidth="1"/>
    <col min="2050" max="2051" width="8.125" style="84" bestFit="1" customWidth="1"/>
    <col min="2052" max="2052" width="9.125" style="84" bestFit="1" customWidth="1"/>
    <col min="2053" max="2053" width="7.5" style="84" bestFit="1" customWidth="1"/>
    <col min="2054" max="2054" width="9.125" style="84" bestFit="1" customWidth="1"/>
    <col min="2055" max="2055" width="7.5" style="84" bestFit="1" customWidth="1"/>
    <col min="2056" max="2056" width="11" style="84" bestFit="1" customWidth="1"/>
    <col min="2057" max="2059" width="10" style="84"/>
    <col min="2060" max="2060" width="10.125" style="84" bestFit="1" customWidth="1"/>
    <col min="2061" max="2304" width="10" style="84"/>
    <col min="2305" max="2305" width="19.625" style="84" customWidth="1"/>
    <col min="2306" max="2307" width="8.125" style="84" bestFit="1" customWidth="1"/>
    <col min="2308" max="2308" width="9.125" style="84" bestFit="1" customWidth="1"/>
    <col min="2309" max="2309" width="7.5" style="84" bestFit="1" customWidth="1"/>
    <col min="2310" max="2310" width="9.125" style="84" bestFit="1" customWidth="1"/>
    <col min="2311" max="2311" width="7.5" style="84" bestFit="1" customWidth="1"/>
    <col min="2312" max="2312" width="11" style="84" bestFit="1" customWidth="1"/>
    <col min="2313" max="2315" width="10" style="84"/>
    <col min="2316" max="2316" width="10.125" style="84" bestFit="1" customWidth="1"/>
    <col min="2317" max="2560" width="10" style="84"/>
    <col min="2561" max="2561" width="19.625" style="84" customWidth="1"/>
    <col min="2562" max="2563" width="8.125" style="84" bestFit="1" customWidth="1"/>
    <col min="2564" max="2564" width="9.125" style="84" bestFit="1" customWidth="1"/>
    <col min="2565" max="2565" width="7.5" style="84" bestFit="1" customWidth="1"/>
    <col min="2566" max="2566" width="9.125" style="84" bestFit="1" customWidth="1"/>
    <col min="2567" max="2567" width="7.5" style="84" bestFit="1" customWidth="1"/>
    <col min="2568" max="2568" width="11" style="84" bestFit="1" customWidth="1"/>
    <col min="2569" max="2571" width="10" style="84"/>
    <col min="2572" max="2572" width="10.125" style="84" bestFit="1" customWidth="1"/>
    <col min="2573" max="2816" width="10" style="84"/>
    <col min="2817" max="2817" width="19.625" style="84" customWidth="1"/>
    <col min="2818" max="2819" width="8.125" style="84" bestFit="1" customWidth="1"/>
    <col min="2820" max="2820" width="9.125" style="84" bestFit="1" customWidth="1"/>
    <col min="2821" max="2821" width="7.5" style="84" bestFit="1" customWidth="1"/>
    <col min="2822" max="2822" width="9.125" style="84" bestFit="1" customWidth="1"/>
    <col min="2823" max="2823" width="7.5" style="84" bestFit="1" customWidth="1"/>
    <col min="2824" max="2824" width="11" style="84" bestFit="1" customWidth="1"/>
    <col min="2825" max="2827" width="10" style="84"/>
    <col min="2828" max="2828" width="10.125" style="84" bestFit="1" customWidth="1"/>
    <col min="2829" max="3072" width="11" style="84"/>
    <col min="3073" max="3073" width="19.625" style="84" customWidth="1"/>
    <col min="3074" max="3075" width="8.125" style="84" bestFit="1" customWidth="1"/>
    <col min="3076" max="3076" width="9.125" style="84" bestFit="1" customWidth="1"/>
    <col min="3077" max="3077" width="7.5" style="84" bestFit="1" customWidth="1"/>
    <col min="3078" max="3078" width="9.125" style="84" bestFit="1" customWidth="1"/>
    <col min="3079" max="3079" width="7.5" style="84" bestFit="1" customWidth="1"/>
    <col min="3080" max="3080" width="11" style="84" bestFit="1" customWidth="1"/>
    <col min="3081" max="3083" width="10" style="84"/>
    <col min="3084" max="3084" width="10.125" style="84" bestFit="1" customWidth="1"/>
    <col min="3085" max="3328" width="10" style="84"/>
    <col min="3329" max="3329" width="19.625" style="84" customWidth="1"/>
    <col min="3330" max="3331" width="8.125" style="84" bestFit="1" customWidth="1"/>
    <col min="3332" max="3332" width="9.125" style="84" bestFit="1" customWidth="1"/>
    <col min="3333" max="3333" width="7.5" style="84" bestFit="1" customWidth="1"/>
    <col min="3334" max="3334" width="9.125" style="84" bestFit="1" customWidth="1"/>
    <col min="3335" max="3335" width="7.5" style="84" bestFit="1" customWidth="1"/>
    <col min="3336" max="3336" width="11" style="84" bestFit="1" customWidth="1"/>
    <col min="3337" max="3339" width="10" style="84"/>
    <col min="3340" max="3340" width="10.125" style="84" bestFit="1" customWidth="1"/>
    <col min="3341" max="3584" width="10" style="84"/>
    <col min="3585" max="3585" width="19.625" style="84" customWidth="1"/>
    <col min="3586" max="3587" width="8.125" style="84" bestFit="1" customWidth="1"/>
    <col min="3588" max="3588" width="9.125" style="84" bestFit="1" customWidth="1"/>
    <col min="3589" max="3589" width="7.5" style="84" bestFit="1" customWidth="1"/>
    <col min="3590" max="3590" width="9.125" style="84" bestFit="1" customWidth="1"/>
    <col min="3591" max="3591" width="7.5" style="84" bestFit="1" customWidth="1"/>
    <col min="3592" max="3592" width="11" style="84" bestFit="1" customWidth="1"/>
    <col min="3593" max="3595" width="10" style="84"/>
    <col min="3596" max="3596" width="10.125" style="84" bestFit="1" customWidth="1"/>
    <col min="3597" max="3840" width="10" style="84"/>
    <col min="3841" max="3841" width="19.625" style="84" customWidth="1"/>
    <col min="3842" max="3843" width="8.125" style="84" bestFit="1" customWidth="1"/>
    <col min="3844" max="3844" width="9.125" style="84" bestFit="1" customWidth="1"/>
    <col min="3845" max="3845" width="7.5" style="84" bestFit="1" customWidth="1"/>
    <col min="3846" max="3846" width="9.125" style="84" bestFit="1" customWidth="1"/>
    <col min="3847" max="3847" width="7.5" style="84" bestFit="1" customWidth="1"/>
    <col min="3848" max="3848" width="11" style="84" bestFit="1" customWidth="1"/>
    <col min="3849" max="3851" width="10" style="84"/>
    <col min="3852" max="3852" width="10.125" style="84" bestFit="1" customWidth="1"/>
    <col min="3853" max="4096" width="11" style="84"/>
    <col min="4097" max="4097" width="19.625" style="84" customWidth="1"/>
    <col min="4098" max="4099" width="8.125" style="84" bestFit="1" customWidth="1"/>
    <col min="4100" max="4100" width="9.125" style="84" bestFit="1" customWidth="1"/>
    <col min="4101" max="4101" width="7.5" style="84" bestFit="1" customWidth="1"/>
    <col min="4102" max="4102" width="9.125" style="84" bestFit="1" customWidth="1"/>
    <col min="4103" max="4103" width="7.5" style="84" bestFit="1" customWidth="1"/>
    <col min="4104" max="4104" width="11" style="84" bestFit="1" customWidth="1"/>
    <col min="4105" max="4107" width="10" style="84"/>
    <col min="4108" max="4108" width="10.125" style="84" bestFit="1" customWidth="1"/>
    <col min="4109" max="4352" width="10" style="84"/>
    <col min="4353" max="4353" width="19.625" style="84" customWidth="1"/>
    <col min="4354" max="4355" width="8.125" style="84" bestFit="1" customWidth="1"/>
    <col min="4356" max="4356" width="9.125" style="84" bestFit="1" customWidth="1"/>
    <col min="4357" max="4357" width="7.5" style="84" bestFit="1" customWidth="1"/>
    <col min="4358" max="4358" width="9.125" style="84" bestFit="1" customWidth="1"/>
    <col min="4359" max="4359" width="7.5" style="84" bestFit="1" customWidth="1"/>
    <col min="4360" max="4360" width="11" style="84" bestFit="1" customWidth="1"/>
    <col min="4361" max="4363" width="10" style="84"/>
    <col min="4364" max="4364" width="10.125" style="84" bestFit="1" customWidth="1"/>
    <col min="4365" max="4608" width="10" style="84"/>
    <col min="4609" max="4609" width="19.625" style="84" customWidth="1"/>
    <col min="4610" max="4611" width="8.125" style="84" bestFit="1" customWidth="1"/>
    <col min="4612" max="4612" width="9.125" style="84" bestFit="1" customWidth="1"/>
    <col min="4613" max="4613" width="7.5" style="84" bestFit="1" customWidth="1"/>
    <col min="4614" max="4614" width="9.125" style="84" bestFit="1" customWidth="1"/>
    <col min="4615" max="4615" width="7.5" style="84" bestFit="1" customWidth="1"/>
    <col min="4616" max="4616" width="11" style="84" bestFit="1" customWidth="1"/>
    <col min="4617" max="4619" width="10" style="84"/>
    <col min="4620" max="4620" width="10.125" style="84" bestFit="1" customWidth="1"/>
    <col min="4621" max="4864" width="10" style="84"/>
    <col min="4865" max="4865" width="19.625" style="84" customWidth="1"/>
    <col min="4866" max="4867" width="8.125" style="84" bestFit="1" customWidth="1"/>
    <col min="4868" max="4868" width="9.125" style="84" bestFit="1" customWidth="1"/>
    <col min="4869" max="4869" width="7.5" style="84" bestFit="1" customWidth="1"/>
    <col min="4870" max="4870" width="9.125" style="84" bestFit="1" customWidth="1"/>
    <col min="4871" max="4871" width="7.5" style="84" bestFit="1" customWidth="1"/>
    <col min="4872" max="4872" width="11" style="84" bestFit="1" customWidth="1"/>
    <col min="4873" max="4875" width="10" style="84"/>
    <col min="4876" max="4876" width="10.125" style="84" bestFit="1" customWidth="1"/>
    <col min="4877" max="5120" width="11" style="84"/>
    <col min="5121" max="5121" width="19.625" style="84" customWidth="1"/>
    <col min="5122" max="5123" width="8.125" style="84" bestFit="1" customWidth="1"/>
    <col min="5124" max="5124" width="9.125" style="84" bestFit="1" customWidth="1"/>
    <col min="5125" max="5125" width="7.5" style="84" bestFit="1" customWidth="1"/>
    <col min="5126" max="5126" width="9.125" style="84" bestFit="1" customWidth="1"/>
    <col min="5127" max="5127" width="7.5" style="84" bestFit="1" customWidth="1"/>
    <col min="5128" max="5128" width="11" style="84" bestFit="1" customWidth="1"/>
    <col min="5129" max="5131" width="10" style="84"/>
    <col min="5132" max="5132" width="10.125" style="84" bestFit="1" customWidth="1"/>
    <col min="5133" max="5376" width="10" style="84"/>
    <col min="5377" max="5377" width="19.625" style="84" customWidth="1"/>
    <col min="5378" max="5379" width="8.125" style="84" bestFit="1" customWidth="1"/>
    <col min="5380" max="5380" width="9.125" style="84" bestFit="1" customWidth="1"/>
    <col min="5381" max="5381" width="7.5" style="84" bestFit="1" customWidth="1"/>
    <col min="5382" max="5382" width="9.125" style="84" bestFit="1" customWidth="1"/>
    <col min="5383" max="5383" width="7.5" style="84" bestFit="1" customWidth="1"/>
    <col min="5384" max="5384" width="11" style="84" bestFit="1" customWidth="1"/>
    <col min="5385" max="5387" width="10" style="84"/>
    <col min="5388" max="5388" width="10.125" style="84" bestFit="1" customWidth="1"/>
    <col min="5389" max="5632" width="10" style="84"/>
    <col min="5633" max="5633" width="19.625" style="84" customWidth="1"/>
    <col min="5634" max="5635" width="8.125" style="84" bestFit="1" customWidth="1"/>
    <col min="5636" max="5636" width="9.125" style="84" bestFit="1" customWidth="1"/>
    <col min="5637" max="5637" width="7.5" style="84" bestFit="1" customWidth="1"/>
    <col min="5638" max="5638" width="9.125" style="84" bestFit="1" customWidth="1"/>
    <col min="5639" max="5639" width="7.5" style="84" bestFit="1" customWidth="1"/>
    <col min="5640" max="5640" width="11" style="84" bestFit="1" customWidth="1"/>
    <col min="5641" max="5643" width="10" style="84"/>
    <col min="5644" max="5644" width="10.125" style="84" bestFit="1" customWidth="1"/>
    <col min="5645" max="5888" width="10" style="84"/>
    <col min="5889" max="5889" width="19.625" style="84" customWidth="1"/>
    <col min="5890" max="5891" width="8.125" style="84" bestFit="1" customWidth="1"/>
    <col min="5892" max="5892" width="9.125" style="84" bestFit="1" customWidth="1"/>
    <col min="5893" max="5893" width="7.5" style="84" bestFit="1" customWidth="1"/>
    <col min="5894" max="5894" width="9.125" style="84" bestFit="1" customWidth="1"/>
    <col min="5895" max="5895" width="7.5" style="84" bestFit="1" customWidth="1"/>
    <col min="5896" max="5896" width="11" style="84" bestFit="1" customWidth="1"/>
    <col min="5897" max="5899" width="10" style="84"/>
    <col min="5900" max="5900" width="10.125" style="84" bestFit="1" customWidth="1"/>
    <col min="5901" max="6144" width="11" style="84"/>
    <col min="6145" max="6145" width="19.625" style="84" customWidth="1"/>
    <col min="6146" max="6147" width="8.125" style="84" bestFit="1" customWidth="1"/>
    <col min="6148" max="6148" width="9.125" style="84" bestFit="1" customWidth="1"/>
    <col min="6149" max="6149" width="7.5" style="84" bestFit="1" customWidth="1"/>
    <col min="6150" max="6150" width="9.125" style="84" bestFit="1" customWidth="1"/>
    <col min="6151" max="6151" width="7.5" style="84" bestFit="1" customWidth="1"/>
    <col min="6152" max="6152" width="11" style="84" bestFit="1" customWidth="1"/>
    <col min="6153" max="6155" width="10" style="84"/>
    <col min="6156" max="6156" width="10.125" style="84" bestFit="1" customWidth="1"/>
    <col min="6157" max="6400" width="10" style="84"/>
    <col min="6401" max="6401" width="19.625" style="84" customWidth="1"/>
    <col min="6402" max="6403" width="8.125" style="84" bestFit="1" customWidth="1"/>
    <col min="6404" max="6404" width="9.125" style="84" bestFit="1" customWidth="1"/>
    <col min="6405" max="6405" width="7.5" style="84" bestFit="1" customWidth="1"/>
    <col min="6406" max="6406" width="9.125" style="84" bestFit="1" customWidth="1"/>
    <col min="6407" max="6407" width="7.5" style="84" bestFit="1" customWidth="1"/>
    <col min="6408" max="6408" width="11" style="84" bestFit="1" customWidth="1"/>
    <col min="6409" max="6411" width="10" style="84"/>
    <col min="6412" max="6412" width="10.125" style="84" bestFit="1" customWidth="1"/>
    <col min="6413" max="6656" width="10" style="84"/>
    <col min="6657" max="6657" width="19.625" style="84" customWidth="1"/>
    <col min="6658" max="6659" width="8.125" style="84" bestFit="1" customWidth="1"/>
    <col min="6660" max="6660" width="9.125" style="84" bestFit="1" customWidth="1"/>
    <col min="6661" max="6661" width="7.5" style="84" bestFit="1" customWidth="1"/>
    <col min="6662" max="6662" width="9.125" style="84" bestFit="1" customWidth="1"/>
    <col min="6663" max="6663" width="7.5" style="84" bestFit="1" customWidth="1"/>
    <col min="6664" max="6664" width="11" style="84" bestFit="1" customWidth="1"/>
    <col min="6665" max="6667" width="10" style="84"/>
    <col min="6668" max="6668" width="10.125" style="84" bestFit="1" customWidth="1"/>
    <col min="6669" max="6912" width="10" style="84"/>
    <col min="6913" max="6913" width="19.625" style="84" customWidth="1"/>
    <col min="6914" max="6915" width="8.125" style="84" bestFit="1" customWidth="1"/>
    <col min="6916" max="6916" width="9.125" style="84" bestFit="1" customWidth="1"/>
    <col min="6917" max="6917" width="7.5" style="84" bestFit="1" customWidth="1"/>
    <col min="6918" max="6918" width="9.125" style="84" bestFit="1" customWidth="1"/>
    <col min="6919" max="6919" width="7.5" style="84" bestFit="1" customWidth="1"/>
    <col min="6920" max="6920" width="11" style="84" bestFit="1" customWidth="1"/>
    <col min="6921" max="6923" width="10" style="84"/>
    <col min="6924" max="6924" width="10.125" style="84" bestFit="1" customWidth="1"/>
    <col min="6925" max="7168" width="11" style="84"/>
    <col min="7169" max="7169" width="19.625" style="84" customWidth="1"/>
    <col min="7170" max="7171" width="8.125" style="84" bestFit="1" customWidth="1"/>
    <col min="7172" max="7172" width="9.125" style="84" bestFit="1" customWidth="1"/>
    <col min="7173" max="7173" width="7.5" style="84" bestFit="1" customWidth="1"/>
    <col min="7174" max="7174" width="9.125" style="84" bestFit="1" customWidth="1"/>
    <col min="7175" max="7175" width="7.5" style="84" bestFit="1" customWidth="1"/>
    <col min="7176" max="7176" width="11" style="84" bestFit="1" customWidth="1"/>
    <col min="7177" max="7179" width="10" style="84"/>
    <col min="7180" max="7180" width="10.125" style="84" bestFit="1" customWidth="1"/>
    <col min="7181" max="7424" width="10" style="84"/>
    <col min="7425" max="7425" width="19.625" style="84" customWidth="1"/>
    <col min="7426" max="7427" width="8.125" style="84" bestFit="1" customWidth="1"/>
    <col min="7428" max="7428" width="9.125" style="84" bestFit="1" customWidth="1"/>
    <col min="7429" max="7429" width="7.5" style="84" bestFit="1" customWidth="1"/>
    <col min="7430" max="7430" width="9.125" style="84" bestFit="1" customWidth="1"/>
    <col min="7431" max="7431" width="7.5" style="84" bestFit="1" customWidth="1"/>
    <col min="7432" max="7432" width="11" style="84" bestFit="1" customWidth="1"/>
    <col min="7433" max="7435" width="10" style="84"/>
    <col min="7436" max="7436" width="10.125" style="84" bestFit="1" customWidth="1"/>
    <col min="7437" max="7680" width="10" style="84"/>
    <col min="7681" max="7681" width="19.625" style="84" customWidth="1"/>
    <col min="7682" max="7683" width="8.125" style="84" bestFit="1" customWidth="1"/>
    <col min="7684" max="7684" width="9.125" style="84" bestFit="1" customWidth="1"/>
    <col min="7685" max="7685" width="7.5" style="84" bestFit="1" customWidth="1"/>
    <col min="7686" max="7686" width="9.125" style="84" bestFit="1" customWidth="1"/>
    <col min="7687" max="7687" width="7.5" style="84" bestFit="1" customWidth="1"/>
    <col min="7688" max="7688" width="11" style="84" bestFit="1" customWidth="1"/>
    <col min="7689" max="7691" width="10" style="84"/>
    <col min="7692" max="7692" width="10.125" style="84" bestFit="1" customWidth="1"/>
    <col min="7693" max="7936" width="10" style="84"/>
    <col min="7937" max="7937" width="19.625" style="84" customWidth="1"/>
    <col min="7938" max="7939" width="8.125" style="84" bestFit="1" customWidth="1"/>
    <col min="7940" max="7940" width="9.125" style="84" bestFit="1" customWidth="1"/>
    <col min="7941" max="7941" width="7.5" style="84" bestFit="1" customWidth="1"/>
    <col min="7942" max="7942" width="9.125" style="84" bestFit="1" customWidth="1"/>
    <col min="7943" max="7943" width="7.5" style="84" bestFit="1" customWidth="1"/>
    <col min="7944" max="7944" width="11" style="84" bestFit="1" customWidth="1"/>
    <col min="7945" max="7947" width="10" style="84"/>
    <col min="7948" max="7948" width="10.125" style="84" bestFit="1" customWidth="1"/>
    <col min="7949" max="8192" width="11" style="84"/>
    <col min="8193" max="8193" width="19.625" style="84" customWidth="1"/>
    <col min="8194" max="8195" width="8.125" style="84" bestFit="1" customWidth="1"/>
    <col min="8196" max="8196" width="9.125" style="84" bestFit="1" customWidth="1"/>
    <col min="8197" max="8197" width="7.5" style="84" bestFit="1" customWidth="1"/>
    <col min="8198" max="8198" width="9.125" style="84" bestFit="1" customWidth="1"/>
    <col min="8199" max="8199" width="7.5" style="84" bestFit="1" customWidth="1"/>
    <col min="8200" max="8200" width="11" style="84" bestFit="1" customWidth="1"/>
    <col min="8201" max="8203" width="10" style="84"/>
    <col min="8204" max="8204" width="10.125" style="84" bestFit="1" customWidth="1"/>
    <col min="8205" max="8448" width="10" style="84"/>
    <col min="8449" max="8449" width="19.625" style="84" customWidth="1"/>
    <col min="8450" max="8451" width="8.125" style="84" bestFit="1" customWidth="1"/>
    <col min="8452" max="8452" width="9.125" style="84" bestFit="1" customWidth="1"/>
    <col min="8453" max="8453" width="7.5" style="84" bestFit="1" customWidth="1"/>
    <col min="8454" max="8454" width="9.125" style="84" bestFit="1" customWidth="1"/>
    <col min="8455" max="8455" width="7.5" style="84" bestFit="1" customWidth="1"/>
    <col min="8456" max="8456" width="11" style="84" bestFit="1" customWidth="1"/>
    <col min="8457" max="8459" width="10" style="84"/>
    <col min="8460" max="8460" width="10.125" style="84" bestFit="1" customWidth="1"/>
    <col min="8461" max="8704" width="10" style="84"/>
    <col min="8705" max="8705" width="19.625" style="84" customWidth="1"/>
    <col min="8706" max="8707" width="8.125" style="84" bestFit="1" customWidth="1"/>
    <col min="8708" max="8708" width="9.125" style="84" bestFit="1" customWidth="1"/>
    <col min="8709" max="8709" width="7.5" style="84" bestFit="1" customWidth="1"/>
    <col min="8710" max="8710" width="9.125" style="84" bestFit="1" customWidth="1"/>
    <col min="8711" max="8711" width="7.5" style="84" bestFit="1" customWidth="1"/>
    <col min="8712" max="8712" width="11" style="84" bestFit="1" customWidth="1"/>
    <col min="8713" max="8715" width="10" style="84"/>
    <col min="8716" max="8716" width="10.125" style="84" bestFit="1" customWidth="1"/>
    <col min="8717" max="8960" width="10" style="84"/>
    <col min="8961" max="8961" width="19.625" style="84" customWidth="1"/>
    <col min="8962" max="8963" width="8.125" style="84" bestFit="1" customWidth="1"/>
    <col min="8964" max="8964" width="9.125" style="84" bestFit="1" customWidth="1"/>
    <col min="8965" max="8965" width="7.5" style="84" bestFit="1" customWidth="1"/>
    <col min="8966" max="8966" width="9.125" style="84" bestFit="1" customWidth="1"/>
    <col min="8967" max="8967" width="7.5" style="84" bestFit="1" customWidth="1"/>
    <col min="8968" max="8968" width="11" style="84" bestFit="1" customWidth="1"/>
    <col min="8969" max="8971" width="10" style="84"/>
    <col min="8972" max="8972" width="10.125" style="84" bestFit="1" customWidth="1"/>
    <col min="8973" max="9216" width="11" style="84"/>
    <col min="9217" max="9217" width="19.625" style="84" customWidth="1"/>
    <col min="9218" max="9219" width="8.125" style="84" bestFit="1" customWidth="1"/>
    <col min="9220" max="9220" width="9.125" style="84" bestFit="1" customWidth="1"/>
    <col min="9221" max="9221" width="7.5" style="84" bestFit="1" customWidth="1"/>
    <col min="9222" max="9222" width="9.125" style="84" bestFit="1" customWidth="1"/>
    <col min="9223" max="9223" width="7.5" style="84" bestFit="1" customWidth="1"/>
    <col min="9224" max="9224" width="11" style="84" bestFit="1" customWidth="1"/>
    <col min="9225" max="9227" width="10" style="84"/>
    <col min="9228" max="9228" width="10.125" style="84" bestFit="1" customWidth="1"/>
    <col min="9229" max="9472" width="10" style="84"/>
    <col min="9473" max="9473" width="19.625" style="84" customWidth="1"/>
    <col min="9474" max="9475" width="8.125" style="84" bestFit="1" customWidth="1"/>
    <col min="9476" max="9476" width="9.125" style="84" bestFit="1" customWidth="1"/>
    <col min="9477" max="9477" width="7.5" style="84" bestFit="1" customWidth="1"/>
    <col min="9478" max="9478" width="9.125" style="84" bestFit="1" customWidth="1"/>
    <col min="9479" max="9479" width="7.5" style="84" bestFit="1" customWidth="1"/>
    <col min="9480" max="9480" width="11" style="84" bestFit="1" customWidth="1"/>
    <col min="9481" max="9483" width="10" style="84"/>
    <col min="9484" max="9484" width="10.125" style="84" bestFit="1" customWidth="1"/>
    <col min="9485" max="9728" width="10" style="84"/>
    <col min="9729" max="9729" width="19.625" style="84" customWidth="1"/>
    <col min="9730" max="9731" width="8.125" style="84" bestFit="1" customWidth="1"/>
    <col min="9732" max="9732" width="9.125" style="84" bestFit="1" customWidth="1"/>
    <col min="9733" max="9733" width="7.5" style="84" bestFit="1" customWidth="1"/>
    <col min="9734" max="9734" width="9.125" style="84" bestFit="1" customWidth="1"/>
    <col min="9735" max="9735" width="7.5" style="84" bestFit="1" customWidth="1"/>
    <col min="9736" max="9736" width="11" style="84" bestFit="1" customWidth="1"/>
    <col min="9737" max="9739" width="10" style="84"/>
    <col min="9740" max="9740" width="10.125" style="84" bestFit="1" customWidth="1"/>
    <col min="9741" max="9984" width="10" style="84"/>
    <col min="9985" max="9985" width="19.625" style="84" customWidth="1"/>
    <col min="9986" max="9987" width="8.125" style="84" bestFit="1" customWidth="1"/>
    <col min="9988" max="9988" width="9.125" style="84" bestFit="1" customWidth="1"/>
    <col min="9989" max="9989" width="7.5" style="84" bestFit="1" customWidth="1"/>
    <col min="9990" max="9990" width="9.125" style="84" bestFit="1" customWidth="1"/>
    <col min="9991" max="9991" width="7.5" style="84" bestFit="1" customWidth="1"/>
    <col min="9992" max="9992" width="11" style="84" bestFit="1" customWidth="1"/>
    <col min="9993" max="9995" width="10" style="84"/>
    <col min="9996" max="9996" width="10.125" style="84" bestFit="1" customWidth="1"/>
    <col min="9997" max="10240" width="11" style="84"/>
    <col min="10241" max="10241" width="19.625" style="84" customWidth="1"/>
    <col min="10242" max="10243" width="8.125" style="84" bestFit="1" customWidth="1"/>
    <col min="10244" max="10244" width="9.125" style="84" bestFit="1" customWidth="1"/>
    <col min="10245" max="10245" width="7.5" style="84" bestFit="1" customWidth="1"/>
    <col min="10246" max="10246" width="9.125" style="84" bestFit="1" customWidth="1"/>
    <col min="10247" max="10247" width="7.5" style="84" bestFit="1" customWidth="1"/>
    <col min="10248" max="10248" width="11" style="84" bestFit="1" customWidth="1"/>
    <col min="10249" max="10251" width="10" style="84"/>
    <col min="10252" max="10252" width="10.125" style="84" bestFit="1" customWidth="1"/>
    <col min="10253" max="10496" width="10" style="84"/>
    <col min="10497" max="10497" width="19.625" style="84" customWidth="1"/>
    <col min="10498" max="10499" width="8.125" style="84" bestFit="1" customWidth="1"/>
    <col min="10500" max="10500" width="9.125" style="84" bestFit="1" customWidth="1"/>
    <col min="10501" max="10501" width="7.5" style="84" bestFit="1" customWidth="1"/>
    <col min="10502" max="10502" width="9.125" style="84" bestFit="1" customWidth="1"/>
    <col min="10503" max="10503" width="7.5" style="84" bestFit="1" customWidth="1"/>
    <col min="10504" max="10504" width="11" style="84" bestFit="1" customWidth="1"/>
    <col min="10505" max="10507" width="10" style="84"/>
    <col min="10508" max="10508" width="10.125" style="84" bestFit="1" customWidth="1"/>
    <col min="10509" max="10752" width="10" style="84"/>
    <col min="10753" max="10753" width="19.625" style="84" customWidth="1"/>
    <col min="10754" max="10755" width="8.125" style="84" bestFit="1" customWidth="1"/>
    <col min="10756" max="10756" width="9.125" style="84" bestFit="1" customWidth="1"/>
    <col min="10757" max="10757" width="7.5" style="84" bestFit="1" customWidth="1"/>
    <col min="10758" max="10758" width="9.125" style="84" bestFit="1" customWidth="1"/>
    <col min="10759" max="10759" width="7.5" style="84" bestFit="1" customWidth="1"/>
    <col min="10760" max="10760" width="11" style="84" bestFit="1" customWidth="1"/>
    <col min="10761" max="10763" width="10" style="84"/>
    <col min="10764" max="10764" width="10.125" style="84" bestFit="1" customWidth="1"/>
    <col min="10765" max="11008" width="10" style="84"/>
    <col min="11009" max="11009" width="19.625" style="84" customWidth="1"/>
    <col min="11010" max="11011" width="8.125" style="84" bestFit="1" customWidth="1"/>
    <col min="11012" max="11012" width="9.125" style="84" bestFit="1" customWidth="1"/>
    <col min="11013" max="11013" width="7.5" style="84" bestFit="1" customWidth="1"/>
    <col min="11014" max="11014" width="9.125" style="84" bestFit="1" customWidth="1"/>
    <col min="11015" max="11015" width="7.5" style="84" bestFit="1" customWidth="1"/>
    <col min="11016" max="11016" width="11" style="84" bestFit="1" customWidth="1"/>
    <col min="11017" max="11019" width="10" style="84"/>
    <col min="11020" max="11020" width="10.125" style="84" bestFit="1" customWidth="1"/>
    <col min="11021" max="11264" width="11" style="84"/>
    <col min="11265" max="11265" width="19.625" style="84" customWidth="1"/>
    <col min="11266" max="11267" width="8.125" style="84" bestFit="1" customWidth="1"/>
    <col min="11268" max="11268" width="9.125" style="84" bestFit="1" customWidth="1"/>
    <col min="11269" max="11269" width="7.5" style="84" bestFit="1" customWidth="1"/>
    <col min="11270" max="11270" width="9.125" style="84" bestFit="1" customWidth="1"/>
    <col min="11271" max="11271" width="7.5" style="84" bestFit="1" customWidth="1"/>
    <col min="11272" max="11272" width="11" style="84" bestFit="1" customWidth="1"/>
    <col min="11273" max="11275" width="10" style="84"/>
    <col min="11276" max="11276" width="10.125" style="84" bestFit="1" customWidth="1"/>
    <col min="11277" max="11520" width="10" style="84"/>
    <col min="11521" max="11521" width="19.625" style="84" customWidth="1"/>
    <col min="11522" max="11523" width="8.125" style="84" bestFit="1" customWidth="1"/>
    <col min="11524" max="11524" width="9.125" style="84" bestFit="1" customWidth="1"/>
    <col min="11525" max="11525" width="7.5" style="84" bestFit="1" customWidth="1"/>
    <col min="11526" max="11526" width="9.125" style="84" bestFit="1" customWidth="1"/>
    <col min="11527" max="11527" width="7.5" style="84" bestFit="1" customWidth="1"/>
    <col min="11528" max="11528" width="11" style="84" bestFit="1" customWidth="1"/>
    <col min="11529" max="11531" width="10" style="84"/>
    <col min="11532" max="11532" width="10.125" style="84" bestFit="1" customWidth="1"/>
    <col min="11533" max="11776" width="10" style="84"/>
    <col min="11777" max="11777" width="19.625" style="84" customWidth="1"/>
    <col min="11778" max="11779" width="8.125" style="84" bestFit="1" customWidth="1"/>
    <col min="11780" max="11780" width="9.125" style="84" bestFit="1" customWidth="1"/>
    <col min="11781" max="11781" width="7.5" style="84" bestFit="1" customWidth="1"/>
    <col min="11782" max="11782" width="9.125" style="84" bestFit="1" customWidth="1"/>
    <col min="11783" max="11783" width="7.5" style="84" bestFit="1" customWidth="1"/>
    <col min="11784" max="11784" width="11" style="84" bestFit="1" customWidth="1"/>
    <col min="11785" max="11787" width="10" style="84"/>
    <col min="11788" max="11788" width="10.125" style="84" bestFit="1" customWidth="1"/>
    <col min="11789" max="12032" width="10" style="84"/>
    <col min="12033" max="12033" width="19.625" style="84" customWidth="1"/>
    <col min="12034" max="12035" width="8.125" style="84" bestFit="1" customWidth="1"/>
    <col min="12036" max="12036" width="9.125" style="84" bestFit="1" customWidth="1"/>
    <col min="12037" max="12037" width="7.5" style="84" bestFit="1" customWidth="1"/>
    <col min="12038" max="12038" width="9.125" style="84" bestFit="1" customWidth="1"/>
    <col min="12039" max="12039" width="7.5" style="84" bestFit="1" customWidth="1"/>
    <col min="12040" max="12040" width="11" style="84" bestFit="1" customWidth="1"/>
    <col min="12041" max="12043" width="10" style="84"/>
    <col min="12044" max="12044" width="10.125" style="84" bestFit="1" customWidth="1"/>
    <col min="12045" max="12288" width="11" style="84"/>
    <col min="12289" max="12289" width="19.625" style="84" customWidth="1"/>
    <col min="12290" max="12291" width="8.125" style="84" bestFit="1" customWidth="1"/>
    <col min="12292" max="12292" width="9.125" style="84" bestFit="1" customWidth="1"/>
    <col min="12293" max="12293" width="7.5" style="84" bestFit="1" customWidth="1"/>
    <col min="12294" max="12294" width="9.125" style="84" bestFit="1" customWidth="1"/>
    <col min="12295" max="12295" width="7.5" style="84" bestFit="1" customWidth="1"/>
    <col min="12296" max="12296" width="11" style="84" bestFit="1" customWidth="1"/>
    <col min="12297" max="12299" width="10" style="84"/>
    <col min="12300" max="12300" width="10.125" style="84" bestFit="1" customWidth="1"/>
    <col min="12301" max="12544" width="10" style="84"/>
    <col min="12545" max="12545" width="19.625" style="84" customWidth="1"/>
    <col min="12546" max="12547" width="8.125" style="84" bestFit="1" customWidth="1"/>
    <col min="12548" max="12548" width="9.125" style="84" bestFit="1" customWidth="1"/>
    <col min="12549" max="12549" width="7.5" style="84" bestFit="1" customWidth="1"/>
    <col min="12550" max="12550" width="9.125" style="84" bestFit="1" customWidth="1"/>
    <col min="12551" max="12551" width="7.5" style="84" bestFit="1" customWidth="1"/>
    <col min="12552" max="12552" width="11" style="84" bestFit="1" customWidth="1"/>
    <col min="12553" max="12555" width="10" style="84"/>
    <col min="12556" max="12556" width="10.125" style="84" bestFit="1" customWidth="1"/>
    <col min="12557" max="12800" width="10" style="84"/>
    <col min="12801" max="12801" width="19.625" style="84" customWidth="1"/>
    <col min="12802" max="12803" width="8.125" style="84" bestFit="1" customWidth="1"/>
    <col min="12804" max="12804" width="9.125" style="84" bestFit="1" customWidth="1"/>
    <col min="12805" max="12805" width="7.5" style="84" bestFit="1" customWidth="1"/>
    <col min="12806" max="12806" width="9.125" style="84" bestFit="1" customWidth="1"/>
    <col min="12807" max="12807" width="7.5" style="84" bestFit="1" customWidth="1"/>
    <col min="12808" max="12808" width="11" style="84" bestFit="1" customWidth="1"/>
    <col min="12809" max="12811" width="10" style="84"/>
    <col min="12812" max="12812" width="10.125" style="84" bestFit="1" customWidth="1"/>
    <col min="12813" max="13056" width="10" style="84"/>
    <col min="13057" max="13057" width="19.625" style="84" customWidth="1"/>
    <col min="13058" max="13059" width="8.125" style="84" bestFit="1" customWidth="1"/>
    <col min="13060" max="13060" width="9.125" style="84" bestFit="1" customWidth="1"/>
    <col min="13061" max="13061" width="7.5" style="84" bestFit="1" customWidth="1"/>
    <col min="13062" max="13062" width="9.125" style="84" bestFit="1" customWidth="1"/>
    <col min="13063" max="13063" width="7.5" style="84" bestFit="1" customWidth="1"/>
    <col min="13064" max="13064" width="11" style="84" bestFit="1" customWidth="1"/>
    <col min="13065" max="13067" width="10" style="84"/>
    <col min="13068" max="13068" width="10.125" style="84" bestFit="1" customWidth="1"/>
    <col min="13069" max="13312" width="11" style="84"/>
    <col min="13313" max="13313" width="19.625" style="84" customWidth="1"/>
    <col min="13314" max="13315" width="8.125" style="84" bestFit="1" customWidth="1"/>
    <col min="13316" max="13316" width="9.125" style="84" bestFit="1" customWidth="1"/>
    <col min="13317" max="13317" width="7.5" style="84" bestFit="1" customWidth="1"/>
    <col min="13318" max="13318" width="9.125" style="84" bestFit="1" customWidth="1"/>
    <col min="13319" max="13319" width="7.5" style="84" bestFit="1" customWidth="1"/>
    <col min="13320" max="13320" width="11" style="84" bestFit="1" customWidth="1"/>
    <col min="13321" max="13323" width="10" style="84"/>
    <col min="13324" max="13324" width="10.125" style="84" bestFit="1" customWidth="1"/>
    <col min="13325" max="13568" width="10" style="84"/>
    <col min="13569" max="13569" width="19.625" style="84" customWidth="1"/>
    <col min="13570" max="13571" width="8.125" style="84" bestFit="1" customWidth="1"/>
    <col min="13572" max="13572" width="9.125" style="84" bestFit="1" customWidth="1"/>
    <col min="13573" max="13573" width="7.5" style="84" bestFit="1" customWidth="1"/>
    <col min="13574" max="13574" width="9.125" style="84" bestFit="1" customWidth="1"/>
    <col min="13575" max="13575" width="7.5" style="84" bestFit="1" customWidth="1"/>
    <col min="13576" max="13576" width="11" style="84" bestFit="1" customWidth="1"/>
    <col min="13577" max="13579" width="10" style="84"/>
    <col min="13580" max="13580" width="10.125" style="84" bestFit="1" customWidth="1"/>
    <col min="13581" max="13824" width="10" style="84"/>
    <col min="13825" max="13825" width="19.625" style="84" customWidth="1"/>
    <col min="13826" max="13827" width="8.125" style="84" bestFit="1" customWidth="1"/>
    <col min="13828" max="13828" width="9.125" style="84" bestFit="1" customWidth="1"/>
    <col min="13829" max="13829" width="7.5" style="84" bestFit="1" customWidth="1"/>
    <col min="13830" max="13830" width="9.125" style="84" bestFit="1" customWidth="1"/>
    <col min="13831" max="13831" width="7.5" style="84" bestFit="1" customWidth="1"/>
    <col min="13832" max="13832" width="11" style="84" bestFit="1" customWidth="1"/>
    <col min="13833" max="13835" width="10" style="84"/>
    <col min="13836" max="13836" width="10.125" style="84" bestFit="1" customWidth="1"/>
    <col min="13837" max="14080" width="10" style="84"/>
    <col min="14081" max="14081" width="19.625" style="84" customWidth="1"/>
    <col min="14082" max="14083" width="8.125" style="84" bestFit="1" customWidth="1"/>
    <col min="14084" max="14084" width="9.125" style="84" bestFit="1" customWidth="1"/>
    <col min="14085" max="14085" width="7.5" style="84" bestFit="1" customWidth="1"/>
    <col min="14086" max="14086" width="9.125" style="84" bestFit="1" customWidth="1"/>
    <col min="14087" max="14087" width="7.5" style="84" bestFit="1" customWidth="1"/>
    <col min="14088" max="14088" width="11" style="84" bestFit="1" customWidth="1"/>
    <col min="14089" max="14091" width="10" style="84"/>
    <col min="14092" max="14092" width="10.125" style="84" bestFit="1" customWidth="1"/>
    <col min="14093" max="14336" width="11" style="84"/>
    <col min="14337" max="14337" width="19.625" style="84" customWidth="1"/>
    <col min="14338" max="14339" width="8.125" style="84" bestFit="1" customWidth="1"/>
    <col min="14340" max="14340" width="9.125" style="84" bestFit="1" customWidth="1"/>
    <col min="14341" max="14341" width="7.5" style="84" bestFit="1" customWidth="1"/>
    <col min="14342" max="14342" width="9.125" style="84" bestFit="1" customWidth="1"/>
    <col min="14343" max="14343" width="7.5" style="84" bestFit="1" customWidth="1"/>
    <col min="14344" max="14344" width="11" style="84" bestFit="1" customWidth="1"/>
    <col min="14345" max="14347" width="10" style="84"/>
    <col min="14348" max="14348" width="10.125" style="84" bestFit="1" customWidth="1"/>
    <col min="14349" max="14592" width="10" style="84"/>
    <col min="14593" max="14593" width="19.625" style="84" customWidth="1"/>
    <col min="14594" max="14595" width="8.125" style="84" bestFit="1" customWidth="1"/>
    <col min="14596" max="14596" width="9.125" style="84" bestFit="1" customWidth="1"/>
    <col min="14597" max="14597" width="7.5" style="84" bestFit="1" customWidth="1"/>
    <col min="14598" max="14598" width="9.125" style="84" bestFit="1" customWidth="1"/>
    <col min="14599" max="14599" width="7.5" style="84" bestFit="1" customWidth="1"/>
    <col min="14600" max="14600" width="11" style="84" bestFit="1" customWidth="1"/>
    <col min="14601" max="14603" width="10" style="84"/>
    <col min="14604" max="14604" width="10.125" style="84" bestFit="1" customWidth="1"/>
    <col min="14605" max="14848" width="10" style="84"/>
    <col min="14849" max="14849" width="19.625" style="84" customWidth="1"/>
    <col min="14850" max="14851" width="8.125" style="84" bestFit="1" customWidth="1"/>
    <col min="14852" max="14852" width="9.125" style="84" bestFit="1" customWidth="1"/>
    <col min="14853" max="14853" width="7.5" style="84" bestFit="1" customWidth="1"/>
    <col min="14854" max="14854" width="9.125" style="84" bestFit="1" customWidth="1"/>
    <col min="14855" max="14855" width="7.5" style="84" bestFit="1" customWidth="1"/>
    <col min="14856" max="14856" width="11" style="84" bestFit="1" customWidth="1"/>
    <col min="14857" max="14859" width="10" style="84"/>
    <col min="14860" max="14860" width="10.125" style="84" bestFit="1" customWidth="1"/>
    <col min="14861" max="15104" width="10" style="84"/>
    <col min="15105" max="15105" width="19.625" style="84" customWidth="1"/>
    <col min="15106" max="15107" width="8.125" style="84" bestFit="1" customWidth="1"/>
    <col min="15108" max="15108" width="9.125" style="84" bestFit="1" customWidth="1"/>
    <col min="15109" max="15109" width="7.5" style="84" bestFit="1" customWidth="1"/>
    <col min="15110" max="15110" width="9.125" style="84" bestFit="1" customWidth="1"/>
    <col min="15111" max="15111" width="7.5" style="84" bestFit="1" customWidth="1"/>
    <col min="15112" max="15112" width="11" style="84" bestFit="1" customWidth="1"/>
    <col min="15113" max="15115" width="10" style="84"/>
    <col min="15116" max="15116" width="10.125" style="84" bestFit="1" customWidth="1"/>
    <col min="15117" max="15360" width="11" style="84"/>
    <col min="15361" max="15361" width="19.625" style="84" customWidth="1"/>
    <col min="15362" max="15363" width="8.125" style="84" bestFit="1" customWidth="1"/>
    <col min="15364" max="15364" width="9.125" style="84" bestFit="1" customWidth="1"/>
    <col min="15365" max="15365" width="7.5" style="84" bestFit="1" customWidth="1"/>
    <col min="15366" max="15366" width="9.125" style="84" bestFit="1" customWidth="1"/>
    <col min="15367" max="15367" width="7.5" style="84" bestFit="1" customWidth="1"/>
    <col min="15368" max="15368" width="11" style="84" bestFit="1" customWidth="1"/>
    <col min="15369" max="15371" width="10" style="84"/>
    <col min="15372" max="15372" width="10.125" style="84" bestFit="1" customWidth="1"/>
    <col min="15373" max="15616" width="10" style="84"/>
    <col min="15617" max="15617" width="19.625" style="84" customWidth="1"/>
    <col min="15618" max="15619" width="8.125" style="84" bestFit="1" customWidth="1"/>
    <col min="15620" max="15620" width="9.125" style="84" bestFit="1" customWidth="1"/>
    <col min="15621" max="15621" width="7.5" style="84" bestFit="1" customWidth="1"/>
    <col min="15622" max="15622" width="9.125" style="84" bestFit="1" customWidth="1"/>
    <col min="15623" max="15623" width="7.5" style="84" bestFit="1" customWidth="1"/>
    <col min="15624" max="15624" width="11" style="84" bestFit="1" customWidth="1"/>
    <col min="15625" max="15627" width="10" style="84"/>
    <col min="15628" max="15628" width="10.125" style="84" bestFit="1" customWidth="1"/>
    <col min="15629" max="15872" width="10" style="84"/>
    <col min="15873" max="15873" width="19.625" style="84" customWidth="1"/>
    <col min="15874" max="15875" width="8.125" style="84" bestFit="1" customWidth="1"/>
    <col min="15876" max="15876" width="9.125" style="84" bestFit="1" customWidth="1"/>
    <col min="15877" max="15877" width="7.5" style="84" bestFit="1" customWidth="1"/>
    <col min="15878" max="15878" width="9.125" style="84" bestFit="1" customWidth="1"/>
    <col min="15879" max="15879" width="7.5" style="84" bestFit="1" customWidth="1"/>
    <col min="15880" max="15880" width="11" style="84" bestFit="1" customWidth="1"/>
    <col min="15881" max="15883" width="10" style="84"/>
    <col min="15884" max="15884" width="10.125" style="84" bestFit="1" customWidth="1"/>
    <col min="15885" max="16128" width="10" style="84"/>
    <col min="16129" max="16129" width="19.625" style="84" customWidth="1"/>
    <col min="16130" max="16131" width="8.125" style="84" bestFit="1" customWidth="1"/>
    <col min="16132" max="16132" width="9.125" style="84" bestFit="1" customWidth="1"/>
    <col min="16133" max="16133" width="7.5" style="84" bestFit="1" customWidth="1"/>
    <col min="16134" max="16134" width="9.125" style="84" bestFit="1" customWidth="1"/>
    <col min="16135" max="16135" width="7.5" style="84" bestFit="1" customWidth="1"/>
    <col min="16136" max="16136" width="11" style="84" bestFit="1" customWidth="1"/>
    <col min="16137" max="16139" width="10" style="84"/>
    <col min="16140" max="16140" width="10.125" style="84" bestFit="1" customWidth="1"/>
    <col min="16141" max="16384" width="11" style="84"/>
  </cols>
  <sheetData>
    <row r="1" spans="1:65" x14ac:dyDescent="0.2">
      <c r="A1" s="138" t="s">
        <v>29</v>
      </c>
    </row>
    <row r="2" spans="1:65" ht="15.75" x14ac:dyDescent="0.25">
      <c r="A2" s="139"/>
      <c r="B2" s="140"/>
      <c r="H2" s="378" t="s">
        <v>151</v>
      </c>
    </row>
    <row r="3" spans="1:65" s="81" customFormat="1" x14ac:dyDescent="0.2">
      <c r="A3" s="70"/>
      <c r="B3" s="775">
        <f>INDICE!A3</f>
        <v>45716</v>
      </c>
      <c r="C3" s="776"/>
      <c r="D3" s="776" t="s">
        <v>115</v>
      </c>
      <c r="E3" s="776"/>
      <c r="F3" s="776" t="s">
        <v>116</v>
      </c>
      <c r="G3" s="776"/>
      <c r="H3" s="776"/>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x14ac:dyDescent="0.2">
      <c r="A4" s="66"/>
      <c r="B4" s="82" t="s">
        <v>47</v>
      </c>
      <c r="C4" s="82" t="s">
        <v>417</v>
      </c>
      <c r="D4" s="82" t="s">
        <v>47</v>
      </c>
      <c r="E4" s="82" t="s">
        <v>417</v>
      </c>
      <c r="F4" s="82" t="s">
        <v>47</v>
      </c>
      <c r="G4" s="83" t="s">
        <v>417</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x14ac:dyDescent="0.2">
      <c r="A5" s="84" t="s">
        <v>194</v>
      </c>
      <c r="B5" s="379">
        <v>193.95731000000001</v>
      </c>
      <c r="C5" s="86">
        <v>-8.1119085131356954</v>
      </c>
      <c r="D5" s="85">
        <v>413.72394999999995</v>
      </c>
      <c r="E5" s="86">
        <v>-10.190424135630717</v>
      </c>
      <c r="F5" s="85">
        <v>2686.0355800000002</v>
      </c>
      <c r="G5" s="86">
        <v>21.058311452273291</v>
      </c>
      <c r="H5" s="380">
        <v>31.77584581801036</v>
      </c>
    </row>
    <row r="6" spans="1:65" x14ac:dyDescent="0.2">
      <c r="A6" s="84" t="s">
        <v>195</v>
      </c>
      <c r="B6" s="379">
        <v>454.15273999999994</v>
      </c>
      <c r="C6" s="73">
        <v>9.205946865754095</v>
      </c>
      <c r="D6" s="85">
        <v>895.95000999999979</v>
      </c>
      <c r="E6" s="86">
        <v>-6.0606192143782645</v>
      </c>
      <c r="F6" s="85">
        <v>5767.0378499999997</v>
      </c>
      <c r="G6" s="86">
        <v>-3.2779900456313049</v>
      </c>
      <c r="H6" s="380">
        <v>68.224154181989633</v>
      </c>
    </row>
    <row r="7" spans="1:65" x14ac:dyDescent="0.2">
      <c r="A7" s="60" t="s">
        <v>434</v>
      </c>
      <c r="B7" s="61">
        <v>648.11004999999989</v>
      </c>
      <c r="C7" s="87">
        <v>3.3753976366080076</v>
      </c>
      <c r="D7" s="61">
        <v>1309.6739599999996</v>
      </c>
      <c r="E7" s="87">
        <v>-7.4056702227074807</v>
      </c>
      <c r="F7" s="61">
        <v>8453.0734300000004</v>
      </c>
      <c r="G7" s="87">
        <v>3.3221072816034916</v>
      </c>
      <c r="H7" s="87">
        <v>100</v>
      </c>
    </row>
    <row r="8" spans="1:65" x14ac:dyDescent="0.2">
      <c r="A8" s="66" t="s">
        <v>423</v>
      </c>
      <c r="B8" s="419">
        <v>561.77571</v>
      </c>
      <c r="C8" s="604">
        <v>5.5070150549507071</v>
      </c>
      <c r="D8" s="417">
        <v>1104.8693599999999</v>
      </c>
      <c r="E8" s="604">
        <v>-7.7958950919351189</v>
      </c>
      <c r="F8" s="417">
        <v>7130.9112299999997</v>
      </c>
      <c r="G8" s="604">
        <v>5.431707832494884</v>
      </c>
      <c r="H8" s="706">
        <v>84.358799069369965</v>
      </c>
    </row>
    <row r="9" spans="1:65" x14ac:dyDescent="0.2">
      <c r="H9" s="79" t="s">
        <v>220</v>
      </c>
    </row>
    <row r="10" spans="1:65" x14ac:dyDescent="0.2">
      <c r="A10" s="80" t="s">
        <v>475</v>
      </c>
    </row>
    <row r="11" spans="1:65" x14ac:dyDescent="0.2">
      <c r="A11" s="80" t="s">
        <v>435</v>
      </c>
    </row>
    <row r="12" spans="1:65" x14ac:dyDescent="0.2">
      <c r="A12" s="133" t="s">
        <v>527</v>
      </c>
    </row>
  </sheetData>
  <mergeCells count="3">
    <mergeCell ref="B3:C3"/>
    <mergeCell ref="D3:E3"/>
    <mergeCell ref="F3:H3"/>
  </mergeCells>
  <conditionalFormatting sqref="C6">
    <cfRule type="cellIs" dxfId="155" priority="1" operator="between">
      <formula>0</formula>
      <formula>0.5</formula>
    </cfRule>
    <cfRule type="cellIs" dxfId="154" priority="2" operator="between">
      <formula>-0.49</formula>
      <formula>0</formula>
    </cfRule>
  </conditionalFormatting>
  <pageMargins left="0.74803149606299213" right="0.74803149606299213" top="0.98425196850393704" bottom="0.98425196850393704" header="0" footer="0"/>
  <pageSetup paperSize="9" scale="16" orientation="landscape" horizontalDpi="1200" verticalDpi="12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pageSetUpPr fitToPage="1"/>
  </sheetPr>
  <dimension ref="A1:C46"/>
  <sheetViews>
    <sheetView zoomScaleNormal="100" zoomScaleSheetLayoutView="100" workbookViewId="0"/>
  </sheetViews>
  <sheetFormatPr baseColWidth="10" defaultRowHeight="12.75" x14ac:dyDescent="0.2"/>
  <cols>
    <col min="1" max="1" width="16.5" style="3" customWidth="1"/>
    <col min="2" max="2" width="11.5" style="3" customWidth="1"/>
    <col min="3" max="3" width="17.125" style="3" customWidth="1"/>
    <col min="4" max="4" width="8.5" style="3" customWidth="1"/>
    <col min="5" max="5" width="11" style="3"/>
    <col min="6" max="6" width="10.125" style="3" customWidth="1"/>
    <col min="7" max="7" width="11.625" style="3" customWidth="1"/>
    <col min="8" max="10" width="11" style="3"/>
    <col min="11" max="243" width="10" style="3"/>
    <col min="244" max="244" width="14.5" style="3" customWidth="1"/>
    <col min="245" max="245" width="9.625" style="3" customWidth="1"/>
    <col min="246" max="246" width="6.125" style="3" bestFit="1" customWidth="1"/>
    <col min="247" max="247" width="7.625" style="3" bestFit="1" customWidth="1"/>
    <col min="248" max="248" width="5.625" style="3" customWidth="1"/>
    <col min="249" max="249" width="6.625" style="3" bestFit="1" customWidth="1"/>
    <col min="250" max="250" width="7.625" style="3" bestFit="1" customWidth="1"/>
    <col min="251" max="251" width="11.125" style="3" bestFit="1" customWidth="1"/>
    <col min="252" max="252" width="5.625" style="3" customWidth="1"/>
    <col min="253" max="253" width="7.625" style="3" bestFit="1" customWidth="1"/>
    <col min="254" max="254" width="10.5" style="3" bestFit="1" customWidth="1"/>
    <col min="255" max="255" width="6.5" style="3" customWidth="1"/>
    <col min="256" max="257" width="8" style="3" bestFit="1" customWidth="1"/>
    <col min="258" max="258" width="8.125" style="3" customWidth="1"/>
    <col min="259" max="259" width="10.625" style="3" bestFit="1" customWidth="1"/>
    <col min="260" max="260" width="7.5" style="3" customWidth="1"/>
    <col min="261" max="261" width="10" style="3"/>
    <col min="262" max="262" width="9.125" style="3" customWidth="1"/>
    <col min="263" max="263" width="10.5" style="3" bestFit="1" customWidth="1"/>
    <col min="264" max="499" width="10" style="3"/>
    <col min="500" max="500" width="14.5" style="3" customWidth="1"/>
    <col min="501" max="501" width="9.625" style="3" customWidth="1"/>
    <col min="502" max="502" width="6.125" style="3" bestFit="1" customWidth="1"/>
    <col min="503" max="503" width="7.625" style="3" bestFit="1" customWidth="1"/>
    <col min="504" max="504" width="5.625" style="3" customWidth="1"/>
    <col min="505" max="505" width="6.625" style="3" bestFit="1" customWidth="1"/>
    <col min="506" max="506" width="7.625" style="3" bestFit="1" customWidth="1"/>
    <col min="507" max="507" width="11.125" style="3" bestFit="1" customWidth="1"/>
    <col min="508" max="508" width="5.625" style="3" customWidth="1"/>
    <col min="509" max="509" width="7.625" style="3" bestFit="1" customWidth="1"/>
    <col min="510" max="510" width="10.5" style="3" bestFit="1" customWidth="1"/>
    <col min="511" max="511" width="6.5" style="3" customWidth="1"/>
    <col min="512" max="513" width="8" style="3" bestFit="1" customWidth="1"/>
    <col min="514" max="514" width="8.125" style="3" customWidth="1"/>
    <col min="515" max="515" width="10.625" style="3" bestFit="1" customWidth="1"/>
    <col min="516" max="516" width="7.5" style="3" customWidth="1"/>
    <col min="517" max="517" width="10" style="3"/>
    <col min="518" max="518" width="9.125" style="3" customWidth="1"/>
    <col min="519" max="519" width="10.5" style="3" bestFit="1" customWidth="1"/>
    <col min="520" max="755" width="10" style="3"/>
    <col min="756" max="756" width="14.5" style="3" customWidth="1"/>
    <col min="757" max="757" width="9.625" style="3" customWidth="1"/>
    <col min="758" max="758" width="6.125" style="3" bestFit="1" customWidth="1"/>
    <col min="759" max="759" width="7.625" style="3" bestFit="1" customWidth="1"/>
    <col min="760" max="760" width="5.625" style="3" customWidth="1"/>
    <col min="761" max="761" width="6.625" style="3" bestFit="1" customWidth="1"/>
    <col min="762" max="762" width="7.625" style="3" bestFit="1" customWidth="1"/>
    <col min="763" max="763" width="11.125" style="3" bestFit="1" customWidth="1"/>
    <col min="764" max="764" width="5.625" style="3" customWidth="1"/>
    <col min="765" max="765" width="7.625" style="3" bestFit="1" customWidth="1"/>
    <col min="766" max="766" width="10.5" style="3" bestFit="1" customWidth="1"/>
    <col min="767" max="767" width="6.5" style="3" customWidth="1"/>
    <col min="768" max="769" width="8" style="3" bestFit="1" customWidth="1"/>
    <col min="770" max="770" width="8.125" style="3" customWidth="1"/>
    <col min="771" max="771" width="10.625" style="3" bestFit="1" customWidth="1"/>
    <col min="772" max="772" width="7.5" style="3" customWidth="1"/>
    <col min="773" max="773" width="10" style="3"/>
    <col min="774" max="774" width="9.125" style="3" customWidth="1"/>
    <col min="775" max="775" width="10.5" style="3" bestFit="1" customWidth="1"/>
    <col min="776" max="1011" width="10" style="3"/>
    <col min="1012" max="1012" width="14.5" style="3" customWidth="1"/>
    <col min="1013" max="1013" width="9.625" style="3" customWidth="1"/>
    <col min="1014" max="1014" width="6.125" style="3" bestFit="1" customWidth="1"/>
    <col min="1015" max="1015" width="7.625" style="3" bestFit="1" customWidth="1"/>
    <col min="1016" max="1016" width="5.625" style="3" customWidth="1"/>
    <col min="1017" max="1017" width="6.625" style="3" bestFit="1" customWidth="1"/>
    <col min="1018" max="1018" width="7.625" style="3" bestFit="1" customWidth="1"/>
    <col min="1019" max="1019" width="11.125" style="3" bestFit="1" customWidth="1"/>
    <col min="1020" max="1020" width="5.625" style="3" customWidth="1"/>
    <col min="1021" max="1021" width="7.625" style="3" bestFit="1" customWidth="1"/>
    <col min="1022" max="1022" width="10.5" style="3" bestFit="1" customWidth="1"/>
    <col min="1023" max="1023" width="6.5" style="3" customWidth="1"/>
    <col min="1024" max="1025" width="8" style="3" bestFit="1" customWidth="1"/>
    <col min="1026" max="1026" width="8.125" style="3" customWidth="1"/>
    <col min="1027" max="1027" width="10.625" style="3" bestFit="1" customWidth="1"/>
    <col min="1028" max="1028" width="7.5" style="3" customWidth="1"/>
    <col min="1029" max="1029" width="10" style="3"/>
    <col min="1030" max="1030" width="9.125" style="3" customWidth="1"/>
    <col min="1031" max="1031" width="10.5" style="3" bestFit="1" customWidth="1"/>
    <col min="1032" max="1267" width="10" style="3"/>
    <col min="1268" max="1268" width="14.5" style="3" customWidth="1"/>
    <col min="1269" max="1269" width="9.625" style="3" customWidth="1"/>
    <col min="1270" max="1270" width="6.125" style="3" bestFit="1" customWidth="1"/>
    <col min="1271" max="1271" width="7.625" style="3" bestFit="1" customWidth="1"/>
    <col min="1272" max="1272" width="5.625" style="3" customWidth="1"/>
    <col min="1273" max="1273" width="6.625" style="3" bestFit="1" customWidth="1"/>
    <col min="1274" max="1274" width="7.625" style="3" bestFit="1" customWidth="1"/>
    <col min="1275" max="1275" width="11.125" style="3" bestFit="1" customWidth="1"/>
    <col min="1276" max="1276" width="5.625" style="3" customWidth="1"/>
    <col min="1277" max="1277" width="7.625" style="3" bestFit="1" customWidth="1"/>
    <col min="1278" max="1278" width="10.5" style="3" bestFit="1" customWidth="1"/>
    <col min="1279" max="1279" width="6.5" style="3" customWidth="1"/>
    <col min="1280" max="1281" width="8" style="3" bestFit="1" customWidth="1"/>
    <col min="1282" max="1282" width="8.125" style="3" customWidth="1"/>
    <col min="1283" max="1283" width="10.625" style="3" bestFit="1" customWidth="1"/>
    <col min="1284" max="1284" width="7.5" style="3" customWidth="1"/>
    <col min="1285" max="1285" width="10" style="3"/>
    <col min="1286" max="1286" width="9.125" style="3" customWidth="1"/>
    <col min="1287" max="1287" width="10.5" style="3" bestFit="1" customWidth="1"/>
    <col min="1288" max="1523" width="10" style="3"/>
    <col min="1524" max="1524" width="14.5" style="3" customWidth="1"/>
    <col min="1525" max="1525" width="9.625" style="3" customWidth="1"/>
    <col min="1526" max="1526" width="6.125" style="3" bestFit="1" customWidth="1"/>
    <col min="1527" max="1527" width="7.625" style="3" bestFit="1" customWidth="1"/>
    <col min="1528" max="1528" width="5.625" style="3" customWidth="1"/>
    <col min="1529" max="1529" width="6.625" style="3" bestFit="1" customWidth="1"/>
    <col min="1530" max="1530" width="7.625" style="3" bestFit="1" customWidth="1"/>
    <col min="1531" max="1531" width="11.125" style="3" bestFit="1" customWidth="1"/>
    <col min="1532" max="1532" width="5.625" style="3" customWidth="1"/>
    <col min="1533" max="1533" width="7.625" style="3" bestFit="1" customWidth="1"/>
    <col min="1534" max="1534" width="10.5" style="3" bestFit="1" customWidth="1"/>
    <col min="1535" max="1535" width="6.5" style="3" customWidth="1"/>
    <col min="1536" max="1537" width="8" style="3" bestFit="1" customWidth="1"/>
    <col min="1538" max="1538" width="8.125" style="3" customWidth="1"/>
    <col min="1539" max="1539" width="10.625" style="3" bestFit="1" customWidth="1"/>
    <col min="1540" max="1540" width="7.5" style="3" customWidth="1"/>
    <col min="1541" max="1541" width="10" style="3"/>
    <col min="1542" max="1542" width="9.125" style="3" customWidth="1"/>
    <col min="1543" max="1543" width="10.5" style="3" bestFit="1" customWidth="1"/>
    <col min="1544" max="1779" width="10" style="3"/>
    <col min="1780" max="1780" width="14.5" style="3" customWidth="1"/>
    <col min="1781" max="1781" width="9.625" style="3" customWidth="1"/>
    <col min="1782" max="1782" width="6.125" style="3" bestFit="1" customWidth="1"/>
    <col min="1783" max="1783" width="7.625" style="3" bestFit="1" customWidth="1"/>
    <col min="1784" max="1784" width="5.625" style="3" customWidth="1"/>
    <col min="1785" max="1785" width="6.625" style="3" bestFit="1" customWidth="1"/>
    <col min="1786" max="1786" width="7.625" style="3" bestFit="1" customWidth="1"/>
    <col min="1787" max="1787" width="11.125" style="3" bestFit="1" customWidth="1"/>
    <col min="1788" max="1788" width="5.625" style="3" customWidth="1"/>
    <col min="1789" max="1789" width="7.625" style="3" bestFit="1" customWidth="1"/>
    <col min="1790" max="1790" width="10.5" style="3" bestFit="1" customWidth="1"/>
    <col min="1791" max="1791" width="6.5" style="3" customWidth="1"/>
    <col min="1792" max="1793" width="8" style="3" bestFit="1" customWidth="1"/>
    <col min="1794" max="1794" width="8.125" style="3" customWidth="1"/>
    <col min="1795" max="1795" width="10.625" style="3" bestFit="1" customWidth="1"/>
    <col min="1796" max="1796" width="7.5" style="3" customWidth="1"/>
    <col min="1797" max="1797" width="10" style="3"/>
    <col min="1798" max="1798" width="9.125" style="3" customWidth="1"/>
    <col min="1799" max="1799" width="10.5" style="3" bestFit="1" customWidth="1"/>
    <col min="1800" max="2035" width="10" style="3"/>
    <col min="2036" max="2036" width="14.5" style="3" customWidth="1"/>
    <col min="2037" max="2037" width="9.625" style="3" customWidth="1"/>
    <col min="2038" max="2038" width="6.125" style="3" bestFit="1" customWidth="1"/>
    <col min="2039" max="2039" width="7.625" style="3" bestFit="1" customWidth="1"/>
    <col min="2040" max="2040" width="5.625" style="3" customWidth="1"/>
    <col min="2041" max="2041" width="6.625" style="3" bestFit="1" customWidth="1"/>
    <col min="2042" max="2042" width="7.625" style="3" bestFit="1" customWidth="1"/>
    <col min="2043" max="2043" width="11.125" style="3" bestFit="1" customWidth="1"/>
    <col min="2044" max="2044" width="5.625" style="3" customWidth="1"/>
    <col min="2045" max="2045" width="7.625" style="3" bestFit="1" customWidth="1"/>
    <col min="2046" max="2046" width="10.5" style="3" bestFit="1" customWidth="1"/>
    <col min="2047" max="2047" width="6.5" style="3" customWidth="1"/>
    <col min="2048" max="2049" width="8" style="3" bestFit="1" customWidth="1"/>
    <col min="2050" max="2050" width="8.125" style="3" customWidth="1"/>
    <col min="2051" max="2051" width="10.625" style="3" bestFit="1" customWidth="1"/>
    <col min="2052" max="2052" width="7.5" style="3" customWidth="1"/>
    <col min="2053" max="2053" width="10" style="3"/>
    <col min="2054" max="2054" width="9.125" style="3" customWidth="1"/>
    <col min="2055" max="2055" width="10.5" style="3" bestFit="1" customWidth="1"/>
    <col min="2056" max="2291" width="10" style="3"/>
    <col min="2292" max="2292" width="14.5" style="3" customWidth="1"/>
    <col min="2293" max="2293" width="9.625" style="3" customWidth="1"/>
    <col min="2294" max="2294" width="6.125" style="3" bestFit="1" customWidth="1"/>
    <col min="2295" max="2295" width="7.625" style="3" bestFit="1" customWidth="1"/>
    <col min="2296" max="2296" width="5.625" style="3" customWidth="1"/>
    <col min="2297" max="2297" width="6.625" style="3" bestFit="1" customWidth="1"/>
    <col min="2298" max="2298" width="7.625" style="3" bestFit="1" customWidth="1"/>
    <col min="2299" max="2299" width="11.125" style="3" bestFit="1" customWidth="1"/>
    <col min="2300" max="2300" width="5.625" style="3" customWidth="1"/>
    <col min="2301" max="2301" width="7.625" style="3" bestFit="1" customWidth="1"/>
    <col min="2302" max="2302" width="10.5" style="3" bestFit="1" customWidth="1"/>
    <col min="2303" max="2303" width="6.5" style="3" customWidth="1"/>
    <col min="2304" max="2305" width="8" style="3" bestFit="1" customWidth="1"/>
    <col min="2306" max="2306" width="8.125" style="3" customWidth="1"/>
    <col min="2307" max="2307" width="10.625" style="3" bestFit="1" customWidth="1"/>
    <col min="2308" max="2308" width="7.5" style="3" customWidth="1"/>
    <col min="2309" max="2309" width="10" style="3"/>
    <col min="2310" max="2310" width="9.125" style="3" customWidth="1"/>
    <col min="2311" max="2311" width="10.5" style="3" bestFit="1" customWidth="1"/>
    <col min="2312" max="2547" width="10" style="3"/>
    <col min="2548" max="2548" width="14.5" style="3" customWidth="1"/>
    <col min="2549" max="2549" width="9.625" style="3" customWidth="1"/>
    <col min="2550" max="2550" width="6.125" style="3" bestFit="1" customWidth="1"/>
    <col min="2551" max="2551" width="7.625" style="3" bestFit="1" customWidth="1"/>
    <col min="2552" max="2552" width="5.625" style="3" customWidth="1"/>
    <col min="2553" max="2553" width="6.625" style="3" bestFit="1" customWidth="1"/>
    <col min="2554" max="2554" width="7.625" style="3" bestFit="1" customWidth="1"/>
    <col min="2555" max="2555" width="11.125" style="3" bestFit="1" customWidth="1"/>
    <col min="2556" max="2556" width="5.625" style="3" customWidth="1"/>
    <col min="2557" max="2557" width="7.625" style="3" bestFit="1" customWidth="1"/>
    <col min="2558" max="2558" width="10.5" style="3" bestFit="1" customWidth="1"/>
    <col min="2559" max="2559" width="6.5" style="3" customWidth="1"/>
    <col min="2560" max="2561" width="8" style="3" bestFit="1" customWidth="1"/>
    <col min="2562" max="2562" width="8.125" style="3" customWidth="1"/>
    <col min="2563" max="2563" width="10.625" style="3" bestFit="1" customWidth="1"/>
    <col min="2564" max="2564" width="7.5" style="3" customWidth="1"/>
    <col min="2565" max="2565" width="10" style="3"/>
    <col min="2566" max="2566" width="9.125" style="3" customWidth="1"/>
    <col min="2567" max="2567" width="10.5" style="3" bestFit="1" customWidth="1"/>
    <col min="2568" max="2803" width="10" style="3"/>
    <col min="2804" max="2804" width="14.5" style="3" customWidth="1"/>
    <col min="2805" max="2805" width="9.625" style="3" customWidth="1"/>
    <col min="2806" max="2806" width="6.125" style="3" bestFit="1" customWidth="1"/>
    <col min="2807" max="2807" width="7.625" style="3" bestFit="1" customWidth="1"/>
    <col min="2808" max="2808" width="5.625" style="3" customWidth="1"/>
    <col min="2809" max="2809" width="6.625" style="3" bestFit="1" customWidth="1"/>
    <col min="2810" max="2810" width="7.625" style="3" bestFit="1" customWidth="1"/>
    <col min="2811" max="2811" width="11.125" style="3" bestFit="1" customWidth="1"/>
    <col min="2812" max="2812" width="5.625" style="3" customWidth="1"/>
    <col min="2813" max="2813" width="7.625" style="3" bestFit="1" customWidth="1"/>
    <col min="2814" max="2814" width="10.5" style="3" bestFit="1" customWidth="1"/>
    <col min="2815" max="2815" width="6.5" style="3" customWidth="1"/>
    <col min="2816" max="2817" width="8" style="3" bestFit="1" customWidth="1"/>
    <col min="2818" max="2818" width="8.125" style="3" customWidth="1"/>
    <col min="2819" max="2819" width="10.625" style="3" bestFit="1" customWidth="1"/>
    <col min="2820" max="2820" width="7.5" style="3" customWidth="1"/>
    <col min="2821" max="2821" width="10" style="3"/>
    <col min="2822" max="2822" width="9.125" style="3" customWidth="1"/>
    <col min="2823" max="2823" width="10.5" style="3" bestFit="1" customWidth="1"/>
    <col min="2824" max="3059" width="10" style="3"/>
    <col min="3060" max="3060" width="14.5" style="3" customWidth="1"/>
    <col min="3061" max="3061" width="9.625" style="3" customWidth="1"/>
    <col min="3062" max="3062" width="6.125" style="3" bestFit="1" customWidth="1"/>
    <col min="3063" max="3063" width="7.625" style="3" bestFit="1" customWidth="1"/>
    <col min="3064" max="3064" width="5.625" style="3" customWidth="1"/>
    <col min="3065" max="3065" width="6.625" style="3" bestFit="1" customWidth="1"/>
    <col min="3066" max="3066" width="7.625" style="3" bestFit="1" customWidth="1"/>
    <col min="3067" max="3067" width="11.125" style="3" bestFit="1" customWidth="1"/>
    <col min="3068" max="3068" width="5.625" style="3" customWidth="1"/>
    <col min="3069" max="3069" width="7.625" style="3" bestFit="1" customWidth="1"/>
    <col min="3070" max="3070" width="10.5" style="3" bestFit="1" customWidth="1"/>
    <col min="3071" max="3071" width="6.5" style="3" customWidth="1"/>
    <col min="3072" max="3073" width="8" style="3" bestFit="1" customWidth="1"/>
    <col min="3074" max="3074" width="8.125" style="3" customWidth="1"/>
    <col min="3075" max="3075" width="10.625" style="3" bestFit="1" customWidth="1"/>
    <col min="3076" max="3076" width="7.5" style="3" customWidth="1"/>
    <col min="3077" max="3077" width="10" style="3"/>
    <col min="3078" max="3078" width="9.125" style="3" customWidth="1"/>
    <col min="3079" max="3079" width="10.5" style="3" bestFit="1" customWidth="1"/>
    <col min="3080" max="3315" width="10" style="3"/>
    <col min="3316" max="3316" width="14.5" style="3" customWidth="1"/>
    <col min="3317" max="3317" width="9.625" style="3" customWidth="1"/>
    <col min="3318" max="3318" width="6.125" style="3" bestFit="1" customWidth="1"/>
    <col min="3319" max="3319" width="7.625" style="3" bestFit="1" customWidth="1"/>
    <col min="3320" max="3320" width="5.625" style="3" customWidth="1"/>
    <col min="3321" max="3321" width="6.625" style="3" bestFit="1" customWidth="1"/>
    <col min="3322" max="3322" width="7.625" style="3" bestFit="1" customWidth="1"/>
    <col min="3323" max="3323" width="11.125" style="3" bestFit="1" customWidth="1"/>
    <col min="3324" max="3324" width="5.625" style="3" customWidth="1"/>
    <col min="3325" max="3325" width="7.625" style="3" bestFit="1" customWidth="1"/>
    <col min="3326" max="3326" width="10.5" style="3" bestFit="1" customWidth="1"/>
    <col min="3327" max="3327" width="6.5" style="3" customWidth="1"/>
    <col min="3328" max="3329" width="8" style="3" bestFit="1" customWidth="1"/>
    <col min="3330" max="3330" width="8.125" style="3" customWidth="1"/>
    <col min="3331" max="3331" width="10.625" style="3" bestFit="1" customWidth="1"/>
    <col min="3332" max="3332" width="7.5" style="3" customWidth="1"/>
    <col min="3333" max="3333" width="10" style="3"/>
    <col min="3334" max="3334" width="9.125" style="3" customWidth="1"/>
    <col min="3335" max="3335" width="10.5" style="3" bestFit="1" customWidth="1"/>
    <col min="3336" max="3571" width="10" style="3"/>
    <col min="3572" max="3572" width="14.5" style="3" customWidth="1"/>
    <col min="3573" max="3573" width="9.625" style="3" customWidth="1"/>
    <col min="3574" max="3574" width="6.125" style="3" bestFit="1" customWidth="1"/>
    <col min="3575" max="3575" width="7.625" style="3" bestFit="1" customWidth="1"/>
    <col min="3576" max="3576" width="5.625" style="3" customWidth="1"/>
    <col min="3577" max="3577" width="6.625" style="3" bestFit="1" customWidth="1"/>
    <col min="3578" max="3578" width="7.625" style="3" bestFit="1" customWidth="1"/>
    <col min="3579" max="3579" width="11.125" style="3" bestFit="1" customWidth="1"/>
    <col min="3580" max="3580" width="5.625" style="3" customWidth="1"/>
    <col min="3581" max="3581" width="7.625" style="3" bestFit="1" customWidth="1"/>
    <col min="3582" max="3582" width="10.5" style="3" bestFit="1" customWidth="1"/>
    <col min="3583" max="3583" width="6.5" style="3" customWidth="1"/>
    <col min="3584" max="3585" width="8" style="3" bestFit="1" customWidth="1"/>
    <col min="3586" max="3586" width="8.125" style="3" customWidth="1"/>
    <col min="3587" max="3587" width="10.625" style="3" bestFit="1" customWidth="1"/>
    <col min="3588" max="3588" width="7.5" style="3" customWidth="1"/>
    <col min="3589" max="3589" width="10" style="3"/>
    <col min="3590" max="3590" width="9.125" style="3" customWidth="1"/>
    <col min="3591" max="3591" width="10.5" style="3" bestFit="1" customWidth="1"/>
    <col min="3592" max="3827" width="10" style="3"/>
    <col min="3828" max="3828" width="14.5" style="3" customWidth="1"/>
    <col min="3829" max="3829" width="9.625" style="3" customWidth="1"/>
    <col min="3830" max="3830" width="6.125" style="3" bestFit="1" customWidth="1"/>
    <col min="3831" max="3831" width="7.625" style="3" bestFit="1" customWidth="1"/>
    <col min="3832" max="3832" width="5.625" style="3" customWidth="1"/>
    <col min="3833" max="3833" width="6.625" style="3" bestFit="1" customWidth="1"/>
    <col min="3834" max="3834" width="7.625" style="3" bestFit="1" customWidth="1"/>
    <col min="3835" max="3835" width="11.125" style="3" bestFit="1" customWidth="1"/>
    <col min="3836" max="3836" width="5.625" style="3" customWidth="1"/>
    <col min="3837" max="3837" width="7.625" style="3" bestFit="1" customWidth="1"/>
    <col min="3838" max="3838" width="10.5" style="3" bestFit="1" customWidth="1"/>
    <col min="3839" max="3839" width="6.5" style="3" customWidth="1"/>
    <col min="3840" max="3841" width="8" style="3" bestFit="1" customWidth="1"/>
    <col min="3842" max="3842" width="8.125" style="3" customWidth="1"/>
    <col min="3843" max="3843" width="10.625" style="3" bestFit="1" customWidth="1"/>
    <col min="3844" max="3844" width="7.5" style="3" customWidth="1"/>
    <col min="3845" max="3845" width="10" style="3"/>
    <col min="3846" max="3846" width="9.125" style="3" customWidth="1"/>
    <col min="3847" max="3847" width="10.5" style="3" bestFit="1" customWidth="1"/>
    <col min="3848" max="4083" width="10" style="3"/>
    <col min="4084" max="4084" width="14.5" style="3" customWidth="1"/>
    <col min="4085" max="4085" width="9.625" style="3" customWidth="1"/>
    <col min="4086" max="4086" width="6.125" style="3" bestFit="1" customWidth="1"/>
    <col min="4087" max="4087" width="7.625" style="3" bestFit="1" customWidth="1"/>
    <col min="4088" max="4088" width="5.625" style="3" customWidth="1"/>
    <col min="4089" max="4089" width="6.625" style="3" bestFit="1" customWidth="1"/>
    <col min="4090" max="4090" width="7.625" style="3" bestFit="1" customWidth="1"/>
    <col min="4091" max="4091" width="11.125" style="3" bestFit="1" customWidth="1"/>
    <col min="4092" max="4092" width="5.625" style="3" customWidth="1"/>
    <col min="4093" max="4093" width="7.625" style="3" bestFit="1" customWidth="1"/>
    <col min="4094" max="4094" width="10.5" style="3" bestFit="1" customWidth="1"/>
    <col min="4095" max="4095" width="6.5" style="3" customWidth="1"/>
    <col min="4096" max="4097" width="8" style="3" bestFit="1" customWidth="1"/>
    <col min="4098" max="4098" width="8.125" style="3" customWidth="1"/>
    <col min="4099" max="4099" width="10.625" style="3" bestFit="1" customWidth="1"/>
    <col min="4100" max="4100" width="7.5" style="3" customWidth="1"/>
    <col min="4101" max="4101" width="10" style="3"/>
    <col min="4102" max="4102" width="9.125" style="3" customWidth="1"/>
    <col min="4103" max="4103" width="10.5" style="3" bestFit="1" customWidth="1"/>
    <col min="4104" max="4339" width="10" style="3"/>
    <col min="4340" max="4340" width="14.5" style="3" customWidth="1"/>
    <col min="4341" max="4341" width="9.625" style="3" customWidth="1"/>
    <col min="4342" max="4342" width="6.125" style="3" bestFit="1" customWidth="1"/>
    <col min="4343" max="4343" width="7.625" style="3" bestFit="1" customWidth="1"/>
    <col min="4344" max="4344" width="5.625" style="3" customWidth="1"/>
    <col min="4345" max="4345" width="6.625" style="3" bestFit="1" customWidth="1"/>
    <col min="4346" max="4346" width="7.625" style="3" bestFit="1" customWidth="1"/>
    <col min="4347" max="4347" width="11.125" style="3" bestFit="1" customWidth="1"/>
    <col min="4348" max="4348" width="5.625" style="3" customWidth="1"/>
    <col min="4349" max="4349" width="7.625" style="3" bestFit="1" customWidth="1"/>
    <col min="4350" max="4350" width="10.5" style="3" bestFit="1" customWidth="1"/>
    <col min="4351" max="4351" width="6.5" style="3" customWidth="1"/>
    <col min="4352" max="4353" width="8" style="3" bestFit="1" customWidth="1"/>
    <col min="4354" max="4354" width="8.125" style="3" customWidth="1"/>
    <col min="4355" max="4355" width="10.625" style="3" bestFit="1" customWidth="1"/>
    <col min="4356" max="4356" width="7.5" style="3" customWidth="1"/>
    <col min="4357" max="4357" width="10" style="3"/>
    <col min="4358" max="4358" width="9.125" style="3" customWidth="1"/>
    <col min="4359" max="4359" width="10.5" style="3" bestFit="1" customWidth="1"/>
    <col min="4360" max="4595" width="10" style="3"/>
    <col min="4596" max="4596" width="14.5" style="3" customWidth="1"/>
    <col min="4597" max="4597" width="9.625" style="3" customWidth="1"/>
    <col min="4598" max="4598" width="6.125" style="3" bestFit="1" customWidth="1"/>
    <col min="4599" max="4599" width="7.625" style="3" bestFit="1" customWidth="1"/>
    <col min="4600" max="4600" width="5.625" style="3" customWidth="1"/>
    <col min="4601" max="4601" width="6.625" style="3" bestFit="1" customWidth="1"/>
    <col min="4602" max="4602" width="7.625" style="3" bestFit="1" customWidth="1"/>
    <col min="4603" max="4603" width="11.125" style="3" bestFit="1" customWidth="1"/>
    <col min="4604" max="4604" width="5.625" style="3" customWidth="1"/>
    <col min="4605" max="4605" width="7.625" style="3" bestFit="1" customWidth="1"/>
    <col min="4606" max="4606" width="10.5" style="3" bestFit="1" customWidth="1"/>
    <col min="4607" max="4607" width="6.5" style="3" customWidth="1"/>
    <col min="4608" max="4609" width="8" style="3" bestFit="1" customWidth="1"/>
    <col min="4610" max="4610" width="8.125" style="3" customWidth="1"/>
    <col min="4611" max="4611" width="10.625" style="3" bestFit="1" customWidth="1"/>
    <col min="4612" max="4612" width="7.5" style="3" customWidth="1"/>
    <col min="4613" max="4613" width="10" style="3"/>
    <col min="4614" max="4614" width="9.125" style="3" customWidth="1"/>
    <col min="4615" max="4615" width="10.5" style="3" bestFit="1" customWidth="1"/>
    <col min="4616" max="4851" width="10" style="3"/>
    <col min="4852" max="4852" width="14.5" style="3" customWidth="1"/>
    <col min="4853" max="4853" width="9.625" style="3" customWidth="1"/>
    <col min="4854" max="4854" width="6.125" style="3" bestFit="1" customWidth="1"/>
    <col min="4855" max="4855" width="7.625" style="3" bestFit="1" customWidth="1"/>
    <col min="4856" max="4856" width="5.625" style="3" customWidth="1"/>
    <col min="4857" max="4857" width="6.625" style="3" bestFit="1" customWidth="1"/>
    <col min="4858" max="4858" width="7.625" style="3" bestFit="1" customWidth="1"/>
    <col min="4859" max="4859" width="11.125" style="3" bestFit="1" customWidth="1"/>
    <col min="4860" max="4860" width="5.625" style="3" customWidth="1"/>
    <col min="4861" max="4861" width="7.625" style="3" bestFit="1" customWidth="1"/>
    <col min="4862" max="4862" width="10.5" style="3" bestFit="1" customWidth="1"/>
    <col min="4863" max="4863" width="6.5" style="3" customWidth="1"/>
    <col min="4864" max="4865" width="8" style="3" bestFit="1" customWidth="1"/>
    <col min="4866" max="4866" width="8.125" style="3" customWidth="1"/>
    <col min="4867" max="4867" width="10.625" style="3" bestFit="1" customWidth="1"/>
    <col min="4868" max="4868" width="7.5" style="3" customWidth="1"/>
    <col min="4869" max="4869" width="10" style="3"/>
    <col min="4870" max="4870" width="9.125" style="3" customWidth="1"/>
    <col min="4871" max="4871" width="10.5" style="3" bestFit="1" customWidth="1"/>
    <col min="4872" max="5107" width="10" style="3"/>
    <col min="5108" max="5108" width="14.5" style="3" customWidth="1"/>
    <col min="5109" max="5109" width="9.625" style="3" customWidth="1"/>
    <col min="5110" max="5110" width="6.125" style="3" bestFit="1" customWidth="1"/>
    <col min="5111" max="5111" width="7.625" style="3" bestFit="1" customWidth="1"/>
    <col min="5112" max="5112" width="5.625" style="3" customWidth="1"/>
    <col min="5113" max="5113" width="6.625" style="3" bestFit="1" customWidth="1"/>
    <col min="5114" max="5114" width="7.625" style="3" bestFit="1" customWidth="1"/>
    <col min="5115" max="5115" width="11.125" style="3" bestFit="1" customWidth="1"/>
    <col min="5116" max="5116" width="5.625" style="3" customWidth="1"/>
    <col min="5117" max="5117" width="7.625" style="3" bestFit="1" customWidth="1"/>
    <col min="5118" max="5118" width="10.5" style="3" bestFit="1" customWidth="1"/>
    <col min="5119" max="5119" width="6.5" style="3" customWidth="1"/>
    <col min="5120" max="5121" width="8" style="3" bestFit="1" customWidth="1"/>
    <col min="5122" max="5122" width="8.125" style="3" customWidth="1"/>
    <col min="5123" max="5123" width="10.625" style="3" bestFit="1" customWidth="1"/>
    <col min="5124" max="5124" width="7.5" style="3" customWidth="1"/>
    <col min="5125" max="5125" width="10" style="3"/>
    <col min="5126" max="5126" width="9.125" style="3" customWidth="1"/>
    <col min="5127" max="5127" width="10.5" style="3" bestFit="1" customWidth="1"/>
    <col min="5128" max="5363" width="10" style="3"/>
    <col min="5364" max="5364" width="14.5" style="3" customWidth="1"/>
    <col min="5365" max="5365" width="9.625" style="3" customWidth="1"/>
    <col min="5366" max="5366" width="6.125" style="3" bestFit="1" customWidth="1"/>
    <col min="5367" max="5367" width="7.625" style="3" bestFit="1" customWidth="1"/>
    <col min="5368" max="5368" width="5.625" style="3" customWidth="1"/>
    <col min="5369" max="5369" width="6.625" style="3" bestFit="1" customWidth="1"/>
    <col min="5370" max="5370" width="7.625" style="3" bestFit="1" customWidth="1"/>
    <col min="5371" max="5371" width="11.125" style="3" bestFit="1" customWidth="1"/>
    <col min="5372" max="5372" width="5.625" style="3" customWidth="1"/>
    <col min="5373" max="5373" width="7.625" style="3" bestFit="1" customWidth="1"/>
    <col min="5374" max="5374" width="10.5" style="3" bestFit="1" customWidth="1"/>
    <col min="5375" max="5375" width="6.5" style="3" customWidth="1"/>
    <col min="5376" max="5377" width="8" style="3" bestFit="1" customWidth="1"/>
    <col min="5378" max="5378" width="8.125" style="3" customWidth="1"/>
    <col min="5379" max="5379" width="10.625" style="3" bestFit="1" customWidth="1"/>
    <col min="5380" max="5380" width="7.5" style="3" customWidth="1"/>
    <col min="5381" max="5381" width="10" style="3"/>
    <col min="5382" max="5382" width="9.125" style="3" customWidth="1"/>
    <col min="5383" max="5383" width="10.5" style="3" bestFit="1" customWidth="1"/>
    <col min="5384" max="5619" width="10" style="3"/>
    <col min="5620" max="5620" width="14.5" style="3" customWidth="1"/>
    <col min="5621" max="5621" width="9.625" style="3" customWidth="1"/>
    <col min="5622" max="5622" width="6.125" style="3" bestFit="1" customWidth="1"/>
    <col min="5623" max="5623" width="7.625" style="3" bestFit="1" customWidth="1"/>
    <col min="5624" max="5624" width="5.625" style="3" customWidth="1"/>
    <col min="5625" max="5625" width="6.625" style="3" bestFit="1" customWidth="1"/>
    <col min="5626" max="5626" width="7.625" style="3" bestFit="1" customWidth="1"/>
    <col min="5627" max="5627" width="11.125" style="3" bestFit="1" customWidth="1"/>
    <col min="5628" max="5628" width="5.625" style="3" customWidth="1"/>
    <col min="5629" max="5629" width="7.625" style="3" bestFit="1" customWidth="1"/>
    <col min="5630" max="5630" width="10.5" style="3" bestFit="1" customWidth="1"/>
    <col min="5631" max="5631" width="6.5" style="3" customWidth="1"/>
    <col min="5632" max="5633" width="8" style="3" bestFit="1" customWidth="1"/>
    <col min="5634" max="5634" width="8.125" style="3" customWidth="1"/>
    <col min="5635" max="5635" width="10.625" style="3" bestFit="1" customWidth="1"/>
    <col min="5636" max="5636" width="7.5" style="3" customWidth="1"/>
    <col min="5637" max="5637" width="10" style="3"/>
    <col min="5638" max="5638" width="9.125" style="3" customWidth="1"/>
    <col min="5639" max="5639" width="10.5" style="3" bestFit="1" customWidth="1"/>
    <col min="5640" max="5875" width="10" style="3"/>
    <col min="5876" max="5876" width="14.5" style="3" customWidth="1"/>
    <col min="5877" max="5877" width="9.625" style="3" customWidth="1"/>
    <col min="5878" max="5878" width="6.125" style="3" bestFit="1" customWidth="1"/>
    <col min="5879" max="5879" width="7.625" style="3" bestFit="1" customWidth="1"/>
    <col min="5880" max="5880" width="5.625" style="3" customWidth="1"/>
    <col min="5881" max="5881" width="6.625" style="3" bestFit="1" customWidth="1"/>
    <col min="5882" max="5882" width="7.625" style="3" bestFit="1" customWidth="1"/>
    <col min="5883" max="5883" width="11.125" style="3" bestFit="1" customWidth="1"/>
    <col min="5884" max="5884" width="5.625" style="3" customWidth="1"/>
    <col min="5885" max="5885" width="7.625" style="3" bestFit="1" customWidth="1"/>
    <col min="5886" max="5886" width="10.5" style="3" bestFit="1" customWidth="1"/>
    <col min="5887" max="5887" width="6.5" style="3" customWidth="1"/>
    <col min="5888" max="5889" width="8" style="3" bestFit="1" customWidth="1"/>
    <col min="5890" max="5890" width="8.125" style="3" customWidth="1"/>
    <col min="5891" max="5891" width="10.625" style="3" bestFit="1" customWidth="1"/>
    <col min="5892" max="5892" width="7.5" style="3" customWidth="1"/>
    <col min="5893" max="5893" width="10" style="3"/>
    <col min="5894" max="5894" width="9.125" style="3" customWidth="1"/>
    <col min="5895" max="5895" width="10.5" style="3" bestFit="1" customWidth="1"/>
    <col min="5896" max="6131" width="10" style="3"/>
    <col min="6132" max="6132" width="14.5" style="3" customWidth="1"/>
    <col min="6133" max="6133" width="9.625" style="3" customWidth="1"/>
    <col min="6134" max="6134" width="6.125" style="3" bestFit="1" customWidth="1"/>
    <col min="6135" max="6135" width="7.625" style="3" bestFit="1" customWidth="1"/>
    <col min="6136" max="6136" width="5.625" style="3" customWidth="1"/>
    <col min="6137" max="6137" width="6.625" style="3" bestFit="1" customWidth="1"/>
    <col min="6138" max="6138" width="7.625" style="3" bestFit="1" customWidth="1"/>
    <col min="6139" max="6139" width="11.125" style="3" bestFit="1" customWidth="1"/>
    <col min="6140" max="6140" width="5.625" style="3" customWidth="1"/>
    <col min="6141" max="6141" width="7.625" style="3" bestFit="1" customWidth="1"/>
    <col min="6142" max="6142" width="10.5" style="3" bestFit="1" customWidth="1"/>
    <col min="6143" max="6143" width="6.5" style="3" customWidth="1"/>
    <col min="6144" max="6145" width="8" style="3" bestFit="1" customWidth="1"/>
    <col min="6146" max="6146" width="8.125" style="3" customWidth="1"/>
    <col min="6147" max="6147" width="10.625" style="3" bestFit="1" customWidth="1"/>
    <col min="6148" max="6148" width="7.5" style="3" customWidth="1"/>
    <col min="6149" max="6149" width="10" style="3"/>
    <col min="6150" max="6150" width="9.125" style="3" customWidth="1"/>
    <col min="6151" max="6151" width="10.5" style="3" bestFit="1" customWidth="1"/>
    <col min="6152" max="6387" width="10" style="3"/>
    <col min="6388" max="6388" width="14.5" style="3" customWidth="1"/>
    <col min="6389" max="6389" width="9.625" style="3" customWidth="1"/>
    <col min="6390" max="6390" width="6.125" style="3" bestFit="1" customWidth="1"/>
    <col min="6391" max="6391" width="7.625" style="3" bestFit="1" customWidth="1"/>
    <col min="6392" max="6392" width="5.625" style="3" customWidth="1"/>
    <col min="6393" max="6393" width="6.625" style="3" bestFit="1" customWidth="1"/>
    <col min="6394" max="6394" width="7.625" style="3" bestFit="1" customWidth="1"/>
    <col min="6395" max="6395" width="11.125" style="3" bestFit="1" customWidth="1"/>
    <col min="6396" max="6396" width="5.625" style="3" customWidth="1"/>
    <col min="6397" max="6397" width="7.625" style="3" bestFit="1" customWidth="1"/>
    <col min="6398" max="6398" width="10.5" style="3" bestFit="1" customWidth="1"/>
    <col min="6399" max="6399" width="6.5" style="3" customWidth="1"/>
    <col min="6400" max="6401" width="8" style="3" bestFit="1" customWidth="1"/>
    <col min="6402" max="6402" width="8.125" style="3" customWidth="1"/>
    <col min="6403" max="6403" width="10.625" style="3" bestFit="1" customWidth="1"/>
    <col min="6404" max="6404" width="7.5" style="3" customWidth="1"/>
    <col min="6405" max="6405" width="10" style="3"/>
    <col min="6406" max="6406" width="9.125" style="3" customWidth="1"/>
    <col min="6407" max="6407" width="10.5" style="3" bestFit="1" customWidth="1"/>
    <col min="6408" max="6643" width="10" style="3"/>
    <col min="6644" max="6644" width="14.5" style="3" customWidth="1"/>
    <col min="6645" max="6645" width="9.625" style="3" customWidth="1"/>
    <col min="6646" max="6646" width="6.125" style="3" bestFit="1" customWidth="1"/>
    <col min="6647" max="6647" width="7.625" style="3" bestFit="1" customWidth="1"/>
    <col min="6648" max="6648" width="5.625" style="3" customWidth="1"/>
    <col min="6649" max="6649" width="6.625" style="3" bestFit="1" customWidth="1"/>
    <col min="6650" max="6650" width="7.625" style="3" bestFit="1" customWidth="1"/>
    <col min="6651" max="6651" width="11.125" style="3" bestFit="1" customWidth="1"/>
    <col min="6652" max="6652" width="5.625" style="3" customWidth="1"/>
    <col min="6653" max="6653" width="7.625" style="3" bestFit="1" customWidth="1"/>
    <col min="6654" max="6654" width="10.5" style="3" bestFit="1" customWidth="1"/>
    <col min="6655" max="6655" width="6.5" style="3" customWidth="1"/>
    <col min="6656" max="6657" width="8" style="3" bestFit="1" customWidth="1"/>
    <col min="6658" max="6658" width="8.125" style="3" customWidth="1"/>
    <col min="6659" max="6659" width="10.625" style="3" bestFit="1" customWidth="1"/>
    <col min="6660" max="6660" width="7.5" style="3" customWidth="1"/>
    <col min="6661" max="6661" width="10" style="3"/>
    <col min="6662" max="6662" width="9.125" style="3" customWidth="1"/>
    <col min="6663" max="6663" width="10.5" style="3" bestFit="1" customWidth="1"/>
    <col min="6664" max="6899" width="10" style="3"/>
    <col min="6900" max="6900" width="14.5" style="3" customWidth="1"/>
    <col min="6901" max="6901" width="9.625" style="3" customWidth="1"/>
    <col min="6902" max="6902" width="6.125" style="3" bestFit="1" customWidth="1"/>
    <col min="6903" max="6903" width="7.625" style="3" bestFit="1" customWidth="1"/>
    <col min="6904" max="6904" width="5.625" style="3" customWidth="1"/>
    <col min="6905" max="6905" width="6.625" style="3" bestFit="1" customWidth="1"/>
    <col min="6906" max="6906" width="7.625" style="3" bestFit="1" customWidth="1"/>
    <col min="6907" max="6907" width="11.125" style="3" bestFit="1" customWidth="1"/>
    <col min="6908" max="6908" width="5.625" style="3" customWidth="1"/>
    <col min="6909" max="6909" width="7.625" style="3" bestFit="1" customWidth="1"/>
    <col min="6910" max="6910" width="10.5" style="3" bestFit="1" customWidth="1"/>
    <col min="6911" max="6911" width="6.5" style="3" customWidth="1"/>
    <col min="6912" max="6913" width="8" style="3" bestFit="1" customWidth="1"/>
    <col min="6914" max="6914" width="8.125" style="3" customWidth="1"/>
    <col min="6915" max="6915" width="10.625" style="3" bestFit="1" customWidth="1"/>
    <col min="6916" max="6916" width="7.5" style="3" customWidth="1"/>
    <col min="6917" max="6917" width="10" style="3"/>
    <col min="6918" max="6918" width="9.125" style="3" customWidth="1"/>
    <col min="6919" max="6919" width="10.5" style="3" bestFit="1" customWidth="1"/>
    <col min="6920" max="7155" width="10" style="3"/>
    <col min="7156" max="7156" width="14.5" style="3" customWidth="1"/>
    <col min="7157" max="7157" width="9.625" style="3" customWidth="1"/>
    <col min="7158" max="7158" width="6.125" style="3" bestFit="1" customWidth="1"/>
    <col min="7159" max="7159" width="7.625" style="3" bestFit="1" customWidth="1"/>
    <col min="7160" max="7160" width="5.625" style="3" customWidth="1"/>
    <col min="7161" max="7161" width="6.625" style="3" bestFit="1" customWidth="1"/>
    <col min="7162" max="7162" width="7.625" style="3" bestFit="1" customWidth="1"/>
    <col min="7163" max="7163" width="11.125" style="3" bestFit="1" customWidth="1"/>
    <col min="7164" max="7164" width="5.625" style="3" customWidth="1"/>
    <col min="7165" max="7165" width="7.625" style="3" bestFit="1" customWidth="1"/>
    <col min="7166" max="7166" width="10.5" style="3" bestFit="1" customWidth="1"/>
    <col min="7167" max="7167" width="6.5" style="3" customWidth="1"/>
    <col min="7168" max="7169" width="8" style="3" bestFit="1" customWidth="1"/>
    <col min="7170" max="7170" width="8.125" style="3" customWidth="1"/>
    <col min="7171" max="7171" width="10.625" style="3" bestFit="1" customWidth="1"/>
    <col min="7172" max="7172" width="7.5" style="3" customWidth="1"/>
    <col min="7173" max="7173" width="10" style="3"/>
    <col min="7174" max="7174" width="9.125" style="3" customWidth="1"/>
    <col min="7175" max="7175" width="10.5" style="3" bestFit="1" customWidth="1"/>
    <col min="7176" max="7411" width="10" style="3"/>
    <col min="7412" max="7412" width="14.5" style="3" customWidth="1"/>
    <col min="7413" max="7413" width="9.625" style="3" customWidth="1"/>
    <col min="7414" max="7414" width="6.125" style="3" bestFit="1" customWidth="1"/>
    <col min="7415" max="7415" width="7.625" style="3" bestFit="1" customWidth="1"/>
    <col min="7416" max="7416" width="5.625" style="3" customWidth="1"/>
    <col min="7417" max="7417" width="6.625" style="3" bestFit="1" customWidth="1"/>
    <col min="7418" max="7418" width="7.625" style="3" bestFit="1" customWidth="1"/>
    <col min="7419" max="7419" width="11.125" style="3" bestFit="1" customWidth="1"/>
    <col min="7420" max="7420" width="5.625" style="3" customWidth="1"/>
    <col min="7421" max="7421" width="7.625" style="3" bestFit="1" customWidth="1"/>
    <col min="7422" max="7422" width="10.5" style="3" bestFit="1" customWidth="1"/>
    <col min="7423" max="7423" width="6.5" style="3" customWidth="1"/>
    <col min="7424" max="7425" width="8" style="3" bestFit="1" customWidth="1"/>
    <col min="7426" max="7426" width="8.125" style="3" customWidth="1"/>
    <col min="7427" max="7427" width="10.625" style="3" bestFit="1" customWidth="1"/>
    <col min="7428" max="7428" width="7.5" style="3" customWidth="1"/>
    <col min="7429" max="7429" width="10" style="3"/>
    <col min="7430" max="7430" width="9.125" style="3" customWidth="1"/>
    <col min="7431" max="7431" width="10.5" style="3" bestFit="1" customWidth="1"/>
    <col min="7432" max="7667" width="10" style="3"/>
    <col min="7668" max="7668" width="14.5" style="3" customWidth="1"/>
    <col min="7669" max="7669" width="9.625" style="3" customWidth="1"/>
    <col min="7670" max="7670" width="6.125" style="3" bestFit="1" customWidth="1"/>
    <col min="7671" max="7671" width="7.625" style="3" bestFit="1" customWidth="1"/>
    <col min="7672" max="7672" width="5.625" style="3" customWidth="1"/>
    <col min="7673" max="7673" width="6.625" style="3" bestFit="1" customWidth="1"/>
    <col min="7674" max="7674" width="7.625" style="3" bestFit="1" customWidth="1"/>
    <col min="7675" max="7675" width="11.125" style="3" bestFit="1" customWidth="1"/>
    <col min="7676" max="7676" width="5.625" style="3" customWidth="1"/>
    <col min="7677" max="7677" width="7.625" style="3" bestFit="1" customWidth="1"/>
    <col min="7678" max="7678" width="10.5" style="3" bestFit="1" customWidth="1"/>
    <col min="7679" max="7679" width="6.5" style="3" customWidth="1"/>
    <col min="7680" max="7681" width="8" style="3" bestFit="1" customWidth="1"/>
    <col min="7682" max="7682" width="8.125" style="3" customWidth="1"/>
    <col min="7683" max="7683" width="10.625" style="3" bestFit="1" customWidth="1"/>
    <col min="7684" max="7684" width="7.5" style="3" customWidth="1"/>
    <col min="7685" max="7685" width="10" style="3"/>
    <col min="7686" max="7686" width="9.125" style="3" customWidth="1"/>
    <col min="7687" max="7687" width="10.5" style="3" bestFit="1" customWidth="1"/>
    <col min="7688" max="7923" width="10" style="3"/>
    <col min="7924" max="7924" width="14.5" style="3" customWidth="1"/>
    <col min="7925" max="7925" width="9.625" style="3" customWidth="1"/>
    <col min="7926" max="7926" width="6.125" style="3" bestFit="1" customWidth="1"/>
    <col min="7927" max="7927" width="7.625" style="3" bestFit="1" customWidth="1"/>
    <col min="7928" max="7928" width="5.625" style="3" customWidth="1"/>
    <col min="7929" max="7929" width="6.625" style="3" bestFit="1" customWidth="1"/>
    <col min="7930" max="7930" width="7.625" style="3" bestFit="1" customWidth="1"/>
    <col min="7931" max="7931" width="11.125" style="3" bestFit="1" customWidth="1"/>
    <col min="7932" max="7932" width="5.625" style="3" customWidth="1"/>
    <col min="7933" max="7933" width="7.625" style="3" bestFit="1" customWidth="1"/>
    <col min="7934" max="7934" width="10.5" style="3" bestFit="1" customWidth="1"/>
    <col min="7935" max="7935" width="6.5" style="3" customWidth="1"/>
    <col min="7936" max="7937" width="8" style="3" bestFit="1" customWidth="1"/>
    <col min="7938" max="7938" width="8.125" style="3" customWidth="1"/>
    <col min="7939" max="7939" width="10.625" style="3" bestFit="1" customWidth="1"/>
    <col min="7940" max="7940" width="7.5" style="3" customWidth="1"/>
    <col min="7941" max="7941" width="10" style="3"/>
    <col min="7942" max="7942" width="9.125" style="3" customWidth="1"/>
    <col min="7943" max="7943" width="10.5" style="3" bestFit="1" customWidth="1"/>
    <col min="7944" max="8179" width="10" style="3"/>
    <col min="8180" max="8180" width="14.5" style="3" customWidth="1"/>
    <col min="8181" max="8181" width="9.625" style="3" customWidth="1"/>
    <col min="8182" max="8182" width="6.125" style="3" bestFit="1" customWidth="1"/>
    <col min="8183" max="8183" width="7.625" style="3" bestFit="1" customWidth="1"/>
    <col min="8184" max="8184" width="5.625" style="3" customWidth="1"/>
    <col min="8185" max="8185" width="6.625" style="3" bestFit="1" customWidth="1"/>
    <col min="8186" max="8186" width="7.625" style="3" bestFit="1" customWidth="1"/>
    <col min="8187" max="8187" width="11.125" style="3" bestFit="1" customWidth="1"/>
    <col min="8188" max="8188" width="5.625" style="3" customWidth="1"/>
    <col min="8189" max="8189" width="7.625" style="3" bestFit="1" customWidth="1"/>
    <col min="8190" max="8190" width="10.5" style="3" bestFit="1" customWidth="1"/>
    <col min="8191" max="8191" width="6.5" style="3" customWidth="1"/>
    <col min="8192" max="8193" width="8" style="3" bestFit="1" customWidth="1"/>
    <col min="8194" max="8194" width="8.125" style="3" customWidth="1"/>
    <col min="8195" max="8195" width="10.625" style="3" bestFit="1" customWidth="1"/>
    <col min="8196" max="8196" width="7.5" style="3" customWidth="1"/>
    <col min="8197" max="8197" width="10" style="3"/>
    <col min="8198" max="8198" width="9.125" style="3" customWidth="1"/>
    <col min="8199" max="8199" width="10.5" style="3" bestFit="1" customWidth="1"/>
    <col min="8200" max="8435" width="10" style="3"/>
    <col min="8436" max="8436" width="14.5" style="3" customWidth="1"/>
    <col min="8437" max="8437" width="9.625" style="3" customWidth="1"/>
    <col min="8438" max="8438" width="6.125" style="3" bestFit="1" customWidth="1"/>
    <col min="8439" max="8439" width="7.625" style="3" bestFit="1" customWidth="1"/>
    <col min="8440" max="8440" width="5.625" style="3" customWidth="1"/>
    <col min="8441" max="8441" width="6.625" style="3" bestFit="1" customWidth="1"/>
    <col min="8442" max="8442" width="7.625" style="3" bestFit="1" customWidth="1"/>
    <col min="8443" max="8443" width="11.125" style="3" bestFit="1" customWidth="1"/>
    <col min="8444" max="8444" width="5.625" style="3" customWidth="1"/>
    <col min="8445" max="8445" width="7.625" style="3" bestFit="1" customWidth="1"/>
    <col min="8446" max="8446" width="10.5" style="3" bestFit="1" customWidth="1"/>
    <col min="8447" max="8447" width="6.5" style="3" customWidth="1"/>
    <col min="8448" max="8449" width="8" style="3" bestFit="1" customWidth="1"/>
    <col min="8450" max="8450" width="8.125" style="3" customWidth="1"/>
    <col min="8451" max="8451" width="10.625" style="3" bestFit="1" customWidth="1"/>
    <col min="8452" max="8452" width="7.5" style="3" customWidth="1"/>
    <col min="8453" max="8453" width="10" style="3"/>
    <col min="8454" max="8454" width="9.125" style="3" customWidth="1"/>
    <col min="8455" max="8455" width="10.5" style="3" bestFit="1" customWidth="1"/>
    <col min="8456" max="8691" width="10" style="3"/>
    <col min="8692" max="8692" width="14.5" style="3" customWidth="1"/>
    <col min="8693" max="8693" width="9.625" style="3" customWidth="1"/>
    <col min="8694" max="8694" width="6.125" style="3" bestFit="1" customWidth="1"/>
    <col min="8695" max="8695" width="7.625" style="3" bestFit="1" customWidth="1"/>
    <col min="8696" max="8696" width="5.625" style="3" customWidth="1"/>
    <col min="8697" max="8697" width="6.625" style="3" bestFit="1" customWidth="1"/>
    <col min="8698" max="8698" width="7.625" style="3" bestFit="1" customWidth="1"/>
    <col min="8699" max="8699" width="11.125" style="3" bestFit="1" customWidth="1"/>
    <col min="8700" max="8700" width="5.625" style="3" customWidth="1"/>
    <col min="8701" max="8701" width="7.625" style="3" bestFit="1" customWidth="1"/>
    <col min="8702" max="8702" width="10.5" style="3" bestFit="1" customWidth="1"/>
    <col min="8703" max="8703" width="6.5" style="3" customWidth="1"/>
    <col min="8704" max="8705" width="8" style="3" bestFit="1" customWidth="1"/>
    <col min="8706" max="8706" width="8.125" style="3" customWidth="1"/>
    <col min="8707" max="8707" width="10.625" style="3" bestFit="1" customWidth="1"/>
    <col min="8708" max="8708" width="7.5" style="3" customWidth="1"/>
    <col min="8709" max="8709" width="10" style="3"/>
    <col min="8710" max="8710" width="9.125" style="3" customWidth="1"/>
    <col min="8711" max="8711" width="10.5" style="3" bestFit="1" customWidth="1"/>
    <col min="8712" max="8947" width="10" style="3"/>
    <col min="8948" max="8948" width="14.5" style="3" customWidth="1"/>
    <col min="8949" max="8949" width="9.625" style="3" customWidth="1"/>
    <col min="8950" max="8950" width="6.125" style="3" bestFit="1" customWidth="1"/>
    <col min="8951" max="8951" width="7.625" style="3" bestFit="1" customWidth="1"/>
    <col min="8952" max="8952" width="5.625" style="3" customWidth="1"/>
    <col min="8953" max="8953" width="6.625" style="3" bestFit="1" customWidth="1"/>
    <col min="8954" max="8954" width="7.625" style="3" bestFit="1" customWidth="1"/>
    <col min="8955" max="8955" width="11.125" style="3" bestFit="1" customWidth="1"/>
    <col min="8956" max="8956" width="5.625" style="3" customWidth="1"/>
    <col min="8957" max="8957" width="7.625" style="3" bestFit="1" customWidth="1"/>
    <col min="8958" max="8958" width="10.5" style="3" bestFit="1" customWidth="1"/>
    <col min="8959" max="8959" width="6.5" style="3" customWidth="1"/>
    <col min="8960" max="8961" width="8" style="3" bestFit="1" customWidth="1"/>
    <col min="8962" max="8962" width="8.125" style="3" customWidth="1"/>
    <col min="8963" max="8963" width="10.625" style="3" bestFit="1" customWidth="1"/>
    <col min="8964" max="8964" width="7.5" style="3" customWidth="1"/>
    <col min="8965" max="8965" width="10" style="3"/>
    <col min="8966" max="8966" width="9.125" style="3" customWidth="1"/>
    <col min="8967" max="8967" width="10.5" style="3" bestFit="1" customWidth="1"/>
    <col min="8968" max="9203" width="10" style="3"/>
    <col min="9204" max="9204" width="14.5" style="3" customWidth="1"/>
    <col min="9205" max="9205" width="9.625" style="3" customWidth="1"/>
    <col min="9206" max="9206" width="6.125" style="3" bestFit="1" customWidth="1"/>
    <col min="9207" max="9207" width="7.625" style="3" bestFit="1" customWidth="1"/>
    <col min="9208" max="9208" width="5.625" style="3" customWidth="1"/>
    <col min="9209" max="9209" width="6.625" style="3" bestFit="1" customWidth="1"/>
    <col min="9210" max="9210" width="7.625" style="3" bestFit="1" customWidth="1"/>
    <col min="9211" max="9211" width="11.125" style="3" bestFit="1" customWidth="1"/>
    <col min="9212" max="9212" width="5.625" style="3" customWidth="1"/>
    <col min="9213" max="9213" width="7.625" style="3" bestFit="1" customWidth="1"/>
    <col min="9214" max="9214" width="10.5" style="3" bestFit="1" customWidth="1"/>
    <col min="9215" max="9215" width="6.5" style="3" customWidth="1"/>
    <col min="9216" max="9217" width="8" style="3" bestFit="1" customWidth="1"/>
    <col min="9218" max="9218" width="8.125" style="3" customWidth="1"/>
    <col min="9219" max="9219" width="10.625" style="3" bestFit="1" customWidth="1"/>
    <col min="9220" max="9220" width="7.5" style="3" customWidth="1"/>
    <col min="9221" max="9221" width="10" style="3"/>
    <col min="9222" max="9222" width="9.125" style="3" customWidth="1"/>
    <col min="9223" max="9223" width="10.5" style="3" bestFit="1" customWidth="1"/>
    <col min="9224" max="9459" width="10" style="3"/>
    <col min="9460" max="9460" width="14.5" style="3" customWidth="1"/>
    <col min="9461" max="9461" width="9.625" style="3" customWidth="1"/>
    <col min="9462" max="9462" width="6.125" style="3" bestFit="1" customWidth="1"/>
    <col min="9463" max="9463" width="7.625" style="3" bestFit="1" customWidth="1"/>
    <col min="9464" max="9464" width="5.625" style="3" customWidth="1"/>
    <col min="9465" max="9465" width="6.625" style="3" bestFit="1" customWidth="1"/>
    <col min="9466" max="9466" width="7.625" style="3" bestFit="1" customWidth="1"/>
    <col min="9467" max="9467" width="11.125" style="3" bestFit="1" customWidth="1"/>
    <col min="9468" max="9468" width="5.625" style="3" customWidth="1"/>
    <col min="9469" max="9469" width="7.625" style="3" bestFit="1" customWidth="1"/>
    <col min="9470" max="9470" width="10.5" style="3" bestFit="1" customWidth="1"/>
    <col min="9471" max="9471" width="6.5" style="3" customWidth="1"/>
    <col min="9472" max="9473" width="8" style="3" bestFit="1" customWidth="1"/>
    <col min="9474" max="9474" width="8.125" style="3" customWidth="1"/>
    <col min="9475" max="9475" width="10.625" style="3" bestFit="1" customWidth="1"/>
    <col min="9476" max="9476" width="7.5" style="3" customWidth="1"/>
    <col min="9477" max="9477" width="10" style="3"/>
    <col min="9478" max="9478" width="9.125" style="3" customWidth="1"/>
    <col min="9479" max="9479" width="10.5" style="3" bestFit="1" customWidth="1"/>
    <col min="9480" max="9715" width="10" style="3"/>
    <col min="9716" max="9716" width="14.5" style="3" customWidth="1"/>
    <col min="9717" max="9717" width="9.625" style="3" customWidth="1"/>
    <col min="9718" max="9718" width="6.125" style="3" bestFit="1" customWidth="1"/>
    <col min="9719" max="9719" width="7.625" style="3" bestFit="1" customWidth="1"/>
    <col min="9720" max="9720" width="5.625" style="3" customWidth="1"/>
    <col min="9721" max="9721" width="6.625" style="3" bestFit="1" customWidth="1"/>
    <col min="9722" max="9722" width="7.625" style="3" bestFit="1" customWidth="1"/>
    <col min="9723" max="9723" width="11.125" style="3" bestFit="1" customWidth="1"/>
    <col min="9724" max="9724" width="5.625" style="3" customWidth="1"/>
    <col min="9725" max="9725" width="7.625" style="3" bestFit="1" customWidth="1"/>
    <col min="9726" max="9726" width="10.5" style="3" bestFit="1" customWidth="1"/>
    <col min="9727" max="9727" width="6.5" style="3" customWidth="1"/>
    <col min="9728" max="9729" width="8" style="3" bestFit="1" customWidth="1"/>
    <col min="9730" max="9730" width="8.125" style="3" customWidth="1"/>
    <col min="9731" max="9731" width="10.625" style="3" bestFit="1" customWidth="1"/>
    <col min="9732" max="9732" width="7.5" style="3" customWidth="1"/>
    <col min="9733" max="9733" width="10" style="3"/>
    <col min="9734" max="9734" width="9.125" style="3" customWidth="1"/>
    <col min="9735" max="9735" width="10.5" style="3" bestFit="1" customWidth="1"/>
    <col min="9736" max="9971" width="10" style="3"/>
    <col min="9972" max="9972" width="14.5" style="3" customWidth="1"/>
    <col min="9973" max="9973" width="9.625" style="3" customWidth="1"/>
    <col min="9974" max="9974" width="6.125" style="3" bestFit="1" customWidth="1"/>
    <col min="9975" max="9975" width="7.625" style="3" bestFit="1" customWidth="1"/>
    <col min="9976" max="9976" width="5.625" style="3" customWidth="1"/>
    <col min="9977" max="9977" width="6.625" style="3" bestFit="1" customWidth="1"/>
    <col min="9978" max="9978" width="7.625" style="3" bestFit="1" customWidth="1"/>
    <col min="9979" max="9979" width="11.125" style="3" bestFit="1" customWidth="1"/>
    <col min="9980" max="9980" width="5.625" style="3" customWidth="1"/>
    <col min="9981" max="9981" width="7.625" style="3" bestFit="1" customWidth="1"/>
    <col min="9982" max="9982" width="10.5" style="3" bestFit="1" customWidth="1"/>
    <col min="9983" max="9983" width="6.5" style="3" customWidth="1"/>
    <col min="9984" max="9985" width="8" style="3" bestFit="1" customWidth="1"/>
    <col min="9986" max="9986" width="8.125" style="3" customWidth="1"/>
    <col min="9987" max="9987" width="10.625" style="3" bestFit="1" customWidth="1"/>
    <col min="9988" max="9988" width="7.5" style="3" customWidth="1"/>
    <col min="9989" max="9989" width="10" style="3"/>
    <col min="9990" max="9990" width="9.125" style="3" customWidth="1"/>
    <col min="9991" max="9991" width="10.5" style="3" bestFit="1" customWidth="1"/>
    <col min="9992" max="10227" width="10" style="3"/>
    <col min="10228" max="10228" width="14.5" style="3" customWidth="1"/>
    <col min="10229" max="10229" width="9.625" style="3" customWidth="1"/>
    <col min="10230" max="10230" width="6.125" style="3" bestFit="1" customWidth="1"/>
    <col min="10231" max="10231" width="7.625" style="3" bestFit="1" customWidth="1"/>
    <col min="10232" max="10232" width="5.625" style="3" customWidth="1"/>
    <col min="10233" max="10233" width="6.625" style="3" bestFit="1" customWidth="1"/>
    <col min="10234" max="10234" width="7.625" style="3" bestFit="1" customWidth="1"/>
    <col min="10235" max="10235" width="11.125" style="3" bestFit="1" customWidth="1"/>
    <col min="10236" max="10236" width="5.625" style="3" customWidth="1"/>
    <col min="10237" max="10237" width="7.625" style="3" bestFit="1" customWidth="1"/>
    <col min="10238" max="10238" width="10.5" style="3" bestFit="1" customWidth="1"/>
    <col min="10239" max="10239" width="6.5" style="3" customWidth="1"/>
    <col min="10240" max="10241" width="8" style="3" bestFit="1" customWidth="1"/>
    <col min="10242" max="10242" width="8.125" style="3" customWidth="1"/>
    <col min="10243" max="10243" width="10.625" style="3" bestFit="1" customWidth="1"/>
    <col min="10244" max="10244" width="7.5" style="3" customWidth="1"/>
    <col min="10245" max="10245" width="10" style="3"/>
    <col min="10246" max="10246" width="9.125" style="3" customWidth="1"/>
    <col min="10247" max="10247" width="10.5" style="3" bestFit="1" customWidth="1"/>
    <col min="10248" max="10483" width="10" style="3"/>
    <col min="10484" max="10484" width="14.5" style="3" customWidth="1"/>
    <col min="10485" max="10485" width="9.625" style="3" customWidth="1"/>
    <col min="10486" max="10486" width="6.125" style="3" bestFit="1" customWidth="1"/>
    <col min="10487" max="10487" width="7.625" style="3" bestFit="1" customWidth="1"/>
    <col min="10488" max="10488" width="5.625" style="3" customWidth="1"/>
    <col min="10489" max="10489" width="6.625" style="3" bestFit="1" customWidth="1"/>
    <col min="10490" max="10490" width="7.625" style="3" bestFit="1" customWidth="1"/>
    <col min="10491" max="10491" width="11.125" style="3" bestFit="1" customWidth="1"/>
    <col min="10492" max="10492" width="5.625" style="3" customWidth="1"/>
    <col min="10493" max="10493" width="7.625" style="3" bestFit="1" customWidth="1"/>
    <col min="10494" max="10494" width="10.5" style="3" bestFit="1" customWidth="1"/>
    <col min="10495" max="10495" width="6.5" style="3" customWidth="1"/>
    <col min="10496" max="10497" width="8" style="3" bestFit="1" customWidth="1"/>
    <col min="10498" max="10498" width="8.125" style="3" customWidth="1"/>
    <col min="10499" max="10499" width="10.625" style="3" bestFit="1" customWidth="1"/>
    <col min="10500" max="10500" width="7.5" style="3" customWidth="1"/>
    <col min="10501" max="10501" width="10" style="3"/>
    <col min="10502" max="10502" width="9.125" style="3" customWidth="1"/>
    <col min="10503" max="10503" width="10.5" style="3" bestFit="1" customWidth="1"/>
    <col min="10504" max="10739" width="10" style="3"/>
    <col min="10740" max="10740" width="14.5" style="3" customWidth="1"/>
    <col min="10741" max="10741" width="9.625" style="3" customWidth="1"/>
    <col min="10742" max="10742" width="6.125" style="3" bestFit="1" customWidth="1"/>
    <col min="10743" max="10743" width="7.625" style="3" bestFit="1" customWidth="1"/>
    <col min="10744" max="10744" width="5.625" style="3" customWidth="1"/>
    <col min="10745" max="10745" width="6.625" style="3" bestFit="1" customWidth="1"/>
    <col min="10746" max="10746" width="7.625" style="3" bestFit="1" customWidth="1"/>
    <col min="10747" max="10747" width="11.125" style="3" bestFit="1" customWidth="1"/>
    <col min="10748" max="10748" width="5.625" style="3" customWidth="1"/>
    <col min="10749" max="10749" width="7.625" style="3" bestFit="1" customWidth="1"/>
    <col min="10750" max="10750" width="10.5" style="3" bestFit="1" customWidth="1"/>
    <col min="10751" max="10751" width="6.5" style="3" customWidth="1"/>
    <col min="10752" max="10753" width="8" style="3" bestFit="1" customWidth="1"/>
    <col min="10754" max="10754" width="8.125" style="3" customWidth="1"/>
    <col min="10755" max="10755" width="10.625" style="3" bestFit="1" customWidth="1"/>
    <col min="10756" max="10756" width="7.5" style="3" customWidth="1"/>
    <col min="10757" max="10757" width="10" style="3"/>
    <col min="10758" max="10758" width="9.125" style="3" customWidth="1"/>
    <col min="10759" max="10759" width="10.5" style="3" bestFit="1" customWidth="1"/>
    <col min="10760" max="10995" width="10" style="3"/>
    <col min="10996" max="10996" width="14.5" style="3" customWidth="1"/>
    <col min="10997" max="10997" width="9.625" style="3" customWidth="1"/>
    <col min="10998" max="10998" width="6.125" style="3" bestFit="1" customWidth="1"/>
    <col min="10999" max="10999" width="7.625" style="3" bestFit="1" customWidth="1"/>
    <col min="11000" max="11000" width="5.625" style="3" customWidth="1"/>
    <col min="11001" max="11001" width="6.625" style="3" bestFit="1" customWidth="1"/>
    <col min="11002" max="11002" width="7.625" style="3" bestFit="1" customWidth="1"/>
    <col min="11003" max="11003" width="11.125" style="3" bestFit="1" customWidth="1"/>
    <col min="11004" max="11004" width="5.625" style="3" customWidth="1"/>
    <col min="11005" max="11005" width="7.625" style="3" bestFit="1" customWidth="1"/>
    <col min="11006" max="11006" width="10.5" style="3" bestFit="1" customWidth="1"/>
    <col min="11007" max="11007" width="6.5" style="3" customWidth="1"/>
    <col min="11008" max="11009" width="8" style="3" bestFit="1" customWidth="1"/>
    <col min="11010" max="11010" width="8.125" style="3" customWidth="1"/>
    <col min="11011" max="11011" width="10.625" style="3" bestFit="1" customWidth="1"/>
    <col min="11012" max="11012" width="7.5" style="3" customWidth="1"/>
    <col min="11013" max="11013" width="10" style="3"/>
    <col min="11014" max="11014" width="9.125" style="3" customWidth="1"/>
    <col min="11015" max="11015" width="10.5" style="3" bestFit="1" customWidth="1"/>
    <col min="11016" max="11251" width="10" style="3"/>
    <col min="11252" max="11252" width="14.5" style="3" customWidth="1"/>
    <col min="11253" max="11253" width="9.625" style="3" customWidth="1"/>
    <col min="11254" max="11254" width="6.125" style="3" bestFit="1" customWidth="1"/>
    <col min="11255" max="11255" width="7.625" style="3" bestFit="1" customWidth="1"/>
    <col min="11256" max="11256" width="5.625" style="3" customWidth="1"/>
    <col min="11257" max="11257" width="6.625" style="3" bestFit="1" customWidth="1"/>
    <col min="11258" max="11258" width="7.625" style="3" bestFit="1" customWidth="1"/>
    <col min="11259" max="11259" width="11.125" style="3" bestFit="1" customWidth="1"/>
    <col min="11260" max="11260" width="5.625" style="3" customWidth="1"/>
    <col min="11261" max="11261" width="7.625" style="3" bestFit="1" customWidth="1"/>
    <col min="11262" max="11262" width="10.5" style="3" bestFit="1" customWidth="1"/>
    <col min="11263" max="11263" width="6.5" style="3" customWidth="1"/>
    <col min="11264" max="11265" width="8" style="3" bestFit="1" customWidth="1"/>
    <col min="11266" max="11266" width="8.125" style="3" customWidth="1"/>
    <col min="11267" max="11267" width="10.625" style="3" bestFit="1" customWidth="1"/>
    <col min="11268" max="11268" width="7.5" style="3" customWidth="1"/>
    <col min="11269" max="11269" width="10" style="3"/>
    <col min="11270" max="11270" width="9.125" style="3" customWidth="1"/>
    <col min="11271" max="11271" width="10.5" style="3" bestFit="1" customWidth="1"/>
    <col min="11272" max="11507" width="10" style="3"/>
    <col min="11508" max="11508" width="14.5" style="3" customWidth="1"/>
    <col min="11509" max="11509" width="9.625" style="3" customWidth="1"/>
    <col min="11510" max="11510" width="6.125" style="3" bestFit="1" customWidth="1"/>
    <col min="11511" max="11511" width="7.625" style="3" bestFit="1" customWidth="1"/>
    <col min="11512" max="11512" width="5.625" style="3" customWidth="1"/>
    <col min="11513" max="11513" width="6.625" style="3" bestFit="1" customWidth="1"/>
    <col min="11514" max="11514" width="7.625" style="3" bestFit="1" customWidth="1"/>
    <col min="11515" max="11515" width="11.125" style="3" bestFit="1" customWidth="1"/>
    <col min="11516" max="11516" width="5.625" style="3" customWidth="1"/>
    <col min="11517" max="11517" width="7.625" style="3" bestFit="1" customWidth="1"/>
    <col min="11518" max="11518" width="10.5" style="3" bestFit="1" customWidth="1"/>
    <col min="11519" max="11519" width="6.5" style="3" customWidth="1"/>
    <col min="11520" max="11521" width="8" style="3" bestFit="1" customWidth="1"/>
    <col min="11522" max="11522" width="8.125" style="3" customWidth="1"/>
    <col min="11523" max="11523" width="10.625" style="3" bestFit="1" customWidth="1"/>
    <col min="11524" max="11524" width="7.5" style="3" customWidth="1"/>
    <col min="11525" max="11525" width="10" style="3"/>
    <col min="11526" max="11526" width="9.125" style="3" customWidth="1"/>
    <col min="11527" max="11527" width="10.5" style="3" bestFit="1" customWidth="1"/>
    <col min="11528" max="11763" width="10" style="3"/>
    <col min="11764" max="11764" width="14.5" style="3" customWidth="1"/>
    <col min="11765" max="11765" width="9.625" style="3" customWidth="1"/>
    <col min="11766" max="11766" width="6.125" style="3" bestFit="1" customWidth="1"/>
    <col min="11767" max="11767" width="7.625" style="3" bestFit="1" customWidth="1"/>
    <col min="11768" max="11768" width="5.625" style="3" customWidth="1"/>
    <col min="11769" max="11769" width="6.625" style="3" bestFit="1" customWidth="1"/>
    <col min="11770" max="11770" width="7.625" style="3" bestFit="1" customWidth="1"/>
    <col min="11771" max="11771" width="11.125" style="3" bestFit="1" customWidth="1"/>
    <col min="11772" max="11772" width="5.625" style="3" customWidth="1"/>
    <col min="11773" max="11773" width="7.625" style="3" bestFit="1" customWidth="1"/>
    <col min="11774" max="11774" width="10.5" style="3" bestFit="1" customWidth="1"/>
    <col min="11775" max="11775" width="6.5" style="3" customWidth="1"/>
    <col min="11776" max="11777" width="8" style="3" bestFit="1" customWidth="1"/>
    <col min="11778" max="11778" width="8.125" style="3" customWidth="1"/>
    <col min="11779" max="11779" width="10.625" style="3" bestFit="1" customWidth="1"/>
    <col min="11780" max="11780" width="7.5" style="3" customWidth="1"/>
    <col min="11781" max="11781" width="10" style="3"/>
    <col min="11782" max="11782" width="9.125" style="3" customWidth="1"/>
    <col min="11783" max="11783" width="10.5" style="3" bestFit="1" customWidth="1"/>
    <col min="11784" max="12019" width="10" style="3"/>
    <col min="12020" max="12020" width="14.5" style="3" customWidth="1"/>
    <col min="12021" max="12021" width="9.625" style="3" customWidth="1"/>
    <col min="12022" max="12022" width="6.125" style="3" bestFit="1" customWidth="1"/>
    <col min="12023" max="12023" width="7.625" style="3" bestFit="1" customWidth="1"/>
    <col min="12024" max="12024" width="5.625" style="3" customWidth="1"/>
    <col min="12025" max="12025" width="6.625" style="3" bestFit="1" customWidth="1"/>
    <col min="12026" max="12026" width="7.625" style="3" bestFit="1" customWidth="1"/>
    <col min="12027" max="12027" width="11.125" style="3" bestFit="1" customWidth="1"/>
    <col min="12028" max="12028" width="5.625" style="3" customWidth="1"/>
    <col min="12029" max="12029" width="7.625" style="3" bestFit="1" customWidth="1"/>
    <col min="12030" max="12030" width="10.5" style="3" bestFit="1" customWidth="1"/>
    <col min="12031" max="12031" width="6.5" style="3" customWidth="1"/>
    <col min="12032" max="12033" width="8" style="3" bestFit="1" customWidth="1"/>
    <col min="12034" max="12034" width="8.125" style="3" customWidth="1"/>
    <col min="12035" max="12035" width="10.625" style="3" bestFit="1" customWidth="1"/>
    <col min="12036" max="12036" width="7.5" style="3" customWidth="1"/>
    <col min="12037" max="12037" width="10" style="3"/>
    <col min="12038" max="12038" width="9.125" style="3" customWidth="1"/>
    <col min="12039" max="12039" width="10.5" style="3" bestFit="1" customWidth="1"/>
    <col min="12040" max="12275" width="10" style="3"/>
    <col min="12276" max="12276" width="14.5" style="3" customWidth="1"/>
    <col min="12277" max="12277" width="9.625" style="3" customWidth="1"/>
    <col min="12278" max="12278" width="6.125" style="3" bestFit="1" customWidth="1"/>
    <col min="12279" max="12279" width="7.625" style="3" bestFit="1" customWidth="1"/>
    <col min="12280" max="12280" width="5.625" style="3" customWidth="1"/>
    <col min="12281" max="12281" width="6.625" style="3" bestFit="1" customWidth="1"/>
    <col min="12282" max="12282" width="7.625" style="3" bestFit="1" customWidth="1"/>
    <col min="12283" max="12283" width="11.125" style="3" bestFit="1" customWidth="1"/>
    <col min="12284" max="12284" width="5.625" style="3" customWidth="1"/>
    <col min="12285" max="12285" width="7.625" style="3" bestFit="1" customWidth="1"/>
    <col min="12286" max="12286" width="10.5" style="3" bestFit="1" customWidth="1"/>
    <col min="12287" max="12287" width="6.5" style="3" customWidth="1"/>
    <col min="12288" max="12289" width="8" style="3" bestFit="1" customWidth="1"/>
    <col min="12290" max="12290" width="8.125" style="3" customWidth="1"/>
    <col min="12291" max="12291" width="10.625" style="3" bestFit="1" customWidth="1"/>
    <col min="12292" max="12292" width="7.5" style="3" customWidth="1"/>
    <col min="12293" max="12293" width="10" style="3"/>
    <col min="12294" max="12294" width="9.125" style="3" customWidth="1"/>
    <col min="12295" max="12295" width="10.5" style="3" bestFit="1" customWidth="1"/>
    <col min="12296" max="12531" width="10" style="3"/>
    <col min="12532" max="12532" width="14.5" style="3" customWidth="1"/>
    <col min="12533" max="12533" width="9.625" style="3" customWidth="1"/>
    <col min="12534" max="12534" width="6.125" style="3" bestFit="1" customWidth="1"/>
    <col min="12535" max="12535" width="7.625" style="3" bestFit="1" customWidth="1"/>
    <col min="12536" max="12536" width="5.625" style="3" customWidth="1"/>
    <col min="12537" max="12537" width="6.625" style="3" bestFit="1" customWidth="1"/>
    <col min="12538" max="12538" width="7.625" style="3" bestFit="1" customWidth="1"/>
    <col min="12539" max="12539" width="11.125" style="3" bestFit="1" customWidth="1"/>
    <col min="12540" max="12540" width="5.625" style="3" customWidth="1"/>
    <col min="12541" max="12541" width="7.625" style="3" bestFit="1" customWidth="1"/>
    <col min="12542" max="12542" width="10.5" style="3" bestFit="1" customWidth="1"/>
    <col min="12543" max="12543" width="6.5" style="3" customWidth="1"/>
    <col min="12544" max="12545" width="8" style="3" bestFit="1" customWidth="1"/>
    <col min="12546" max="12546" width="8.125" style="3" customWidth="1"/>
    <col min="12547" max="12547" width="10.625" style="3" bestFit="1" customWidth="1"/>
    <col min="12548" max="12548" width="7.5" style="3" customWidth="1"/>
    <col min="12549" max="12549" width="10" style="3"/>
    <col min="12550" max="12550" width="9.125" style="3" customWidth="1"/>
    <col min="12551" max="12551" width="10.5" style="3" bestFit="1" customWidth="1"/>
    <col min="12552" max="12787" width="10" style="3"/>
    <col min="12788" max="12788" width="14.5" style="3" customWidth="1"/>
    <col min="12789" max="12789" width="9.625" style="3" customWidth="1"/>
    <col min="12790" max="12790" width="6.125" style="3" bestFit="1" customWidth="1"/>
    <col min="12791" max="12791" width="7.625" style="3" bestFit="1" customWidth="1"/>
    <col min="12792" max="12792" width="5.625" style="3" customWidth="1"/>
    <col min="12793" max="12793" width="6.625" style="3" bestFit="1" customWidth="1"/>
    <col min="12794" max="12794" width="7.625" style="3" bestFit="1" customWidth="1"/>
    <col min="12795" max="12795" width="11.125" style="3" bestFit="1" customWidth="1"/>
    <col min="12796" max="12796" width="5.625" style="3" customWidth="1"/>
    <col min="12797" max="12797" width="7.625" style="3" bestFit="1" customWidth="1"/>
    <col min="12798" max="12798" width="10.5" style="3" bestFit="1" customWidth="1"/>
    <col min="12799" max="12799" width="6.5" style="3" customWidth="1"/>
    <col min="12800" max="12801" width="8" style="3" bestFit="1" customWidth="1"/>
    <col min="12802" max="12802" width="8.125" style="3" customWidth="1"/>
    <col min="12803" max="12803" width="10.625" style="3" bestFit="1" customWidth="1"/>
    <col min="12804" max="12804" width="7.5" style="3" customWidth="1"/>
    <col min="12805" max="12805" width="10" style="3"/>
    <col min="12806" max="12806" width="9.125" style="3" customWidth="1"/>
    <col min="12807" max="12807" width="10.5" style="3" bestFit="1" customWidth="1"/>
    <col min="12808" max="13043" width="10" style="3"/>
    <col min="13044" max="13044" width="14.5" style="3" customWidth="1"/>
    <col min="13045" max="13045" width="9.625" style="3" customWidth="1"/>
    <col min="13046" max="13046" width="6.125" style="3" bestFit="1" customWidth="1"/>
    <col min="13047" max="13047" width="7.625" style="3" bestFit="1" customWidth="1"/>
    <col min="13048" max="13048" width="5.625" style="3" customWidth="1"/>
    <col min="13049" max="13049" width="6.625" style="3" bestFit="1" customWidth="1"/>
    <col min="13050" max="13050" width="7.625" style="3" bestFit="1" customWidth="1"/>
    <col min="13051" max="13051" width="11.125" style="3" bestFit="1" customWidth="1"/>
    <col min="13052" max="13052" width="5.625" style="3" customWidth="1"/>
    <col min="13053" max="13053" width="7.625" style="3" bestFit="1" customWidth="1"/>
    <col min="13054" max="13054" width="10.5" style="3" bestFit="1" customWidth="1"/>
    <col min="13055" max="13055" width="6.5" style="3" customWidth="1"/>
    <col min="13056" max="13057" width="8" style="3" bestFit="1" customWidth="1"/>
    <col min="13058" max="13058" width="8.125" style="3" customWidth="1"/>
    <col min="13059" max="13059" width="10.625" style="3" bestFit="1" customWidth="1"/>
    <col min="13060" max="13060" width="7.5" style="3" customWidth="1"/>
    <col min="13061" max="13061" width="10" style="3"/>
    <col min="13062" max="13062" width="9.125" style="3" customWidth="1"/>
    <col min="13063" max="13063" width="10.5" style="3" bestFit="1" customWidth="1"/>
    <col min="13064" max="13299" width="10" style="3"/>
    <col min="13300" max="13300" width="14.5" style="3" customWidth="1"/>
    <col min="13301" max="13301" width="9.625" style="3" customWidth="1"/>
    <col min="13302" max="13302" width="6.125" style="3" bestFit="1" customWidth="1"/>
    <col min="13303" max="13303" width="7.625" style="3" bestFit="1" customWidth="1"/>
    <col min="13304" max="13304" width="5.625" style="3" customWidth="1"/>
    <col min="13305" max="13305" width="6.625" style="3" bestFit="1" customWidth="1"/>
    <col min="13306" max="13306" width="7.625" style="3" bestFit="1" customWidth="1"/>
    <col min="13307" max="13307" width="11.125" style="3" bestFit="1" customWidth="1"/>
    <col min="13308" max="13308" width="5.625" style="3" customWidth="1"/>
    <col min="13309" max="13309" width="7.625" style="3" bestFit="1" customWidth="1"/>
    <col min="13310" max="13310" width="10.5" style="3" bestFit="1" customWidth="1"/>
    <col min="13311" max="13311" width="6.5" style="3" customWidth="1"/>
    <col min="13312" max="13313" width="8" style="3" bestFit="1" customWidth="1"/>
    <col min="13314" max="13314" width="8.125" style="3" customWidth="1"/>
    <col min="13315" max="13315" width="10.625" style="3" bestFit="1" customWidth="1"/>
    <col min="13316" max="13316" width="7.5" style="3" customWidth="1"/>
    <col min="13317" max="13317" width="10" style="3"/>
    <col min="13318" max="13318" width="9.125" style="3" customWidth="1"/>
    <col min="13319" max="13319" width="10.5" style="3" bestFit="1" customWidth="1"/>
    <col min="13320" max="13555" width="10" style="3"/>
    <col min="13556" max="13556" width="14.5" style="3" customWidth="1"/>
    <col min="13557" max="13557" width="9.625" style="3" customWidth="1"/>
    <col min="13558" max="13558" width="6.125" style="3" bestFit="1" customWidth="1"/>
    <col min="13559" max="13559" width="7.625" style="3" bestFit="1" customWidth="1"/>
    <col min="13560" max="13560" width="5.625" style="3" customWidth="1"/>
    <col min="13561" max="13561" width="6.625" style="3" bestFit="1" customWidth="1"/>
    <col min="13562" max="13562" width="7.625" style="3" bestFit="1" customWidth="1"/>
    <col min="13563" max="13563" width="11.125" style="3" bestFit="1" customWidth="1"/>
    <col min="13564" max="13564" width="5.625" style="3" customWidth="1"/>
    <col min="13565" max="13565" width="7.625" style="3" bestFit="1" customWidth="1"/>
    <col min="13566" max="13566" width="10.5" style="3" bestFit="1" customWidth="1"/>
    <col min="13567" max="13567" width="6.5" style="3" customWidth="1"/>
    <col min="13568" max="13569" width="8" style="3" bestFit="1" customWidth="1"/>
    <col min="13570" max="13570" width="8.125" style="3" customWidth="1"/>
    <col min="13571" max="13571" width="10.625" style="3" bestFit="1" customWidth="1"/>
    <col min="13572" max="13572" width="7.5" style="3" customWidth="1"/>
    <col min="13573" max="13573" width="10" style="3"/>
    <col min="13574" max="13574" width="9.125" style="3" customWidth="1"/>
    <col min="13575" max="13575" width="10.5" style="3" bestFit="1" customWidth="1"/>
    <col min="13576" max="13811" width="10" style="3"/>
    <col min="13812" max="13812" width="14.5" style="3" customWidth="1"/>
    <col min="13813" max="13813" width="9.625" style="3" customWidth="1"/>
    <col min="13814" max="13814" width="6.125" style="3" bestFit="1" customWidth="1"/>
    <col min="13815" max="13815" width="7.625" style="3" bestFit="1" customWidth="1"/>
    <col min="13816" max="13816" width="5.625" style="3" customWidth="1"/>
    <col min="13817" max="13817" width="6.625" style="3" bestFit="1" customWidth="1"/>
    <col min="13818" max="13818" width="7.625" style="3" bestFit="1" customWidth="1"/>
    <col min="13819" max="13819" width="11.125" style="3" bestFit="1" customWidth="1"/>
    <col min="13820" max="13820" width="5.625" style="3" customWidth="1"/>
    <col min="13821" max="13821" width="7.625" style="3" bestFit="1" customWidth="1"/>
    <col min="13822" max="13822" width="10.5" style="3" bestFit="1" customWidth="1"/>
    <col min="13823" max="13823" width="6.5" style="3" customWidth="1"/>
    <col min="13824" max="13825" width="8" style="3" bestFit="1" customWidth="1"/>
    <col min="13826" max="13826" width="8.125" style="3" customWidth="1"/>
    <col min="13827" max="13827" width="10.625" style="3" bestFit="1" customWidth="1"/>
    <col min="13828" max="13828" width="7.5" style="3" customWidth="1"/>
    <col min="13829" max="13829" width="10" style="3"/>
    <col min="13830" max="13830" width="9.125" style="3" customWidth="1"/>
    <col min="13831" max="13831" width="10.5" style="3" bestFit="1" customWidth="1"/>
    <col min="13832" max="14067" width="10" style="3"/>
    <col min="14068" max="14068" width="14.5" style="3" customWidth="1"/>
    <col min="14069" max="14069" width="9.625" style="3" customWidth="1"/>
    <col min="14070" max="14070" width="6.125" style="3" bestFit="1" customWidth="1"/>
    <col min="14071" max="14071" width="7.625" style="3" bestFit="1" customWidth="1"/>
    <col min="14072" max="14072" width="5.625" style="3" customWidth="1"/>
    <col min="14073" max="14073" width="6.625" style="3" bestFit="1" customWidth="1"/>
    <col min="14074" max="14074" width="7.625" style="3" bestFit="1" customWidth="1"/>
    <col min="14075" max="14075" width="11.125" style="3" bestFit="1" customWidth="1"/>
    <col min="14076" max="14076" width="5.625" style="3" customWidth="1"/>
    <col min="14077" max="14077" width="7.625" style="3" bestFit="1" customWidth="1"/>
    <col min="14078" max="14078" width="10.5" style="3" bestFit="1" customWidth="1"/>
    <col min="14079" max="14079" width="6.5" style="3" customWidth="1"/>
    <col min="14080" max="14081" width="8" style="3" bestFit="1" customWidth="1"/>
    <col min="14082" max="14082" width="8.125" style="3" customWidth="1"/>
    <col min="14083" max="14083" width="10.625" style="3" bestFit="1" customWidth="1"/>
    <col min="14084" max="14084" width="7.5" style="3" customWidth="1"/>
    <col min="14085" max="14085" width="10" style="3"/>
    <col min="14086" max="14086" width="9.125" style="3" customWidth="1"/>
    <col min="14087" max="14087" width="10.5" style="3" bestFit="1" customWidth="1"/>
    <col min="14088" max="14323" width="10" style="3"/>
    <col min="14324" max="14324" width="14.5" style="3" customWidth="1"/>
    <col min="14325" max="14325" width="9.625" style="3" customWidth="1"/>
    <col min="14326" max="14326" width="6.125" style="3" bestFit="1" customWidth="1"/>
    <col min="14327" max="14327" width="7.625" style="3" bestFit="1" customWidth="1"/>
    <col min="14328" max="14328" width="5.625" style="3" customWidth="1"/>
    <col min="14329" max="14329" width="6.625" style="3" bestFit="1" customWidth="1"/>
    <col min="14330" max="14330" width="7.625" style="3" bestFit="1" customWidth="1"/>
    <col min="14331" max="14331" width="11.125" style="3" bestFit="1" customWidth="1"/>
    <col min="14332" max="14332" width="5.625" style="3" customWidth="1"/>
    <col min="14333" max="14333" width="7.625" style="3" bestFit="1" customWidth="1"/>
    <col min="14334" max="14334" width="10.5" style="3" bestFit="1" customWidth="1"/>
    <col min="14335" max="14335" width="6.5" style="3" customWidth="1"/>
    <col min="14336" max="14337" width="8" style="3" bestFit="1" customWidth="1"/>
    <col min="14338" max="14338" width="8.125" style="3" customWidth="1"/>
    <col min="14339" max="14339" width="10.625" style="3" bestFit="1" customWidth="1"/>
    <col min="14340" max="14340" width="7.5" style="3" customWidth="1"/>
    <col min="14341" max="14341" width="10" style="3"/>
    <col min="14342" max="14342" width="9.125" style="3" customWidth="1"/>
    <col min="14343" max="14343" width="10.5" style="3" bestFit="1" customWidth="1"/>
    <col min="14344" max="14579" width="10" style="3"/>
    <col min="14580" max="14580" width="14.5" style="3" customWidth="1"/>
    <col min="14581" max="14581" width="9.625" style="3" customWidth="1"/>
    <col min="14582" max="14582" width="6.125" style="3" bestFit="1" customWidth="1"/>
    <col min="14583" max="14583" width="7.625" style="3" bestFit="1" customWidth="1"/>
    <col min="14584" max="14584" width="5.625" style="3" customWidth="1"/>
    <col min="14585" max="14585" width="6.625" style="3" bestFit="1" customWidth="1"/>
    <col min="14586" max="14586" width="7.625" style="3" bestFit="1" customWidth="1"/>
    <col min="14587" max="14587" width="11.125" style="3" bestFit="1" customWidth="1"/>
    <col min="14588" max="14588" width="5.625" style="3" customWidth="1"/>
    <col min="14589" max="14589" width="7.625" style="3" bestFit="1" customWidth="1"/>
    <col min="14590" max="14590" width="10.5" style="3" bestFit="1" customWidth="1"/>
    <col min="14591" max="14591" width="6.5" style="3" customWidth="1"/>
    <col min="14592" max="14593" width="8" style="3" bestFit="1" customWidth="1"/>
    <col min="14594" max="14594" width="8.125" style="3" customWidth="1"/>
    <col min="14595" max="14595" width="10.625" style="3" bestFit="1" customWidth="1"/>
    <col min="14596" max="14596" width="7.5" style="3" customWidth="1"/>
    <col min="14597" max="14597" width="10" style="3"/>
    <col min="14598" max="14598" width="9.125" style="3" customWidth="1"/>
    <col min="14599" max="14599" width="10.5" style="3" bestFit="1" customWidth="1"/>
    <col min="14600" max="14835" width="10" style="3"/>
    <col min="14836" max="14836" width="14.5" style="3" customWidth="1"/>
    <col min="14837" max="14837" width="9.625" style="3" customWidth="1"/>
    <col min="14838" max="14838" width="6.125" style="3" bestFit="1" customWidth="1"/>
    <col min="14839" max="14839" width="7.625" style="3" bestFit="1" customWidth="1"/>
    <col min="14840" max="14840" width="5.625" style="3" customWidth="1"/>
    <col min="14841" max="14841" width="6.625" style="3" bestFit="1" customWidth="1"/>
    <col min="14842" max="14842" width="7.625" style="3" bestFit="1" customWidth="1"/>
    <col min="14843" max="14843" width="11.125" style="3" bestFit="1" customWidth="1"/>
    <col min="14844" max="14844" width="5.625" style="3" customWidth="1"/>
    <col min="14845" max="14845" width="7.625" style="3" bestFit="1" customWidth="1"/>
    <col min="14846" max="14846" width="10.5" style="3" bestFit="1" customWidth="1"/>
    <col min="14847" max="14847" width="6.5" style="3" customWidth="1"/>
    <col min="14848" max="14849" width="8" style="3" bestFit="1" customWidth="1"/>
    <col min="14850" max="14850" width="8.125" style="3" customWidth="1"/>
    <col min="14851" max="14851" width="10.625" style="3" bestFit="1" customWidth="1"/>
    <col min="14852" max="14852" width="7.5" style="3" customWidth="1"/>
    <col min="14853" max="14853" width="10" style="3"/>
    <col min="14854" max="14854" width="9.125" style="3" customWidth="1"/>
    <col min="14855" max="14855" width="10.5" style="3" bestFit="1" customWidth="1"/>
    <col min="14856" max="15091" width="10" style="3"/>
    <col min="15092" max="15092" width="14.5" style="3" customWidth="1"/>
    <col min="15093" max="15093" width="9.625" style="3" customWidth="1"/>
    <col min="15094" max="15094" width="6.125" style="3" bestFit="1" customWidth="1"/>
    <col min="15095" max="15095" width="7.625" style="3" bestFit="1" customWidth="1"/>
    <col min="15096" max="15096" width="5.625" style="3" customWidth="1"/>
    <col min="15097" max="15097" width="6.625" style="3" bestFit="1" customWidth="1"/>
    <col min="15098" max="15098" width="7.625" style="3" bestFit="1" customWidth="1"/>
    <col min="15099" max="15099" width="11.125" style="3" bestFit="1" customWidth="1"/>
    <col min="15100" max="15100" width="5.625" style="3" customWidth="1"/>
    <col min="15101" max="15101" width="7.625" style="3" bestFit="1" customWidth="1"/>
    <col min="15102" max="15102" width="10.5" style="3" bestFit="1" customWidth="1"/>
    <col min="15103" max="15103" width="6.5" style="3" customWidth="1"/>
    <col min="15104" max="15105" width="8" style="3" bestFit="1" customWidth="1"/>
    <col min="15106" max="15106" width="8.125" style="3" customWidth="1"/>
    <col min="15107" max="15107" width="10.625" style="3" bestFit="1" customWidth="1"/>
    <col min="15108" max="15108" width="7.5" style="3" customWidth="1"/>
    <col min="15109" max="15109" width="10" style="3"/>
    <col min="15110" max="15110" width="9.125" style="3" customWidth="1"/>
    <col min="15111" max="15111" width="10.5" style="3" bestFit="1" customWidth="1"/>
    <col min="15112" max="15347" width="10" style="3"/>
    <col min="15348" max="15348" width="14.5" style="3" customWidth="1"/>
    <col min="15349" max="15349" width="9.625" style="3" customWidth="1"/>
    <col min="15350" max="15350" width="6.125" style="3" bestFit="1" customWidth="1"/>
    <col min="15351" max="15351" width="7.625" style="3" bestFit="1" customWidth="1"/>
    <col min="15352" max="15352" width="5.625" style="3" customWidth="1"/>
    <col min="15353" max="15353" width="6.625" style="3" bestFit="1" customWidth="1"/>
    <col min="15354" max="15354" width="7.625" style="3" bestFit="1" customWidth="1"/>
    <col min="15355" max="15355" width="11.125" style="3" bestFit="1" customWidth="1"/>
    <col min="15356" max="15356" width="5.625" style="3" customWidth="1"/>
    <col min="15357" max="15357" width="7.625" style="3" bestFit="1" customWidth="1"/>
    <col min="15358" max="15358" width="10.5" style="3" bestFit="1" customWidth="1"/>
    <col min="15359" max="15359" width="6.5" style="3" customWidth="1"/>
    <col min="15360" max="15361" width="8" style="3" bestFit="1" customWidth="1"/>
    <col min="15362" max="15362" width="8.125" style="3" customWidth="1"/>
    <col min="15363" max="15363" width="10.625" style="3" bestFit="1" customWidth="1"/>
    <col min="15364" max="15364" width="7.5" style="3" customWidth="1"/>
    <col min="15365" max="15365" width="10" style="3"/>
    <col min="15366" max="15366" width="9.125" style="3" customWidth="1"/>
    <col min="15367" max="15367" width="10.5" style="3" bestFit="1" customWidth="1"/>
    <col min="15368" max="15603" width="10" style="3"/>
    <col min="15604" max="15604" width="14.5" style="3" customWidth="1"/>
    <col min="15605" max="15605" width="9.625" style="3" customWidth="1"/>
    <col min="15606" max="15606" width="6.125" style="3" bestFit="1" customWidth="1"/>
    <col min="15607" max="15607" width="7.625" style="3" bestFit="1" customWidth="1"/>
    <col min="15608" max="15608" width="5.625" style="3" customWidth="1"/>
    <col min="15609" max="15609" width="6.625" style="3" bestFit="1" customWidth="1"/>
    <col min="15610" max="15610" width="7.625" style="3" bestFit="1" customWidth="1"/>
    <col min="15611" max="15611" width="11.125" style="3" bestFit="1" customWidth="1"/>
    <col min="15612" max="15612" width="5.625" style="3" customWidth="1"/>
    <col min="15613" max="15613" width="7.625" style="3" bestFit="1" customWidth="1"/>
    <col min="15614" max="15614" width="10.5" style="3" bestFit="1" customWidth="1"/>
    <col min="15615" max="15615" width="6.5" style="3" customWidth="1"/>
    <col min="15616" max="15617" width="8" style="3" bestFit="1" customWidth="1"/>
    <col min="15618" max="15618" width="8.125" style="3" customWidth="1"/>
    <col min="15619" max="15619" width="10.625" style="3" bestFit="1" customWidth="1"/>
    <col min="15620" max="15620" width="7.5" style="3" customWidth="1"/>
    <col min="15621" max="15621" width="10" style="3"/>
    <col min="15622" max="15622" width="9.125" style="3" customWidth="1"/>
    <col min="15623" max="15623" width="10.5" style="3" bestFit="1" customWidth="1"/>
    <col min="15624" max="15859" width="10" style="3"/>
    <col min="15860" max="15860" width="14.5" style="3" customWidth="1"/>
    <col min="15861" max="15861" width="9.625" style="3" customWidth="1"/>
    <col min="15862" max="15862" width="6.125" style="3" bestFit="1" customWidth="1"/>
    <col min="15863" max="15863" width="7.625" style="3" bestFit="1" customWidth="1"/>
    <col min="15864" max="15864" width="5.625" style="3" customWidth="1"/>
    <col min="15865" max="15865" width="6.625" style="3" bestFit="1" customWidth="1"/>
    <col min="15866" max="15866" width="7.625" style="3" bestFit="1" customWidth="1"/>
    <col min="15867" max="15867" width="11.125" style="3" bestFit="1" customWidth="1"/>
    <col min="15868" max="15868" width="5.625" style="3" customWidth="1"/>
    <col min="15869" max="15869" width="7.625" style="3" bestFit="1" customWidth="1"/>
    <col min="15870" max="15870" width="10.5" style="3" bestFit="1" customWidth="1"/>
    <col min="15871" max="15871" width="6.5" style="3" customWidth="1"/>
    <col min="15872" max="15873" width="8" style="3" bestFit="1" customWidth="1"/>
    <col min="15874" max="15874" width="8.125" style="3" customWidth="1"/>
    <col min="15875" max="15875" width="10.625" style="3" bestFit="1" customWidth="1"/>
    <col min="15876" max="15876" width="7.5" style="3" customWidth="1"/>
    <col min="15877" max="15877" width="10" style="3"/>
    <col min="15878" max="15878" width="9.125" style="3" customWidth="1"/>
    <col min="15879" max="15879" width="10.5" style="3" bestFit="1" customWidth="1"/>
    <col min="15880" max="16115" width="10" style="3"/>
    <col min="16116" max="16116" width="14.5" style="3" customWidth="1"/>
    <col min="16117" max="16117" width="9.625" style="3" customWidth="1"/>
    <col min="16118" max="16118" width="6.125" style="3" bestFit="1" customWidth="1"/>
    <col min="16119" max="16119" width="7.625" style="3" bestFit="1" customWidth="1"/>
    <col min="16120" max="16120" width="5.625" style="3" customWidth="1"/>
    <col min="16121" max="16121" width="6.625" style="3" bestFit="1" customWidth="1"/>
    <col min="16122" max="16122" width="7.625" style="3" bestFit="1" customWidth="1"/>
    <col min="16123" max="16123" width="11.125" style="3" bestFit="1" customWidth="1"/>
    <col min="16124" max="16124" width="5.625" style="3" customWidth="1"/>
    <col min="16125" max="16125" width="7.625" style="3" bestFit="1" customWidth="1"/>
    <col min="16126" max="16126" width="10.5" style="3" bestFit="1" customWidth="1"/>
    <col min="16127" max="16127" width="6.5" style="3" customWidth="1"/>
    <col min="16128" max="16129" width="8" style="3" bestFit="1" customWidth="1"/>
    <col min="16130" max="16130" width="8.125" style="3" customWidth="1"/>
    <col min="16131" max="16131" width="10.625" style="3" bestFit="1" customWidth="1"/>
    <col min="16132" max="16132" width="7.5" style="3" customWidth="1"/>
    <col min="16133" max="16133" width="10" style="3"/>
    <col min="16134" max="16134" width="9.125" style="3" customWidth="1"/>
    <col min="16135" max="16135" width="10.5" style="3" bestFit="1" customWidth="1"/>
    <col min="16136" max="16384" width="11" style="3"/>
  </cols>
  <sheetData>
    <row r="1" spans="1:3" x14ac:dyDescent="0.2">
      <c r="A1" s="6" t="s">
        <v>436</v>
      </c>
    </row>
    <row r="2" spans="1:3" ht="15.75" x14ac:dyDescent="0.25">
      <c r="A2" s="2"/>
      <c r="C2" s="55" t="s">
        <v>151</v>
      </c>
    </row>
    <row r="3" spans="1:3" ht="14.1" customHeight="1" x14ac:dyDescent="0.2">
      <c r="A3" s="90"/>
      <c r="B3" s="280">
        <f>INDICE!A3</f>
        <v>45716</v>
      </c>
      <c r="C3" s="605" t="s">
        <v>116</v>
      </c>
    </row>
    <row r="4" spans="1:3" x14ac:dyDescent="0.2">
      <c r="A4" s="363" t="s">
        <v>153</v>
      </c>
      <c r="B4" s="339">
        <v>30.140700000000002</v>
      </c>
      <c r="C4" s="94">
        <v>395.59853000000004</v>
      </c>
    </row>
    <row r="5" spans="1:3" x14ac:dyDescent="0.2">
      <c r="A5" s="364" t="s">
        <v>154</v>
      </c>
      <c r="B5" s="341">
        <v>0.12560000000000002</v>
      </c>
      <c r="C5" s="96">
        <v>1.6657999999999999</v>
      </c>
    </row>
    <row r="6" spans="1:3" x14ac:dyDescent="0.2">
      <c r="A6" s="364" t="s">
        <v>155</v>
      </c>
      <c r="B6" s="341">
        <v>1.5847599999999999</v>
      </c>
      <c r="C6" s="96">
        <v>12.168990000000001</v>
      </c>
    </row>
    <row r="7" spans="1:3" x14ac:dyDescent="0.2">
      <c r="A7" s="364" t="s">
        <v>156</v>
      </c>
      <c r="B7" s="341">
        <v>0</v>
      </c>
      <c r="C7" s="96">
        <v>0</v>
      </c>
    </row>
    <row r="8" spans="1:3" x14ac:dyDescent="0.2">
      <c r="A8" s="364" t="s">
        <v>157</v>
      </c>
      <c r="B8" s="341">
        <v>125.51824999999999</v>
      </c>
      <c r="C8" s="96">
        <v>1823.8930300000002</v>
      </c>
    </row>
    <row r="9" spans="1:3" x14ac:dyDescent="0.2">
      <c r="A9" s="364" t="s">
        <v>158</v>
      </c>
      <c r="B9" s="341">
        <v>0.69599999999999995</v>
      </c>
      <c r="C9" s="96">
        <v>4.0169599999999992</v>
      </c>
    </row>
    <row r="10" spans="1:3" x14ac:dyDescent="0.2">
      <c r="A10" s="364" t="s">
        <v>159</v>
      </c>
      <c r="B10" s="341">
        <v>0.22438000000000002</v>
      </c>
      <c r="C10" s="96">
        <v>5.801619999999998</v>
      </c>
    </row>
    <row r="11" spans="1:3" x14ac:dyDescent="0.2">
      <c r="A11" s="364" t="s">
        <v>508</v>
      </c>
      <c r="B11" s="341">
        <v>0.40009000000000006</v>
      </c>
      <c r="C11" s="96">
        <v>3.2082100000000002</v>
      </c>
    </row>
    <row r="12" spans="1:3" x14ac:dyDescent="0.2">
      <c r="A12" s="364" t="s">
        <v>160</v>
      </c>
      <c r="B12" s="341">
        <v>23.149889999999999</v>
      </c>
      <c r="C12" s="96">
        <v>249.20722000000001</v>
      </c>
    </row>
    <row r="13" spans="1:3" x14ac:dyDescent="0.2">
      <c r="A13" s="364" t="s">
        <v>161</v>
      </c>
      <c r="B13" s="341">
        <v>2.298</v>
      </c>
      <c r="C13" s="96">
        <v>39.052900000000001</v>
      </c>
    </row>
    <row r="14" spans="1:3" x14ac:dyDescent="0.2">
      <c r="A14" s="364" t="s">
        <v>162</v>
      </c>
      <c r="B14" s="341">
        <v>0.51870000000000005</v>
      </c>
      <c r="C14" s="96">
        <v>3.9592599999999991</v>
      </c>
    </row>
    <row r="15" spans="1:3" x14ac:dyDescent="0.2">
      <c r="A15" s="364" t="s">
        <v>163</v>
      </c>
      <c r="B15" s="341">
        <v>0.26156000000000001</v>
      </c>
      <c r="C15" s="96">
        <v>2.9820699999999998</v>
      </c>
    </row>
    <row r="16" spans="1:3" x14ac:dyDescent="0.2">
      <c r="A16" s="364" t="s">
        <v>164</v>
      </c>
      <c r="B16" s="341">
        <v>5.4332200000000004</v>
      </c>
      <c r="C16" s="96">
        <v>87.407230000000013</v>
      </c>
    </row>
    <row r="17" spans="1:3" x14ac:dyDescent="0.2">
      <c r="A17" s="364" t="s">
        <v>165</v>
      </c>
      <c r="B17" s="341">
        <v>5.3079999999999995E-2</v>
      </c>
      <c r="C17" s="96">
        <v>0.49231999999999998</v>
      </c>
    </row>
    <row r="18" spans="1:3" x14ac:dyDescent="0.2">
      <c r="A18" s="364" t="s">
        <v>166</v>
      </c>
      <c r="B18" s="341">
        <v>0.26589999999999997</v>
      </c>
      <c r="C18" s="96">
        <v>4.2560199999999995</v>
      </c>
    </row>
    <row r="19" spans="1:3" x14ac:dyDescent="0.2">
      <c r="A19" s="364" t="s">
        <v>167</v>
      </c>
      <c r="B19" s="341">
        <v>2.4990000000000001</v>
      </c>
      <c r="C19" s="96">
        <v>41.396000000000001</v>
      </c>
    </row>
    <row r="20" spans="1:3" x14ac:dyDescent="0.2">
      <c r="A20" s="364" t="s">
        <v>168</v>
      </c>
      <c r="B20" s="341">
        <v>0.12857999999999997</v>
      </c>
      <c r="C20" s="96">
        <v>2.7330200000000002</v>
      </c>
    </row>
    <row r="21" spans="1:3" x14ac:dyDescent="0.2">
      <c r="A21" s="364" t="s">
        <v>169</v>
      </c>
      <c r="B21" s="341">
        <v>0.23699999999999999</v>
      </c>
      <c r="C21" s="96">
        <v>2.5923400000000001</v>
      </c>
    </row>
    <row r="22" spans="1:3" x14ac:dyDescent="0.2">
      <c r="A22" s="365" t="s">
        <v>170</v>
      </c>
      <c r="B22" s="341">
        <v>0.42260000000000003</v>
      </c>
      <c r="C22" s="96">
        <v>5.6040600000000005</v>
      </c>
    </row>
    <row r="23" spans="1:3" x14ac:dyDescent="0.2">
      <c r="A23" s="366" t="s">
        <v>426</v>
      </c>
      <c r="B23" s="100">
        <v>193.95731000000004</v>
      </c>
      <c r="C23" s="100">
        <v>2686.0355799999984</v>
      </c>
    </row>
    <row r="24" spans="1:3" x14ac:dyDescent="0.2">
      <c r="C24" s="79" t="s">
        <v>220</v>
      </c>
    </row>
    <row r="25" spans="1:3" x14ac:dyDescent="0.2">
      <c r="A25" s="101" t="s">
        <v>221</v>
      </c>
      <c r="C25" s="58"/>
    </row>
    <row r="26" spans="1:3" x14ac:dyDescent="0.2">
      <c r="A26" s="102"/>
      <c r="C26" s="58"/>
    </row>
    <row r="27" spans="1:3" ht="18" x14ac:dyDescent="0.25">
      <c r="A27" s="102"/>
      <c r="B27" s="104"/>
      <c r="C27" s="58"/>
    </row>
    <row r="28" spans="1:3" x14ac:dyDescent="0.2">
      <c r="A28" s="102"/>
      <c r="C28" s="58"/>
    </row>
    <row r="29" spans="1:3" x14ac:dyDescent="0.2">
      <c r="A29" s="102"/>
      <c r="C29" s="58"/>
    </row>
    <row r="30" spans="1:3" x14ac:dyDescent="0.2">
      <c r="A30" s="102"/>
      <c r="C30" s="58"/>
    </row>
    <row r="31" spans="1:3" x14ac:dyDescent="0.2">
      <c r="A31" s="102"/>
      <c r="C31" s="58"/>
    </row>
    <row r="32" spans="1:3" x14ac:dyDescent="0.2">
      <c r="A32" s="102"/>
      <c r="C32" s="58"/>
    </row>
    <row r="33" spans="1:3" x14ac:dyDescent="0.2">
      <c r="A33" s="102"/>
      <c r="C33" s="58"/>
    </row>
    <row r="34" spans="1:3" x14ac:dyDescent="0.2">
      <c r="A34" s="102"/>
      <c r="C34" s="58"/>
    </row>
    <row r="35" spans="1:3" x14ac:dyDescent="0.2">
      <c r="A35" s="102"/>
      <c r="C35" s="58"/>
    </row>
    <row r="36" spans="1:3" x14ac:dyDescent="0.2">
      <c r="A36" s="102"/>
      <c r="C36" s="58"/>
    </row>
    <row r="37" spans="1:3" x14ac:dyDescent="0.2">
      <c r="A37" s="102"/>
      <c r="C37" s="58"/>
    </row>
    <row r="38" spans="1:3" x14ac:dyDescent="0.2">
      <c r="A38" s="102"/>
      <c r="C38" s="58"/>
    </row>
    <row r="39" spans="1:3" x14ac:dyDescent="0.2">
      <c r="A39" s="102"/>
      <c r="C39" s="58"/>
    </row>
    <row r="40" spans="1:3" x14ac:dyDescent="0.2">
      <c r="A40" s="102"/>
      <c r="C40" s="58"/>
    </row>
    <row r="41" spans="1:3" x14ac:dyDescent="0.2">
      <c r="A41" s="102"/>
      <c r="C41" s="58"/>
    </row>
    <row r="42" spans="1:3" x14ac:dyDescent="0.2">
      <c r="A42" s="102"/>
      <c r="C42" s="58"/>
    </row>
    <row r="43" spans="1:3" x14ac:dyDescent="0.2">
      <c r="A43" s="102"/>
      <c r="C43" s="58"/>
    </row>
    <row r="44" spans="1:3" x14ac:dyDescent="0.2">
      <c r="A44" s="102"/>
      <c r="C44" s="58"/>
    </row>
    <row r="45" spans="1:3" x14ac:dyDescent="0.2">
      <c r="C45" s="58"/>
    </row>
    <row r="46" spans="1:3" x14ac:dyDescent="0.2">
      <c r="C46" s="58"/>
    </row>
  </sheetData>
  <conditionalFormatting sqref="B5:C22">
    <cfRule type="cellIs" dxfId="153" priority="2" operator="between">
      <formula>0</formula>
      <formula>0.5</formula>
    </cfRule>
    <cfRule type="cellIs" dxfId="152" priority="3" operator="between">
      <formula>0</formula>
      <formula>0.49</formula>
    </cfRule>
  </conditionalFormatting>
  <conditionalFormatting sqref="B7:C7">
    <cfRule type="cellIs" dxfId="151" priority="1" stopIfTrue="1" operator="equal">
      <formula>0</formula>
    </cfRule>
  </conditionalFormatting>
  <printOptions horizontalCentered="1"/>
  <pageMargins left="0.70866141732283472" right="0.70866141732283472" top="0.74803149606299213"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rgb="FFC00000"/>
  </sheetPr>
  <dimension ref="A1:G59"/>
  <sheetViews>
    <sheetView zoomScaleNormal="100" workbookViewId="0">
      <selection sqref="A1:F2"/>
    </sheetView>
  </sheetViews>
  <sheetFormatPr baseColWidth="10" defaultRowHeight="14.25" customHeight="1" x14ac:dyDescent="0.2"/>
  <cols>
    <col min="1" max="1" width="49.5" style="19" customWidth="1"/>
    <col min="2" max="2" width="10.125" style="19" customWidth="1"/>
    <col min="3" max="3" width="12.625" style="19" customWidth="1"/>
    <col min="4" max="4" width="10.5" style="19" customWidth="1"/>
    <col min="5" max="5" width="11.125" style="19" customWidth="1"/>
    <col min="6" max="6" width="14" style="19" bestFit="1" customWidth="1"/>
    <col min="7" max="7" width="11" style="19"/>
    <col min="8" max="246" width="10" style="19"/>
    <col min="247" max="247" width="33.625" style="19" customWidth="1"/>
    <col min="248" max="248" width="8.625" style="19" customWidth="1"/>
    <col min="249" max="249" width="11.625" style="19" customWidth="1"/>
    <col min="250" max="250" width="10.625" style="19" customWidth="1"/>
    <col min="251" max="254" width="15.125" style="19" customWidth="1"/>
    <col min="255" max="502" width="10" style="19"/>
    <col min="503" max="503" width="33.625" style="19" customWidth="1"/>
    <col min="504" max="504" width="8.625" style="19" customWidth="1"/>
    <col min="505" max="505" width="11.625" style="19" customWidth="1"/>
    <col min="506" max="506" width="10.625" style="19" customWidth="1"/>
    <col min="507" max="510" width="15.125" style="19" customWidth="1"/>
    <col min="511" max="758" width="10" style="19"/>
    <col min="759" max="759" width="33.625" style="19" customWidth="1"/>
    <col min="760" max="760" width="8.625" style="19" customWidth="1"/>
    <col min="761" max="761" width="11.625" style="19" customWidth="1"/>
    <col min="762" max="762" width="10.625" style="19" customWidth="1"/>
    <col min="763" max="766" width="15.125" style="19" customWidth="1"/>
    <col min="767" max="1014" width="10" style="19"/>
    <col min="1015" max="1015" width="33.625" style="19" customWidth="1"/>
    <col min="1016" max="1016" width="8.625" style="19" customWidth="1"/>
    <col min="1017" max="1017" width="11.625" style="19" customWidth="1"/>
    <col min="1018" max="1018" width="10.625" style="19" customWidth="1"/>
    <col min="1019" max="1022" width="15.125" style="19" customWidth="1"/>
    <col min="1023" max="1270" width="10" style="19"/>
    <col min="1271" max="1271" width="33.625" style="19" customWidth="1"/>
    <col min="1272" max="1272" width="8.625" style="19" customWidth="1"/>
    <col min="1273" max="1273" width="11.625" style="19" customWidth="1"/>
    <col min="1274" max="1274" width="10.625" style="19" customWidth="1"/>
    <col min="1275" max="1278" width="15.125" style="19" customWidth="1"/>
    <col min="1279" max="1526" width="10" style="19"/>
    <col min="1527" max="1527" width="33.625" style="19" customWidth="1"/>
    <col min="1528" max="1528" width="8.625" style="19" customWidth="1"/>
    <col min="1529" max="1529" width="11.625" style="19" customWidth="1"/>
    <col min="1530" max="1530" width="10.625" style="19" customWidth="1"/>
    <col min="1531" max="1534" width="15.125" style="19" customWidth="1"/>
    <col min="1535" max="1782" width="10" style="19"/>
    <col min="1783" max="1783" width="33.625" style="19" customWidth="1"/>
    <col min="1784" max="1784" width="8.625" style="19" customWidth="1"/>
    <col min="1785" max="1785" width="11.625" style="19" customWidth="1"/>
    <col min="1786" max="1786" width="10.625" style="19" customWidth="1"/>
    <col min="1787" max="1790" width="15.125" style="19" customWidth="1"/>
    <col min="1791" max="2038" width="10" style="19"/>
    <col min="2039" max="2039" width="33.625" style="19" customWidth="1"/>
    <col min="2040" max="2040" width="8.625" style="19" customWidth="1"/>
    <col min="2041" max="2041" width="11.625" style="19" customWidth="1"/>
    <col min="2042" max="2042" width="10.625" style="19" customWidth="1"/>
    <col min="2043" max="2046" width="15.125" style="19" customWidth="1"/>
    <col min="2047" max="2294" width="10" style="19"/>
    <col min="2295" max="2295" width="33.625" style="19" customWidth="1"/>
    <col min="2296" max="2296" width="8.625" style="19" customWidth="1"/>
    <col min="2297" max="2297" width="11.625" style="19" customWidth="1"/>
    <col min="2298" max="2298" width="10.625" style="19" customWidth="1"/>
    <col min="2299" max="2302" width="15.125" style="19" customWidth="1"/>
    <col min="2303" max="2550" width="10" style="19"/>
    <col min="2551" max="2551" width="33.625" style="19" customWidth="1"/>
    <col min="2552" max="2552" width="8.625" style="19" customWidth="1"/>
    <col min="2553" max="2553" width="11.625" style="19" customWidth="1"/>
    <col min="2554" max="2554" width="10.625" style="19" customWidth="1"/>
    <col min="2555" max="2558" width="15.125" style="19" customWidth="1"/>
    <col min="2559" max="2806" width="10" style="19"/>
    <col min="2807" max="2807" width="33.625" style="19" customWidth="1"/>
    <col min="2808" max="2808" width="8.625" style="19" customWidth="1"/>
    <col min="2809" max="2809" width="11.625" style="19" customWidth="1"/>
    <col min="2810" max="2810" width="10.625" style="19" customWidth="1"/>
    <col min="2811" max="2814" width="15.125" style="19" customWidth="1"/>
    <col min="2815" max="3062" width="10" style="19"/>
    <col min="3063" max="3063" width="33.625" style="19" customWidth="1"/>
    <col min="3064" max="3064" width="8.625" style="19" customWidth="1"/>
    <col min="3065" max="3065" width="11.625" style="19" customWidth="1"/>
    <col min="3066" max="3066" width="10.625" style="19" customWidth="1"/>
    <col min="3067" max="3070" width="15.125" style="19" customWidth="1"/>
    <col min="3071" max="3318" width="10" style="19"/>
    <col min="3319" max="3319" width="33.625" style="19" customWidth="1"/>
    <col min="3320" max="3320" width="8.625" style="19" customWidth="1"/>
    <col min="3321" max="3321" width="11.625" style="19" customWidth="1"/>
    <col min="3322" max="3322" width="10.625" style="19" customWidth="1"/>
    <col min="3323" max="3326" width="15.125" style="19" customWidth="1"/>
    <col min="3327" max="3574" width="10" style="19"/>
    <col min="3575" max="3575" width="33.625" style="19" customWidth="1"/>
    <col min="3576" max="3576" width="8.625" style="19" customWidth="1"/>
    <col min="3577" max="3577" width="11.625" style="19" customWidth="1"/>
    <col min="3578" max="3578" width="10.625" style="19" customWidth="1"/>
    <col min="3579" max="3582" width="15.125" style="19" customWidth="1"/>
    <col min="3583" max="3830" width="10" style="19"/>
    <col min="3831" max="3831" width="33.625" style="19" customWidth="1"/>
    <col min="3832" max="3832" width="8.625" style="19" customWidth="1"/>
    <col min="3833" max="3833" width="11.625" style="19" customWidth="1"/>
    <col min="3834" max="3834" width="10.625" style="19" customWidth="1"/>
    <col min="3835" max="3838" width="15.125" style="19" customWidth="1"/>
    <col min="3839" max="4086" width="10" style="19"/>
    <col min="4087" max="4087" width="33.625" style="19" customWidth="1"/>
    <col min="4088" max="4088" width="8.625" style="19" customWidth="1"/>
    <col min="4089" max="4089" width="11.625" style="19" customWidth="1"/>
    <col min="4090" max="4090" width="10.625" style="19" customWidth="1"/>
    <col min="4091" max="4094" width="15.125" style="19" customWidth="1"/>
    <col min="4095" max="4342" width="10" style="19"/>
    <col min="4343" max="4343" width="33.625" style="19" customWidth="1"/>
    <col min="4344" max="4344" width="8.625" style="19" customWidth="1"/>
    <col min="4345" max="4345" width="11.625" style="19" customWidth="1"/>
    <col min="4346" max="4346" width="10.625" style="19" customWidth="1"/>
    <col min="4347" max="4350" width="15.125" style="19" customWidth="1"/>
    <col min="4351" max="4598" width="10" style="19"/>
    <col min="4599" max="4599" width="33.625" style="19" customWidth="1"/>
    <col min="4600" max="4600" width="8.625" style="19" customWidth="1"/>
    <col min="4601" max="4601" width="11.625" style="19" customWidth="1"/>
    <col min="4602" max="4602" width="10.625" style="19" customWidth="1"/>
    <col min="4603" max="4606" width="15.125" style="19" customWidth="1"/>
    <col min="4607" max="4854" width="10" style="19"/>
    <col min="4855" max="4855" width="33.625" style="19" customWidth="1"/>
    <col min="4856" max="4856" width="8.625" style="19" customWidth="1"/>
    <col min="4857" max="4857" width="11.625" style="19" customWidth="1"/>
    <col min="4858" max="4858" width="10.625" style="19" customWidth="1"/>
    <col min="4859" max="4862" width="15.125" style="19" customWidth="1"/>
    <col min="4863" max="5110" width="10" style="19"/>
    <col min="5111" max="5111" width="33.625" style="19" customWidth="1"/>
    <col min="5112" max="5112" width="8.625" style="19" customWidth="1"/>
    <col min="5113" max="5113" width="11.625" style="19" customWidth="1"/>
    <col min="5114" max="5114" width="10.625" style="19" customWidth="1"/>
    <col min="5115" max="5118" width="15.125" style="19" customWidth="1"/>
    <col min="5119" max="5366" width="10" style="19"/>
    <col min="5367" max="5367" width="33.625" style="19" customWidth="1"/>
    <col min="5368" max="5368" width="8.625" style="19" customWidth="1"/>
    <col min="5369" max="5369" width="11.625" style="19" customWidth="1"/>
    <col min="5370" max="5370" width="10.625" style="19" customWidth="1"/>
    <col min="5371" max="5374" width="15.125" style="19" customWidth="1"/>
    <col min="5375" max="5622" width="10" style="19"/>
    <col min="5623" max="5623" width="33.625" style="19" customWidth="1"/>
    <col min="5624" max="5624" width="8.625" style="19" customWidth="1"/>
    <col min="5625" max="5625" width="11.625" style="19" customWidth="1"/>
    <col min="5626" max="5626" width="10.625" style="19" customWidth="1"/>
    <col min="5627" max="5630" width="15.125" style="19" customWidth="1"/>
    <col min="5631" max="5878" width="10" style="19"/>
    <col min="5879" max="5879" width="33.625" style="19" customWidth="1"/>
    <col min="5880" max="5880" width="8.625" style="19" customWidth="1"/>
    <col min="5881" max="5881" width="11.625" style="19" customWidth="1"/>
    <col min="5882" max="5882" width="10.625" style="19" customWidth="1"/>
    <col min="5883" max="5886" width="15.125" style="19" customWidth="1"/>
    <col min="5887" max="6134" width="10" style="19"/>
    <col min="6135" max="6135" width="33.625" style="19" customWidth="1"/>
    <col min="6136" max="6136" width="8.625" style="19" customWidth="1"/>
    <col min="6137" max="6137" width="11.625" style="19" customWidth="1"/>
    <col min="6138" max="6138" width="10.625" style="19" customWidth="1"/>
    <col min="6139" max="6142" width="15.125" style="19" customWidth="1"/>
    <col min="6143" max="6390" width="10" style="19"/>
    <col min="6391" max="6391" width="33.625" style="19" customWidth="1"/>
    <col min="6392" max="6392" width="8.625" style="19" customWidth="1"/>
    <col min="6393" max="6393" width="11.625" style="19" customWidth="1"/>
    <col min="6394" max="6394" width="10.625" style="19" customWidth="1"/>
    <col min="6395" max="6398" width="15.125" style="19" customWidth="1"/>
    <col min="6399" max="6646" width="10" style="19"/>
    <col min="6647" max="6647" width="33.625" style="19" customWidth="1"/>
    <col min="6648" max="6648" width="8.625" style="19" customWidth="1"/>
    <col min="6649" max="6649" width="11.625" style="19" customWidth="1"/>
    <col min="6650" max="6650" width="10.625" style="19" customWidth="1"/>
    <col min="6651" max="6654" width="15.125" style="19" customWidth="1"/>
    <col min="6655" max="6902" width="10" style="19"/>
    <col min="6903" max="6903" width="33.625" style="19" customWidth="1"/>
    <col min="6904" max="6904" width="8.625" style="19" customWidth="1"/>
    <col min="6905" max="6905" width="11.625" style="19" customWidth="1"/>
    <col min="6906" max="6906" width="10.625" style="19" customWidth="1"/>
    <col min="6907" max="6910" width="15.125" style="19" customWidth="1"/>
    <col min="6911" max="7158" width="10" style="19"/>
    <col min="7159" max="7159" width="33.625" style="19" customWidth="1"/>
    <col min="7160" max="7160" width="8.625" style="19" customWidth="1"/>
    <col min="7161" max="7161" width="11.625" style="19" customWidth="1"/>
    <col min="7162" max="7162" width="10.625" style="19" customWidth="1"/>
    <col min="7163" max="7166" width="15.125" style="19" customWidth="1"/>
    <col min="7167" max="7414" width="10" style="19"/>
    <col min="7415" max="7415" width="33.625" style="19" customWidth="1"/>
    <col min="7416" max="7416" width="8.625" style="19" customWidth="1"/>
    <col min="7417" max="7417" width="11.625" style="19" customWidth="1"/>
    <col min="7418" max="7418" width="10.625" style="19" customWidth="1"/>
    <col min="7419" max="7422" width="15.125" style="19" customWidth="1"/>
    <col min="7423" max="7670" width="10" style="19"/>
    <col min="7671" max="7671" width="33.625" style="19" customWidth="1"/>
    <col min="7672" max="7672" width="8.625" style="19" customWidth="1"/>
    <col min="7673" max="7673" width="11.625" style="19" customWidth="1"/>
    <col min="7674" max="7674" width="10.625" style="19" customWidth="1"/>
    <col min="7675" max="7678" width="15.125" style="19" customWidth="1"/>
    <col min="7679" max="7926" width="10" style="19"/>
    <col min="7927" max="7927" width="33.625" style="19" customWidth="1"/>
    <col min="7928" max="7928" width="8.625" style="19" customWidth="1"/>
    <col min="7929" max="7929" width="11.625" style="19" customWidth="1"/>
    <col min="7930" max="7930" width="10.625" style="19" customWidth="1"/>
    <col min="7931" max="7934" width="15.125" style="19" customWidth="1"/>
    <col min="7935" max="8182" width="10" style="19"/>
    <col min="8183" max="8183" width="33.625" style="19" customWidth="1"/>
    <col min="8184" max="8184" width="8.625" style="19" customWidth="1"/>
    <col min="8185" max="8185" width="11.625" style="19" customWidth="1"/>
    <col min="8186" max="8186" width="10.625" style="19" customWidth="1"/>
    <col min="8187" max="8190" width="15.125" style="19" customWidth="1"/>
    <col min="8191" max="8438" width="10" style="19"/>
    <col min="8439" max="8439" width="33.625" style="19" customWidth="1"/>
    <col min="8440" max="8440" width="8.625" style="19" customWidth="1"/>
    <col min="8441" max="8441" width="11.625" style="19" customWidth="1"/>
    <col min="8442" max="8442" width="10.625" style="19" customWidth="1"/>
    <col min="8443" max="8446" width="15.125" style="19" customWidth="1"/>
    <col min="8447" max="8694" width="10" style="19"/>
    <col min="8695" max="8695" width="33.625" style="19" customWidth="1"/>
    <col min="8696" max="8696" width="8.625" style="19" customWidth="1"/>
    <col min="8697" max="8697" width="11.625" style="19" customWidth="1"/>
    <col min="8698" max="8698" width="10.625" style="19" customWidth="1"/>
    <col min="8699" max="8702" width="15.125" style="19" customWidth="1"/>
    <col min="8703" max="8950" width="10" style="19"/>
    <col min="8951" max="8951" width="33.625" style="19" customWidth="1"/>
    <col min="8952" max="8952" width="8.625" style="19" customWidth="1"/>
    <col min="8953" max="8953" width="11.625" style="19" customWidth="1"/>
    <col min="8954" max="8954" width="10.625" style="19" customWidth="1"/>
    <col min="8955" max="8958" width="15.125" style="19" customWidth="1"/>
    <col min="8959" max="9206" width="10" style="19"/>
    <col min="9207" max="9207" width="33.625" style="19" customWidth="1"/>
    <col min="9208" max="9208" width="8.625" style="19" customWidth="1"/>
    <col min="9209" max="9209" width="11.625" style="19" customWidth="1"/>
    <col min="9210" max="9210" width="10.625" style="19" customWidth="1"/>
    <col min="9211" max="9214" width="15.125" style="19" customWidth="1"/>
    <col min="9215" max="9462" width="10" style="19"/>
    <col min="9463" max="9463" width="33.625" style="19" customWidth="1"/>
    <col min="9464" max="9464" width="8.625" style="19" customWidth="1"/>
    <col min="9465" max="9465" width="11.625" style="19" customWidth="1"/>
    <col min="9466" max="9466" width="10.625" style="19" customWidth="1"/>
    <col min="9467" max="9470" width="15.125" style="19" customWidth="1"/>
    <col min="9471" max="9718" width="10" style="19"/>
    <col min="9719" max="9719" width="33.625" style="19" customWidth="1"/>
    <col min="9720" max="9720" width="8.625" style="19" customWidth="1"/>
    <col min="9721" max="9721" width="11.625" style="19" customWidth="1"/>
    <col min="9722" max="9722" width="10.625" style="19" customWidth="1"/>
    <col min="9723" max="9726" width="15.125" style="19" customWidth="1"/>
    <col min="9727" max="9974" width="10" style="19"/>
    <col min="9975" max="9975" width="33.625" style="19" customWidth="1"/>
    <col min="9976" max="9976" width="8.625" style="19" customWidth="1"/>
    <col min="9977" max="9977" width="11.625" style="19" customWidth="1"/>
    <col min="9978" max="9978" width="10.625" style="19" customWidth="1"/>
    <col min="9979" max="9982" width="15.125" style="19" customWidth="1"/>
    <col min="9983" max="10230" width="10" style="19"/>
    <col min="10231" max="10231" width="33.625" style="19" customWidth="1"/>
    <col min="10232" max="10232" width="8.625" style="19" customWidth="1"/>
    <col min="10233" max="10233" width="11.625" style="19" customWidth="1"/>
    <col min="10234" max="10234" width="10.625" style="19" customWidth="1"/>
    <col min="10235" max="10238" width="15.125" style="19" customWidth="1"/>
    <col min="10239" max="10486" width="10" style="19"/>
    <col min="10487" max="10487" width="33.625" style="19" customWidth="1"/>
    <col min="10488" max="10488" width="8.625" style="19" customWidth="1"/>
    <col min="10489" max="10489" width="11.625" style="19" customWidth="1"/>
    <col min="10490" max="10490" width="10.625" style="19" customWidth="1"/>
    <col min="10491" max="10494" width="15.125" style="19" customWidth="1"/>
    <col min="10495" max="10742" width="10" style="19"/>
    <col min="10743" max="10743" width="33.625" style="19" customWidth="1"/>
    <col min="10744" max="10744" width="8.625" style="19" customWidth="1"/>
    <col min="10745" max="10745" width="11.625" style="19" customWidth="1"/>
    <col min="10746" max="10746" width="10.625" style="19" customWidth="1"/>
    <col min="10747" max="10750" width="15.125" style="19" customWidth="1"/>
    <col min="10751" max="10998" width="10" style="19"/>
    <col min="10999" max="10999" width="33.625" style="19" customWidth="1"/>
    <col min="11000" max="11000" width="8.625" style="19" customWidth="1"/>
    <col min="11001" max="11001" width="11.625" style="19" customWidth="1"/>
    <col min="11002" max="11002" width="10.625" style="19" customWidth="1"/>
    <col min="11003" max="11006" width="15.125" style="19" customWidth="1"/>
    <col min="11007" max="11254" width="10" style="19"/>
    <col min="11255" max="11255" width="33.625" style="19" customWidth="1"/>
    <col min="11256" max="11256" width="8.625" style="19" customWidth="1"/>
    <col min="11257" max="11257" width="11.625" style="19" customWidth="1"/>
    <col min="11258" max="11258" width="10.625" style="19" customWidth="1"/>
    <col min="11259" max="11262" width="15.125" style="19" customWidth="1"/>
    <col min="11263" max="11510" width="10" style="19"/>
    <col min="11511" max="11511" width="33.625" style="19" customWidth="1"/>
    <col min="11512" max="11512" width="8.625" style="19" customWidth="1"/>
    <col min="11513" max="11513" width="11.625" style="19" customWidth="1"/>
    <col min="11514" max="11514" width="10.625" style="19" customWidth="1"/>
    <col min="11515" max="11518" width="15.125" style="19" customWidth="1"/>
    <col min="11519" max="11766" width="10" style="19"/>
    <col min="11767" max="11767" width="33.625" style="19" customWidth="1"/>
    <col min="11768" max="11768" width="8.625" style="19" customWidth="1"/>
    <col min="11769" max="11769" width="11.625" style="19" customWidth="1"/>
    <col min="11770" max="11770" width="10.625" style="19" customWidth="1"/>
    <col min="11771" max="11774" width="15.125" style="19" customWidth="1"/>
    <col min="11775" max="12022" width="10" style="19"/>
    <col min="12023" max="12023" width="33.625" style="19" customWidth="1"/>
    <col min="12024" max="12024" width="8.625" style="19" customWidth="1"/>
    <col min="12025" max="12025" width="11.625" style="19" customWidth="1"/>
    <col min="12026" max="12026" width="10.625" style="19" customWidth="1"/>
    <col min="12027" max="12030" width="15.125" style="19" customWidth="1"/>
    <col min="12031" max="12278" width="10" style="19"/>
    <col min="12279" max="12279" width="33.625" style="19" customWidth="1"/>
    <col min="12280" max="12280" width="8.625" style="19" customWidth="1"/>
    <col min="12281" max="12281" width="11.625" style="19" customWidth="1"/>
    <col min="12282" max="12282" width="10.625" style="19" customWidth="1"/>
    <col min="12283" max="12286" width="15.125" style="19" customWidth="1"/>
    <col min="12287" max="12534" width="10" style="19"/>
    <col min="12535" max="12535" width="33.625" style="19" customWidth="1"/>
    <col min="12536" max="12536" width="8.625" style="19" customWidth="1"/>
    <col min="12537" max="12537" width="11.625" style="19" customWidth="1"/>
    <col min="12538" max="12538" width="10.625" style="19" customWidth="1"/>
    <col min="12539" max="12542" width="15.125" style="19" customWidth="1"/>
    <col min="12543" max="12790" width="10" style="19"/>
    <col min="12791" max="12791" width="33.625" style="19" customWidth="1"/>
    <col min="12792" max="12792" width="8.625" style="19" customWidth="1"/>
    <col min="12793" max="12793" width="11.625" style="19" customWidth="1"/>
    <col min="12794" max="12794" width="10.625" style="19" customWidth="1"/>
    <col min="12795" max="12798" width="15.125" style="19" customWidth="1"/>
    <col min="12799" max="13046" width="10" style="19"/>
    <col min="13047" max="13047" width="33.625" style="19" customWidth="1"/>
    <col min="13048" max="13048" width="8.625" style="19" customWidth="1"/>
    <col min="13049" max="13049" width="11.625" style="19" customWidth="1"/>
    <col min="13050" max="13050" width="10.625" style="19" customWidth="1"/>
    <col min="13051" max="13054" width="15.125" style="19" customWidth="1"/>
    <col min="13055" max="13302" width="10" style="19"/>
    <col min="13303" max="13303" width="33.625" style="19" customWidth="1"/>
    <col min="13304" max="13304" width="8.625" style="19" customWidth="1"/>
    <col min="13305" max="13305" width="11.625" style="19" customWidth="1"/>
    <col min="13306" max="13306" width="10.625" style="19" customWidth="1"/>
    <col min="13307" max="13310" width="15.125" style="19" customWidth="1"/>
    <col min="13311" max="13558" width="10" style="19"/>
    <col min="13559" max="13559" width="33.625" style="19" customWidth="1"/>
    <col min="13560" max="13560" width="8.625" style="19" customWidth="1"/>
    <col min="13561" max="13561" width="11.625" style="19" customWidth="1"/>
    <col min="13562" max="13562" width="10.625" style="19" customWidth="1"/>
    <col min="13563" max="13566" width="15.125" style="19" customWidth="1"/>
    <col min="13567" max="13814" width="10" style="19"/>
    <col min="13815" max="13815" width="33.625" style="19" customWidth="1"/>
    <col min="13816" max="13816" width="8.625" style="19" customWidth="1"/>
    <col min="13817" max="13817" width="11.625" style="19" customWidth="1"/>
    <col min="13818" max="13818" width="10.625" style="19" customWidth="1"/>
    <col min="13819" max="13822" width="15.125" style="19" customWidth="1"/>
    <col min="13823" max="14070" width="10" style="19"/>
    <col min="14071" max="14071" width="33.625" style="19" customWidth="1"/>
    <col min="14072" max="14072" width="8.625" style="19" customWidth="1"/>
    <col min="14073" max="14073" width="11.625" style="19" customWidth="1"/>
    <col min="14074" max="14074" width="10.625" style="19" customWidth="1"/>
    <col min="14075" max="14078" width="15.125" style="19" customWidth="1"/>
    <col min="14079" max="14326" width="10" style="19"/>
    <col min="14327" max="14327" width="33.625" style="19" customWidth="1"/>
    <col min="14328" max="14328" width="8.625" style="19" customWidth="1"/>
    <col min="14329" max="14329" width="11.625" style="19" customWidth="1"/>
    <col min="14330" max="14330" width="10.625" style="19" customWidth="1"/>
    <col min="14331" max="14334" width="15.125" style="19" customWidth="1"/>
    <col min="14335" max="14582" width="10" style="19"/>
    <col min="14583" max="14583" width="33.625" style="19" customWidth="1"/>
    <col min="14584" max="14584" width="8.625" style="19" customWidth="1"/>
    <col min="14585" max="14585" width="11.625" style="19" customWidth="1"/>
    <col min="14586" max="14586" width="10.625" style="19" customWidth="1"/>
    <col min="14587" max="14590" width="15.125" style="19" customWidth="1"/>
    <col min="14591" max="14838" width="10" style="19"/>
    <col min="14839" max="14839" width="33.625" style="19" customWidth="1"/>
    <col min="14840" max="14840" width="8.625" style="19" customWidth="1"/>
    <col min="14841" max="14841" width="11.625" style="19" customWidth="1"/>
    <col min="14842" max="14842" width="10.625" style="19" customWidth="1"/>
    <col min="14843" max="14846" width="15.125" style="19" customWidth="1"/>
    <col min="14847" max="15094" width="10" style="19"/>
    <col min="15095" max="15095" width="33.625" style="19" customWidth="1"/>
    <col min="15096" max="15096" width="8.625" style="19" customWidth="1"/>
    <col min="15097" max="15097" width="11.625" style="19" customWidth="1"/>
    <col min="15098" max="15098" width="10.625" style="19" customWidth="1"/>
    <col min="15099" max="15102" width="15.125" style="19" customWidth="1"/>
    <col min="15103" max="15350" width="10" style="19"/>
    <col min="15351" max="15351" width="33.625" style="19" customWidth="1"/>
    <col min="15352" max="15352" width="8.625" style="19" customWidth="1"/>
    <col min="15353" max="15353" width="11.625" style="19" customWidth="1"/>
    <col min="15354" max="15354" width="10.625" style="19" customWidth="1"/>
    <col min="15355" max="15358" width="15.125" style="19" customWidth="1"/>
    <col min="15359" max="15606" width="10" style="19"/>
    <col min="15607" max="15607" width="33.625" style="19" customWidth="1"/>
    <col min="15608" max="15608" width="8.625" style="19" customWidth="1"/>
    <col min="15609" max="15609" width="11.625" style="19" customWidth="1"/>
    <col min="15610" max="15610" width="10.625" style="19" customWidth="1"/>
    <col min="15611" max="15614" width="15.125" style="19" customWidth="1"/>
    <col min="15615" max="15862" width="10" style="19"/>
    <col min="15863" max="15863" width="33.625" style="19" customWidth="1"/>
    <col min="15864" max="15864" width="8.625" style="19" customWidth="1"/>
    <col min="15865" max="15865" width="11.625" style="19" customWidth="1"/>
    <col min="15866" max="15866" width="10.625" style="19" customWidth="1"/>
    <col min="15867" max="15870" width="15.125" style="19" customWidth="1"/>
    <col min="15871" max="16118" width="10" style="19"/>
    <col min="16119" max="16119" width="33.625" style="19" customWidth="1"/>
    <col min="16120" max="16120" width="8.625" style="19" customWidth="1"/>
    <col min="16121" max="16121" width="11.625" style="19" customWidth="1"/>
    <col min="16122" max="16122" width="10.625" style="19" customWidth="1"/>
    <col min="16123" max="16126" width="15.125" style="19" customWidth="1"/>
    <col min="16127" max="16375" width="10" style="19"/>
    <col min="16376" max="16384" width="10" style="19" customWidth="1"/>
  </cols>
  <sheetData>
    <row r="1" spans="1:6" ht="12.75" x14ac:dyDescent="0.2">
      <c r="A1" s="765" t="s">
        <v>0</v>
      </c>
      <c r="B1" s="765"/>
      <c r="C1" s="765"/>
      <c r="D1" s="765"/>
      <c r="E1" s="765"/>
      <c r="F1" s="765"/>
    </row>
    <row r="2" spans="1:6" ht="12.75" x14ac:dyDescent="0.2">
      <c r="A2" s="766"/>
      <c r="B2" s="766"/>
      <c r="C2" s="766"/>
      <c r="D2" s="766"/>
      <c r="E2" s="766"/>
      <c r="F2" s="766"/>
    </row>
    <row r="3" spans="1:6" ht="29.85" customHeight="1" x14ac:dyDescent="0.25">
      <c r="A3" s="20"/>
      <c r="B3" s="21" t="s">
        <v>42</v>
      </c>
      <c r="C3" s="21" t="s">
        <v>43</v>
      </c>
      <c r="D3" s="22" t="s">
        <v>44</v>
      </c>
      <c r="E3" s="22" t="s">
        <v>412</v>
      </c>
      <c r="F3" s="450" t="s">
        <v>413</v>
      </c>
    </row>
    <row r="4" spans="1:6" ht="12.75" x14ac:dyDescent="0.2">
      <c r="A4" s="23" t="s">
        <v>45</v>
      </c>
      <c r="B4" s="279"/>
      <c r="C4" s="279"/>
      <c r="D4" s="279"/>
      <c r="E4" s="279"/>
      <c r="F4" s="450"/>
    </row>
    <row r="5" spans="1:6" ht="12.75" x14ac:dyDescent="0.2">
      <c r="A5" s="24" t="s">
        <v>46</v>
      </c>
      <c r="B5" s="25" t="s">
        <v>530</v>
      </c>
      <c r="C5" s="26" t="s">
        <v>47</v>
      </c>
      <c r="D5" s="27">
        <v>4865.3361853277602</v>
      </c>
      <c r="E5" s="289">
        <v>4622.860349999999</v>
      </c>
      <c r="F5" s="28" t="s">
        <v>687</v>
      </c>
    </row>
    <row r="6" spans="1:6" ht="12.75" x14ac:dyDescent="0.2">
      <c r="A6" s="19" t="s">
        <v>406</v>
      </c>
      <c r="B6" s="28" t="s">
        <v>530</v>
      </c>
      <c r="C6" s="29" t="s">
        <v>47</v>
      </c>
      <c r="D6" s="30">
        <v>199.35572999999994</v>
      </c>
      <c r="E6" s="290">
        <v>150.03408999999994</v>
      </c>
      <c r="F6" s="28" t="s">
        <v>687</v>
      </c>
    </row>
    <row r="7" spans="1:6" ht="12.75" x14ac:dyDescent="0.2">
      <c r="A7" s="19" t="s">
        <v>48</v>
      </c>
      <c r="B7" s="28" t="s">
        <v>530</v>
      </c>
      <c r="C7" s="29" t="s">
        <v>47</v>
      </c>
      <c r="D7" s="30">
        <v>504.82158000000049</v>
      </c>
      <c r="E7" s="290">
        <v>487.84562000000034</v>
      </c>
      <c r="F7" s="28" t="s">
        <v>687</v>
      </c>
    </row>
    <row r="8" spans="1:6" ht="12.75" x14ac:dyDescent="0.2">
      <c r="A8" s="19" t="s">
        <v>49</v>
      </c>
      <c r="B8" s="28" t="s">
        <v>530</v>
      </c>
      <c r="C8" s="29" t="s">
        <v>47</v>
      </c>
      <c r="D8" s="30">
        <v>536.95853000000022</v>
      </c>
      <c r="E8" s="290">
        <v>506.02042999999992</v>
      </c>
      <c r="F8" s="28" t="s">
        <v>687</v>
      </c>
    </row>
    <row r="9" spans="1:6" ht="12.75" x14ac:dyDescent="0.2">
      <c r="A9" s="19" t="s">
        <v>562</v>
      </c>
      <c r="B9" s="28" t="s">
        <v>530</v>
      </c>
      <c r="C9" s="29" t="s">
        <v>47</v>
      </c>
      <c r="D9" s="30">
        <v>1729.1947400000006</v>
      </c>
      <c r="E9" s="290">
        <v>1717.4489999999989</v>
      </c>
      <c r="F9" s="28" t="s">
        <v>687</v>
      </c>
    </row>
    <row r="10" spans="1:6" ht="12.75" x14ac:dyDescent="0.2">
      <c r="A10" s="31" t="s">
        <v>50</v>
      </c>
      <c r="B10" s="32" t="s">
        <v>530</v>
      </c>
      <c r="C10" s="33" t="s">
        <v>506</v>
      </c>
      <c r="D10" s="34">
        <v>32412.517</v>
      </c>
      <c r="E10" s="291">
        <v>28481.071</v>
      </c>
      <c r="F10" s="32" t="s">
        <v>687</v>
      </c>
    </row>
    <row r="11" spans="1:6" ht="12.75" x14ac:dyDescent="0.2">
      <c r="A11" s="35" t="s">
        <v>51</v>
      </c>
      <c r="B11" s="36"/>
      <c r="C11" s="37"/>
      <c r="D11" s="38"/>
      <c r="E11" s="38"/>
      <c r="F11" s="449"/>
    </row>
    <row r="12" spans="1:6" ht="12.75" x14ac:dyDescent="0.2">
      <c r="A12" s="19" t="s">
        <v>52</v>
      </c>
      <c r="B12" s="28" t="s">
        <v>530</v>
      </c>
      <c r="C12" s="29" t="s">
        <v>47</v>
      </c>
      <c r="D12" s="30">
        <v>5182.2710000000006</v>
      </c>
      <c r="E12" s="290">
        <v>5072.56999</v>
      </c>
      <c r="F12" s="25" t="s">
        <v>687</v>
      </c>
    </row>
    <row r="13" spans="1:6" ht="12.75" x14ac:dyDescent="0.2">
      <c r="A13" s="19" t="s">
        <v>53</v>
      </c>
      <c r="B13" s="28" t="s">
        <v>530</v>
      </c>
      <c r="C13" s="29" t="s">
        <v>54</v>
      </c>
      <c r="D13" s="30">
        <v>35485.957820000003</v>
      </c>
      <c r="E13" s="290">
        <v>26219.124430000003</v>
      </c>
      <c r="F13" s="28" t="s">
        <v>687</v>
      </c>
    </row>
    <row r="14" spans="1:6" ht="12.75" x14ac:dyDescent="0.2">
      <c r="A14" s="19" t="s">
        <v>55</v>
      </c>
      <c r="B14" s="28" t="s">
        <v>530</v>
      </c>
      <c r="C14" s="29" t="s">
        <v>56</v>
      </c>
      <c r="D14" s="39">
        <v>73.695791265811565</v>
      </c>
      <c r="E14" s="292">
        <v>74.718747954054081</v>
      </c>
      <c r="F14" s="28" t="s">
        <v>687</v>
      </c>
    </row>
    <row r="15" spans="1:6" ht="12.75" x14ac:dyDescent="0.2">
      <c r="A15" s="19" t="s">
        <v>414</v>
      </c>
      <c r="B15" s="28" t="s">
        <v>530</v>
      </c>
      <c r="C15" s="29" t="s">
        <v>47</v>
      </c>
      <c r="D15" s="30">
        <v>-324.12200000000007</v>
      </c>
      <c r="E15" s="290">
        <v>172.90999999999963</v>
      </c>
      <c r="F15" s="32" t="s">
        <v>687</v>
      </c>
    </row>
    <row r="16" spans="1:6" ht="12.75" x14ac:dyDescent="0.2">
      <c r="A16" s="23" t="s">
        <v>57</v>
      </c>
      <c r="B16" s="25"/>
      <c r="C16" s="26"/>
      <c r="D16" s="40"/>
      <c r="E16" s="40"/>
      <c r="F16" s="449"/>
    </row>
    <row r="17" spans="1:6" ht="12.75" x14ac:dyDescent="0.2">
      <c r="A17" s="24" t="s">
        <v>58</v>
      </c>
      <c r="B17" s="25" t="s">
        <v>530</v>
      </c>
      <c r="C17" s="26" t="s">
        <v>47</v>
      </c>
      <c r="D17" s="27">
        <v>5306.3580000000002</v>
      </c>
      <c r="E17" s="289">
        <v>4766.5690000000004</v>
      </c>
      <c r="F17" s="25" t="s">
        <v>687</v>
      </c>
    </row>
    <row r="18" spans="1:6" ht="12.75" x14ac:dyDescent="0.2">
      <c r="A18" s="19" t="s">
        <v>59</v>
      </c>
      <c r="B18" s="28" t="s">
        <v>530</v>
      </c>
      <c r="C18" s="29" t="s">
        <v>60</v>
      </c>
      <c r="D18" s="39">
        <v>78.886472385141744</v>
      </c>
      <c r="E18" s="292">
        <v>78.454080312049072</v>
      </c>
      <c r="F18" s="28" t="s">
        <v>687</v>
      </c>
    </row>
    <row r="19" spans="1:6" ht="12.75" x14ac:dyDescent="0.2">
      <c r="A19" s="31" t="s">
        <v>61</v>
      </c>
      <c r="B19" s="32" t="s">
        <v>530</v>
      </c>
      <c r="C19" s="41" t="s">
        <v>47</v>
      </c>
      <c r="D19" s="34">
        <v>15009.358</v>
      </c>
      <c r="E19" s="291">
        <v>15100.022000000001</v>
      </c>
      <c r="F19" s="32" t="s">
        <v>687</v>
      </c>
    </row>
    <row r="20" spans="1:6" ht="12.75" x14ac:dyDescent="0.2">
      <c r="A20" s="23" t="s">
        <v>66</v>
      </c>
      <c r="B20" s="25"/>
      <c r="C20" s="26"/>
      <c r="D20" s="27"/>
      <c r="E20" s="27"/>
      <c r="F20" s="449"/>
    </row>
    <row r="21" spans="1:6" ht="12.75" x14ac:dyDescent="0.2">
      <c r="A21" s="24" t="s">
        <v>67</v>
      </c>
      <c r="B21" s="25" t="s">
        <v>68</v>
      </c>
      <c r="C21" s="26" t="s">
        <v>69</v>
      </c>
      <c r="D21" s="43">
        <v>79.302727272727282</v>
      </c>
      <c r="E21" s="293">
        <v>75.42</v>
      </c>
      <c r="F21" s="28" t="s">
        <v>687</v>
      </c>
    </row>
    <row r="22" spans="1:6" ht="12.75" x14ac:dyDescent="0.2">
      <c r="A22" s="19" t="s">
        <v>70</v>
      </c>
      <c r="B22" s="28" t="s">
        <v>71</v>
      </c>
      <c r="C22" s="29" t="s">
        <v>72</v>
      </c>
      <c r="D22" s="44">
        <v>1.0353727272727273</v>
      </c>
      <c r="E22" s="294">
        <v>1.0412500000000002</v>
      </c>
      <c r="F22" s="28" t="s">
        <v>687</v>
      </c>
    </row>
    <row r="23" spans="1:6" ht="12.75" x14ac:dyDescent="0.2">
      <c r="A23" s="19" t="s">
        <v>73</v>
      </c>
      <c r="B23" s="28" t="s">
        <v>564</v>
      </c>
      <c r="C23" s="29" t="s">
        <v>74</v>
      </c>
      <c r="D23" s="42">
        <v>156.25545242258065</v>
      </c>
      <c r="E23" s="295">
        <v>157.04730569285712</v>
      </c>
      <c r="F23" s="28" t="s">
        <v>687</v>
      </c>
    </row>
    <row r="24" spans="1:6" ht="12.75" x14ac:dyDescent="0.2">
      <c r="A24" s="19" t="s">
        <v>75</v>
      </c>
      <c r="B24" s="28" t="s">
        <v>564</v>
      </c>
      <c r="C24" s="29" t="s">
        <v>74</v>
      </c>
      <c r="D24" s="42">
        <v>148.70589457741937</v>
      </c>
      <c r="E24" s="295">
        <v>149.85823746071429</v>
      </c>
      <c r="F24" s="28" t="s">
        <v>687</v>
      </c>
    </row>
    <row r="25" spans="1:6" ht="12.75" x14ac:dyDescent="0.2">
      <c r="A25" s="19" t="s">
        <v>76</v>
      </c>
      <c r="B25" s="28" t="s">
        <v>564</v>
      </c>
      <c r="C25" s="29" t="s">
        <v>77</v>
      </c>
      <c r="D25" s="42">
        <v>16.61</v>
      </c>
      <c r="E25" s="295">
        <v>16.64</v>
      </c>
      <c r="F25" s="28" t="s">
        <v>687</v>
      </c>
    </row>
    <row r="26" spans="1:6" ht="12.75" x14ac:dyDescent="0.2">
      <c r="A26" s="31" t="s">
        <v>626</v>
      </c>
      <c r="B26" s="32" t="s">
        <v>564</v>
      </c>
      <c r="C26" s="33" t="s">
        <v>78</v>
      </c>
      <c r="D26" s="44">
        <v>8.0511863299999984</v>
      </c>
      <c r="E26" s="294">
        <v>8.8194020200000001</v>
      </c>
      <c r="F26" s="32" t="s">
        <v>687</v>
      </c>
    </row>
    <row r="27" spans="1:6" ht="12.75" x14ac:dyDescent="0.2">
      <c r="A27" s="35" t="s">
        <v>79</v>
      </c>
      <c r="B27" s="36"/>
      <c r="C27" s="37"/>
      <c r="D27" s="38"/>
      <c r="E27" s="38"/>
      <c r="F27" s="449"/>
    </row>
    <row r="28" spans="1:6" ht="12.75" x14ac:dyDescent="0.2">
      <c r="A28" s="19" t="s">
        <v>80</v>
      </c>
      <c r="B28" s="28" t="s">
        <v>81</v>
      </c>
      <c r="C28" s="29" t="s">
        <v>415</v>
      </c>
      <c r="D28" s="45">
        <v>3.3426</v>
      </c>
      <c r="E28" s="296">
        <v>3.3915000000000002</v>
      </c>
      <c r="F28" s="28" t="s">
        <v>685</v>
      </c>
    </row>
    <row r="29" spans="1:6" x14ac:dyDescent="0.2">
      <c r="A29" s="19" t="s">
        <v>82</v>
      </c>
      <c r="B29" s="28" t="s">
        <v>81</v>
      </c>
      <c r="C29" s="29" t="s">
        <v>415</v>
      </c>
      <c r="D29" s="46">
        <v>-1</v>
      </c>
      <c r="E29" s="297">
        <v>-1.9</v>
      </c>
      <c r="F29" s="615">
        <v>45689</v>
      </c>
    </row>
    <row r="30" spans="1:6" ht="12.75" x14ac:dyDescent="0.2">
      <c r="A30" s="47" t="s">
        <v>83</v>
      </c>
      <c r="B30" s="28" t="s">
        <v>81</v>
      </c>
      <c r="C30" s="29" t="s">
        <v>415</v>
      </c>
      <c r="D30" s="46">
        <v>1.3</v>
      </c>
      <c r="E30" s="297">
        <v>-2.2999999999999998</v>
      </c>
      <c r="F30" s="615">
        <v>45689</v>
      </c>
    </row>
    <row r="31" spans="1:6" ht="12.75" x14ac:dyDescent="0.2">
      <c r="A31" s="47" t="s">
        <v>84</v>
      </c>
      <c r="B31" s="28" t="s">
        <v>81</v>
      </c>
      <c r="C31" s="29" t="s">
        <v>415</v>
      </c>
      <c r="D31" s="46">
        <v>3.4</v>
      </c>
      <c r="E31" s="297">
        <v>-1.2</v>
      </c>
      <c r="F31" s="615">
        <v>45689</v>
      </c>
    </row>
    <row r="32" spans="1:6" ht="12.75" x14ac:dyDescent="0.2">
      <c r="A32" s="47" t="s">
        <v>85</v>
      </c>
      <c r="B32" s="28" t="s">
        <v>81</v>
      </c>
      <c r="C32" s="29" t="s">
        <v>415</v>
      </c>
      <c r="D32" s="46">
        <v>1.4</v>
      </c>
      <c r="E32" s="297">
        <v>-2.2999999999999998</v>
      </c>
      <c r="F32" s="615">
        <v>45689</v>
      </c>
    </row>
    <row r="33" spans="1:7" ht="12.75" x14ac:dyDescent="0.2">
      <c r="A33" s="47" t="s">
        <v>86</v>
      </c>
      <c r="B33" s="28" t="s">
        <v>81</v>
      </c>
      <c r="C33" s="29" t="s">
        <v>415</v>
      </c>
      <c r="D33" s="46">
        <v>-4.7</v>
      </c>
      <c r="E33" s="297">
        <v>-4</v>
      </c>
      <c r="F33" s="615">
        <v>45689</v>
      </c>
    </row>
    <row r="34" spans="1:7" ht="12.75" x14ac:dyDescent="0.2">
      <c r="A34" s="47" t="s">
        <v>87</v>
      </c>
      <c r="B34" s="28" t="s">
        <v>81</v>
      </c>
      <c r="C34" s="29" t="s">
        <v>415</v>
      </c>
      <c r="D34" s="46">
        <v>1.5</v>
      </c>
      <c r="E34" s="297">
        <v>-0.7</v>
      </c>
      <c r="F34" s="615">
        <v>45689</v>
      </c>
    </row>
    <row r="35" spans="1:7" ht="12.75" x14ac:dyDescent="0.2">
      <c r="A35" s="47" t="s">
        <v>88</v>
      </c>
      <c r="B35" s="28" t="s">
        <v>81</v>
      </c>
      <c r="C35" s="29" t="s">
        <v>415</v>
      </c>
      <c r="D35" s="46">
        <v>0.1</v>
      </c>
      <c r="E35" s="297">
        <v>0.5</v>
      </c>
      <c r="F35" s="615">
        <v>45689</v>
      </c>
    </row>
    <row r="36" spans="1:7" x14ac:dyDescent="0.2">
      <c r="A36" s="19" t="s">
        <v>89</v>
      </c>
      <c r="B36" s="28" t="s">
        <v>90</v>
      </c>
      <c r="C36" s="29" t="s">
        <v>415</v>
      </c>
      <c r="D36" s="46">
        <v>3.5</v>
      </c>
      <c r="E36" s="297">
        <v>-2.4</v>
      </c>
      <c r="F36" s="615">
        <v>45689</v>
      </c>
    </row>
    <row r="37" spans="1:7" ht="12.75" x14ac:dyDescent="0.2">
      <c r="A37" s="19" t="s">
        <v>627</v>
      </c>
      <c r="B37" s="28" t="s">
        <v>81</v>
      </c>
      <c r="C37" s="29" t="s">
        <v>415</v>
      </c>
      <c r="D37" s="46">
        <v>6.1</v>
      </c>
      <c r="E37" s="296">
        <v>7.7</v>
      </c>
      <c r="F37" s="615">
        <v>45689</v>
      </c>
      <c r="G37" s="615"/>
    </row>
    <row r="38" spans="1:7" ht="12.75" x14ac:dyDescent="0.2">
      <c r="A38" s="31" t="s">
        <v>91</v>
      </c>
      <c r="B38" s="32" t="s">
        <v>92</v>
      </c>
      <c r="C38" s="33" t="s">
        <v>415</v>
      </c>
      <c r="D38" s="48">
        <v>5.3</v>
      </c>
      <c r="E38" s="670">
        <v>11</v>
      </c>
      <c r="F38" s="615">
        <v>45689</v>
      </c>
    </row>
    <row r="39" spans="1:7" ht="12.75" x14ac:dyDescent="0.2">
      <c r="A39" s="35" t="s">
        <v>62</v>
      </c>
      <c r="B39" s="36"/>
      <c r="C39" s="37"/>
      <c r="D39" s="38"/>
      <c r="E39" s="38"/>
      <c r="F39" s="449"/>
    </row>
    <row r="40" spans="1:7" ht="12.75" x14ac:dyDescent="0.2">
      <c r="A40" s="19" t="s">
        <v>63</v>
      </c>
      <c r="B40" s="28" t="s">
        <v>530</v>
      </c>
      <c r="C40" s="29" t="s">
        <v>47</v>
      </c>
      <c r="D40" s="42">
        <v>0.40699999999999997</v>
      </c>
      <c r="E40" s="295">
        <v>0.23899999999999999</v>
      </c>
      <c r="F40" s="28" t="s">
        <v>687</v>
      </c>
    </row>
    <row r="41" spans="1:7" ht="12.75" x14ac:dyDescent="0.2">
      <c r="A41" s="19" t="s">
        <v>50</v>
      </c>
      <c r="B41" s="28" t="s">
        <v>530</v>
      </c>
      <c r="C41" s="29" t="s">
        <v>54</v>
      </c>
      <c r="D41" s="39">
        <v>150.330470561326</v>
      </c>
      <c r="E41" s="292">
        <v>105.67448252411999</v>
      </c>
      <c r="F41" s="28" t="s">
        <v>687</v>
      </c>
    </row>
    <row r="42" spans="1:7" ht="12.75" x14ac:dyDescent="0.2">
      <c r="A42" s="19" t="s">
        <v>64</v>
      </c>
      <c r="B42" s="28" t="s">
        <v>530</v>
      </c>
      <c r="C42" s="29" t="s">
        <v>60</v>
      </c>
      <c r="D42" s="760">
        <v>8.365300659538737E-3</v>
      </c>
      <c r="E42" s="761">
        <v>5.1699593304824799E-3</v>
      </c>
      <c r="F42" s="28" t="s">
        <v>687</v>
      </c>
    </row>
    <row r="43" spans="1:7" ht="12.75" x14ac:dyDescent="0.2">
      <c r="A43" s="31" t="s">
        <v>65</v>
      </c>
      <c r="B43" s="32" t="s">
        <v>530</v>
      </c>
      <c r="C43" s="33" t="s">
        <v>60</v>
      </c>
      <c r="D43" s="760">
        <v>0.46380375384400413</v>
      </c>
      <c r="E43" s="761">
        <v>0.37103408970863488</v>
      </c>
      <c r="F43" s="28" t="s">
        <v>687</v>
      </c>
    </row>
    <row r="44" spans="1:7" x14ac:dyDescent="0.2">
      <c r="A44" s="35" t="s">
        <v>93</v>
      </c>
      <c r="B44" s="36"/>
      <c r="C44" s="37"/>
      <c r="D44" s="38"/>
      <c r="E44" s="38"/>
      <c r="F44" s="449"/>
    </row>
    <row r="45" spans="1:7" ht="12.75" x14ac:dyDescent="0.2">
      <c r="A45" s="49" t="s">
        <v>94</v>
      </c>
      <c r="B45" s="28" t="s">
        <v>81</v>
      </c>
      <c r="C45" s="29" t="s">
        <v>415</v>
      </c>
      <c r="D45" s="46">
        <v>3.6518291436001293</v>
      </c>
      <c r="E45" s="297">
        <v>1.2097785840570758</v>
      </c>
      <c r="F45" s="615">
        <v>45689</v>
      </c>
    </row>
    <row r="46" spans="1:7" ht="12.75" x14ac:dyDescent="0.2">
      <c r="A46" s="50" t="s">
        <v>95</v>
      </c>
      <c r="B46" s="28" t="s">
        <v>81</v>
      </c>
      <c r="C46" s="29" t="s">
        <v>415</v>
      </c>
      <c r="D46" s="46">
        <v>4.1606597635698215</v>
      </c>
      <c r="E46" s="297">
        <v>0.98887109764845083</v>
      </c>
      <c r="F46" s="615">
        <v>45689</v>
      </c>
    </row>
    <row r="47" spans="1:7" ht="12.75" x14ac:dyDescent="0.2">
      <c r="A47" s="50" t="s">
        <v>96</v>
      </c>
      <c r="B47" s="28" t="s">
        <v>81</v>
      </c>
      <c r="C47" s="29" t="s">
        <v>415</v>
      </c>
      <c r="D47" s="46">
        <v>3.8464912783480418</v>
      </c>
      <c r="E47" s="297">
        <v>2.0872587595393761</v>
      </c>
      <c r="F47" s="615">
        <v>45689</v>
      </c>
    </row>
    <row r="48" spans="1:7" ht="12.75" x14ac:dyDescent="0.2">
      <c r="A48" s="49" t="s">
        <v>97</v>
      </c>
      <c r="B48" s="28" t="s">
        <v>81</v>
      </c>
      <c r="C48" s="29" t="s">
        <v>415</v>
      </c>
      <c r="D48" s="46">
        <v>5.0687062019134865</v>
      </c>
      <c r="E48" s="297">
        <v>2.9700159858617381</v>
      </c>
      <c r="F48" s="615">
        <v>45689</v>
      </c>
    </row>
    <row r="49" spans="1:7" ht="12.75" x14ac:dyDescent="0.2">
      <c r="A49" s="299" t="s">
        <v>98</v>
      </c>
      <c r="B49" s="28" t="s">
        <v>81</v>
      </c>
      <c r="C49" s="29" t="s">
        <v>415</v>
      </c>
      <c r="D49" s="46">
        <v>2.2777215276487146</v>
      </c>
      <c r="E49" s="297">
        <v>1.1719574897716922</v>
      </c>
      <c r="F49" s="615">
        <v>45689</v>
      </c>
    </row>
    <row r="50" spans="1:7" ht="12.75" x14ac:dyDescent="0.2">
      <c r="A50" s="50" t="s">
        <v>99</v>
      </c>
      <c r="B50" s="28" t="s">
        <v>81</v>
      </c>
      <c r="C50" s="29" t="s">
        <v>415</v>
      </c>
      <c r="D50" s="46">
        <v>2.0238205382231604</v>
      </c>
      <c r="E50" s="297">
        <v>1.307335308419588</v>
      </c>
      <c r="F50" s="615">
        <v>45689</v>
      </c>
    </row>
    <row r="51" spans="1:7" ht="12.75" x14ac:dyDescent="0.2">
      <c r="A51" s="50" t="s">
        <v>100</v>
      </c>
      <c r="B51" s="28" t="s">
        <v>81</v>
      </c>
      <c r="C51" s="29" t="s">
        <v>415</v>
      </c>
      <c r="D51" s="46">
        <v>-4.8783958397525478</v>
      </c>
      <c r="E51" s="297">
        <v>-6.974065364653427</v>
      </c>
      <c r="F51" s="615">
        <v>45689</v>
      </c>
    </row>
    <row r="52" spans="1:7" ht="12.75" x14ac:dyDescent="0.2">
      <c r="A52" s="50" t="s">
        <v>101</v>
      </c>
      <c r="B52" s="28" t="s">
        <v>81</v>
      </c>
      <c r="C52" s="29" t="s">
        <v>415</v>
      </c>
      <c r="D52" s="45">
        <v>13.883986000252715</v>
      </c>
      <c r="E52" s="296">
        <v>8.6206292863358467</v>
      </c>
      <c r="F52" s="615">
        <v>45689</v>
      </c>
    </row>
    <row r="53" spans="1:7" ht="12.75" x14ac:dyDescent="0.2">
      <c r="A53" s="49" t="s">
        <v>102</v>
      </c>
      <c r="B53" s="28" t="s">
        <v>81</v>
      </c>
      <c r="C53" s="29" t="s">
        <v>415</v>
      </c>
      <c r="D53" s="45">
        <v>3.7399722502327726</v>
      </c>
      <c r="E53" s="296">
        <v>-0.45960499909510033</v>
      </c>
      <c r="F53" s="615">
        <v>45689</v>
      </c>
    </row>
    <row r="54" spans="1:7" ht="12.75" x14ac:dyDescent="0.2">
      <c r="A54" s="51" t="s">
        <v>103</v>
      </c>
      <c r="B54" s="32" t="s">
        <v>81</v>
      </c>
      <c r="C54" s="33" t="s">
        <v>415</v>
      </c>
      <c r="D54" s="48">
        <v>6.7798297353915533</v>
      </c>
      <c r="E54" s="298">
        <v>-0.31930080918069187</v>
      </c>
      <c r="F54" s="616">
        <v>45689</v>
      </c>
    </row>
    <row r="55" spans="1:7" ht="12.75" x14ac:dyDescent="0.2">
      <c r="F55" s="55" t="s">
        <v>571</v>
      </c>
    </row>
    <row r="56" spans="1:7" ht="12.75" x14ac:dyDescent="0.2">
      <c r="A56" s="285" t="s">
        <v>544</v>
      </c>
      <c r="B56" s="287"/>
      <c r="C56" s="287"/>
      <c r="D56" s="288"/>
    </row>
    <row r="57" spans="1:7" ht="12.75" x14ac:dyDescent="0.2">
      <c r="A57" s="285" t="s">
        <v>543</v>
      </c>
    </row>
    <row r="58" spans="1:7" ht="12.75" x14ac:dyDescent="0.2">
      <c r="A58" s="285"/>
    </row>
    <row r="59" spans="1:7" ht="12.75" x14ac:dyDescent="0.2">
      <c r="A59" s="678"/>
      <c r="B59" s="52"/>
      <c r="C59" s="3"/>
      <c r="D59" s="3"/>
      <c r="E59" s="3"/>
      <c r="F59" s="3"/>
      <c r="G59" s="3"/>
    </row>
  </sheetData>
  <mergeCells count="1">
    <mergeCell ref="A1:F2"/>
  </mergeCells>
  <phoneticPr fontId="77"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1">
    <pageSetUpPr fitToPage="1"/>
  </sheetPr>
  <dimension ref="A1:BM14"/>
  <sheetViews>
    <sheetView zoomScaleNormal="100" zoomScaleSheetLayoutView="100" workbookViewId="0"/>
  </sheetViews>
  <sheetFormatPr baseColWidth="10" defaultRowHeight="12.75" x14ac:dyDescent="0.2"/>
  <cols>
    <col min="1" max="1" width="22.5" style="84" customWidth="1"/>
    <col min="2" max="2" width="11" style="84" customWidth="1"/>
    <col min="3" max="3" width="11.625" style="84" customWidth="1"/>
    <col min="4" max="4" width="10.125" style="84" customWidth="1"/>
    <col min="5" max="5" width="9.625" style="84" customWidth="1"/>
    <col min="6" max="6" width="10.125" style="84" customWidth="1"/>
    <col min="7" max="7" width="11" style="84" customWidth="1"/>
    <col min="8" max="8" width="15.625" style="84" customWidth="1"/>
    <col min="9" max="11" width="11" style="84"/>
    <col min="12" max="12" width="11.5" style="84" customWidth="1"/>
    <col min="13" max="66" width="11" style="84"/>
    <col min="67" max="256" width="10" style="84"/>
    <col min="257" max="257" width="19.625" style="84" customWidth="1"/>
    <col min="258" max="258" width="10" style="84" customWidth="1"/>
    <col min="259" max="259" width="7.5" style="84" bestFit="1" customWidth="1"/>
    <col min="260" max="260" width="9.125" style="84" bestFit="1" customWidth="1"/>
    <col min="261" max="261" width="7.5" style="84" bestFit="1" customWidth="1"/>
    <col min="262" max="262" width="9.125" style="84" bestFit="1" customWidth="1"/>
    <col min="263" max="263" width="7.5" style="84" bestFit="1" customWidth="1"/>
    <col min="264" max="264" width="11" style="84" bestFit="1" customWidth="1"/>
    <col min="265" max="267" width="10" style="84"/>
    <col min="268" max="268" width="10.125" style="84" bestFit="1" customWidth="1"/>
    <col min="269" max="512" width="10" style="84"/>
    <col min="513" max="513" width="19.625" style="84" customWidth="1"/>
    <col min="514" max="514" width="10" style="84" customWidth="1"/>
    <col min="515" max="515" width="7.5" style="84" bestFit="1" customWidth="1"/>
    <col min="516" max="516" width="9.125" style="84" bestFit="1" customWidth="1"/>
    <col min="517" max="517" width="7.5" style="84" bestFit="1" customWidth="1"/>
    <col min="518" max="518" width="9.125" style="84" bestFit="1" customWidth="1"/>
    <col min="519" max="519" width="7.5" style="84" bestFit="1" customWidth="1"/>
    <col min="520" max="520" width="11" style="84" bestFit="1" customWidth="1"/>
    <col min="521" max="523" width="10" style="84"/>
    <col min="524" max="524" width="10.125" style="84" bestFit="1" customWidth="1"/>
    <col min="525" max="768" width="10" style="84"/>
    <col min="769" max="769" width="19.625" style="84" customWidth="1"/>
    <col min="770" max="770" width="10" style="84" customWidth="1"/>
    <col min="771" max="771" width="7.5" style="84" bestFit="1" customWidth="1"/>
    <col min="772" max="772" width="9.125" style="84" bestFit="1" customWidth="1"/>
    <col min="773" max="773" width="7.5" style="84" bestFit="1" customWidth="1"/>
    <col min="774" max="774" width="9.125" style="84" bestFit="1" customWidth="1"/>
    <col min="775" max="775" width="7.5" style="84" bestFit="1" customWidth="1"/>
    <col min="776" max="776" width="11" style="84" bestFit="1" customWidth="1"/>
    <col min="777" max="779" width="10" style="84"/>
    <col min="780" max="780" width="10.125" style="84" bestFit="1" customWidth="1"/>
    <col min="781" max="1024" width="11" style="84"/>
    <col min="1025" max="1025" width="19.625" style="84" customWidth="1"/>
    <col min="1026" max="1026" width="10" style="84" customWidth="1"/>
    <col min="1027" max="1027" width="7.5" style="84" bestFit="1" customWidth="1"/>
    <col min="1028" max="1028" width="9.125" style="84" bestFit="1" customWidth="1"/>
    <col min="1029" max="1029" width="7.5" style="84" bestFit="1" customWidth="1"/>
    <col min="1030" max="1030" width="9.125" style="84" bestFit="1" customWidth="1"/>
    <col min="1031" max="1031" width="7.5" style="84" bestFit="1" customWidth="1"/>
    <col min="1032" max="1032" width="11" style="84" bestFit="1" customWidth="1"/>
    <col min="1033" max="1035" width="10" style="84"/>
    <col min="1036" max="1036" width="10.125" style="84" bestFit="1" customWidth="1"/>
    <col min="1037" max="1280" width="10" style="84"/>
    <col min="1281" max="1281" width="19.625" style="84" customWidth="1"/>
    <col min="1282" max="1282" width="10" style="84" customWidth="1"/>
    <col min="1283" max="1283" width="7.5" style="84" bestFit="1" customWidth="1"/>
    <col min="1284" max="1284" width="9.125" style="84" bestFit="1" customWidth="1"/>
    <col min="1285" max="1285" width="7.5" style="84" bestFit="1" customWidth="1"/>
    <col min="1286" max="1286" width="9.125" style="84" bestFit="1" customWidth="1"/>
    <col min="1287" max="1287" width="7.5" style="84" bestFit="1" customWidth="1"/>
    <col min="1288" max="1288" width="11" style="84" bestFit="1" customWidth="1"/>
    <col min="1289" max="1291" width="10" style="84"/>
    <col min="1292" max="1292" width="10.125" style="84" bestFit="1" customWidth="1"/>
    <col min="1293" max="1536" width="10" style="84"/>
    <col min="1537" max="1537" width="19.625" style="84" customWidth="1"/>
    <col min="1538" max="1538" width="10" style="84" customWidth="1"/>
    <col min="1539" max="1539" width="7.5" style="84" bestFit="1" customWidth="1"/>
    <col min="1540" max="1540" width="9.125" style="84" bestFit="1" customWidth="1"/>
    <col min="1541" max="1541" width="7.5" style="84" bestFit="1" customWidth="1"/>
    <col min="1542" max="1542" width="9.125" style="84" bestFit="1" customWidth="1"/>
    <col min="1543" max="1543" width="7.5" style="84" bestFit="1" customWidth="1"/>
    <col min="1544" max="1544" width="11" style="84" bestFit="1" customWidth="1"/>
    <col min="1545" max="1547" width="10" style="84"/>
    <col min="1548" max="1548" width="10.125" style="84" bestFit="1" customWidth="1"/>
    <col min="1549" max="1792" width="10" style="84"/>
    <col min="1793" max="1793" width="19.625" style="84" customWidth="1"/>
    <col min="1794" max="1794" width="10" style="84" customWidth="1"/>
    <col min="1795" max="1795" width="7.5" style="84" bestFit="1" customWidth="1"/>
    <col min="1796" max="1796" width="9.125" style="84" bestFit="1" customWidth="1"/>
    <col min="1797" max="1797" width="7.5" style="84" bestFit="1" customWidth="1"/>
    <col min="1798" max="1798" width="9.125" style="84" bestFit="1" customWidth="1"/>
    <col min="1799" max="1799" width="7.5" style="84" bestFit="1" customWidth="1"/>
    <col min="1800" max="1800" width="11" style="84" bestFit="1" customWidth="1"/>
    <col min="1801" max="1803" width="10" style="84"/>
    <col min="1804" max="1804" width="10.125" style="84" bestFit="1" customWidth="1"/>
    <col min="1805" max="2048" width="11" style="84"/>
    <col min="2049" max="2049" width="19.625" style="84" customWidth="1"/>
    <col min="2050" max="2050" width="10" style="84" customWidth="1"/>
    <col min="2051" max="2051" width="7.5" style="84" bestFit="1" customWidth="1"/>
    <col min="2052" max="2052" width="9.125" style="84" bestFit="1" customWidth="1"/>
    <col min="2053" max="2053" width="7.5" style="84" bestFit="1" customWidth="1"/>
    <col min="2054" max="2054" width="9.125" style="84" bestFit="1" customWidth="1"/>
    <col min="2055" max="2055" width="7.5" style="84" bestFit="1" customWidth="1"/>
    <col min="2056" max="2056" width="11" style="84" bestFit="1" customWidth="1"/>
    <col min="2057" max="2059" width="10" style="84"/>
    <col min="2060" max="2060" width="10.125" style="84" bestFit="1" customWidth="1"/>
    <col min="2061" max="2304" width="10" style="84"/>
    <col min="2305" max="2305" width="19.625" style="84" customWidth="1"/>
    <col min="2306" max="2306" width="10" style="84" customWidth="1"/>
    <col min="2307" max="2307" width="7.5" style="84" bestFit="1" customWidth="1"/>
    <col min="2308" max="2308" width="9.125" style="84" bestFit="1" customWidth="1"/>
    <col min="2309" max="2309" width="7.5" style="84" bestFit="1" customWidth="1"/>
    <col min="2310" max="2310" width="9.125" style="84" bestFit="1" customWidth="1"/>
    <col min="2311" max="2311" width="7.5" style="84" bestFit="1" customWidth="1"/>
    <col min="2312" max="2312" width="11" style="84" bestFit="1" customWidth="1"/>
    <col min="2313" max="2315" width="10" style="84"/>
    <col min="2316" max="2316" width="10.125" style="84" bestFit="1" customWidth="1"/>
    <col min="2317" max="2560" width="10" style="84"/>
    <col min="2561" max="2561" width="19.625" style="84" customWidth="1"/>
    <col min="2562" max="2562" width="10" style="84" customWidth="1"/>
    <col min="2563" max="2563" width="7.5" style="84" bestFit="1" customWidth="1"/>
    <col min="2564" max="2564" width="9.125" style="84" bestFit="1" customWidth="1"/>
    <col min="2565" max="2565" width="7.5" style="84" bestFit="1" customWidth="1"/>
    <col min="2566" max="2566" width="9.125" style="84" bestFit="1" customWidth="1"/>
    <col min="2567" max="2567" width="7.5" style="84" bestFit="1" customWidth="1"/>
    <col min="2568" max="2568" width="11" style="84" bestFit="1" customWidth="1"/>
    <col min="2569" max="2571" width="10" style="84"/>
    <col min="2572" max="2572" width="10.125" style="84" bestFit="1" customWidth="1"/>
    <col min="2573" max="2816" width="10" style="84"/>
    <col min="2817" max="2817" width="19.625" style="84" customWidth="1"/>
    <col min="2818" max="2818" width="10" style="84" customWidth="1"/>
    <col min="2819" max="2819" width="7.5" style="84" bestFit="1" customWidth="1"/>
    <col min="2820" max="2820" width="9.125" style="84" bestFit="1" customWidth="1"/>
    <col min="2821" max="2821" width="7.5" style="84" bestFit="1" customWidth="1"/>
    <col min="2822" max="2822" width="9.125" style="84" bestFit="1" customWidth="1"/>
    <col min="2823" max="2823" width="7.5" style="84" bestFit="1" customWidth="1"/>
    <col min="2824" max="2824" width="11" style="84" bestFit="1" customWidth="1"/>
    <col min="2825" max="2827" width="10" style="84"/>
    <col min="2828" max="2828" width="10.125" style="84" bestFit="1" customWidth="1"/>
    <col min="2829" max="3072" width="11" style="84"/>
    <col min="3073" max="3073" width="19.625" style="84" customWidth="1"/>
    <col min="3074" max="3074" width="10" style="84" customWidth="1"/>
    <col min="3075" max="3075" width="7.5" style="84" bestFit="1" customWidth="1"/>
    <col min="3076" max="3076" width="9.125" style="84" bestFit="1" customWidth="1"/>
    <col min="3077" max="3077" width="7.5" style="84" bestFit="1" customWidth="1"/>
    <col min="3078" max="3078" width="9.125" style="84" bestFit="1" customWidth="1"/>
    <col min="3079" max="3079" width="7.5" style="84" bestFit="1" customWidth="1"/>
    <col min="3080" max="3080" width="11" style="84" bestFit="1" customWidth="1"/>
    <col min="3081" max="3083" width="10" style="84"/>
    <col min="3084" max="3084" width="10.125" style="84" bestFit="1" customWidth="1"/>
    <col min="3085" max="3328" width="10" style="84"/>
    <col min="3329" max="3329" width="19.625" style="84" customWidth="1"/>
    <col min="3330" max="3330" width="10" style="84" customWidth="1"/>
    <col min="3331" max="3331" width="7.5" style="84" bestFit="1" customWidth="1"/>
    <col min="3332" max="3332" width="9.125" style="84" bestFit="1" customWidth="1"/>
    <col min="3333" max="3333" width="7.5" style="84" bestFit="1" customWidth="1"/>
    <col min="3334" max="3334" width="9.125" style="84" bestFit="1" customWidth="1"/>
    <col min="3335" max="3335" width="7.5" style="84" bestFit="1" customWidth="1"/>
    <col min="3336" max="3336" width="11" style="84" bestFit="1" customWidth="1"/>
    <col min="3337" max="3339" width="10" style="84"/>
    <col min="3340" max="3340" width="10.125" style="84" bestFit="1" customWidth="1"/>
    <col min="3341" max="3584" width="10" style="84"/>
    <col min="3585" max="3585" width="19.625" style="84" customWidth="1"/>
    <col min="3586" max="3586" width="10" style="84" customWidth="1"/>
    <col min="3587" max="3587" width="7.5" style="84" bestFit="1" customWidth="1"/>
    <col min="3588" max="3588" width="9.125" style="84" bestFit="1" customWidth="1"/>
    <col min="3589" max="3589" width="7.5" style="84" bestFit="1" customWidth="1"/>
    <col min="3590" max="3590" width="9.125" style="84" bestFit="1" customWidth="1"/>
    <col min="3591" max="3591" width="7.5" style="84" bestFit="1" customWidth="1"/>
    <col min="3592" max="3592" width="11" style="84" bestFit="1" customWidth="1"/>
    <col min="3593" max="3595" width="10" style="84"/>
    <col min="3596" max="3596" width="10.125" style="84" bestFit="1" customWidth="1"/>
    <col min="3597" max="3840" width="10" style="84"/>
    <col min="3841" max="3841" width="19.625" style="84" customWidth="1"/>
    <col min="3842" max="3842" width="10" style="84" customWidth="1"/>
    <col min="3843" max="3843" width="7.5" style="84" bestFit="1" customWidth="1"/>
    <col min="3844" max="3844" width="9.125" style="84" bestFit="1" customWidth="1"/>
    <col min="3845" max="3845" width="7.5" style="84" bestFit="1" customWidth="1"/>
    <col min="3846" max="3846" width="9.125" style="84" bestFit="1" customWidth="1"/>
    <col min="3847" max="3847" width="7.5" style="84" bestFit="1" customWidth="1"/>
    <col min="3848" max="3848" width="11" style="84" bestFit="1" customWidth="1"/>
    <col min="3849" max="3851" width="10" style="84"/>
    <col min="3852" max="3852" width="10.125" style="84" bestFit="1" customWidth="1"/>
    <col min="3853" max="4096" width="11" style="84"/>
    <col min="4097" max="4097" width="19.625" style="84" customWidth="1"/>
    <col min="4098" max="4098" width="10" style="84" customWidth="1"/>
    <col min="4099" max="4099" width="7.5" style="84" bestFit="1" customWidth="1"/>
    <col min="4100" max="4100" width="9.125" style="84" bestFit="1" customWidth="1"/>
    <col min="4101" max="4101" width="7.5" style="84" bestFit="1" customWidth="1"/>
    <col min="4102" max="4102" width="9.125" style="84" bestFit="1" customWidth="1"/>
    <col min="4103" max="4103" width="7.5" style="84" bestFit="1" customWidth="1"/>
    <col min="4104" max="4104" width="11" style="84" bestFit="1" customWidth="1"/>
    <col min="4105" max="4107" width="10" style="84"/>
    <col min="4108" max="4108" width="10.125" style="84" bestFit="1" customWidth="1"/>
    <col min="4109" max="4352" width="10" style="84"/>
    <col min="4353" max="4353" width="19.625" style="84" customWidth="1"/>
    <col min="4354" max="4354" width="10" style="84" customWidth="1"/>
    <col min="4355" max="4355" width="7.5" style="84" bestFit="1" customWidth="1"/>
    <col min="4356" max="4356" width="9.125" style="84" bestFit="1" customWidth="1"/>
    <col min="4357" max="4357" width="7.5" style="84" bestFit="1" customWidth="1"/>
    <col min="4358" max="4358" width="9.125" style="84" bestFit="1" customWidth="1"/>
    <col min="4359" max="4359" width="7.5" style="84" bestFit="1" customWidth="1"/>
    <col min="4360" max="4360" width="11" style="84" bestFit="1" customWidth="1"/>
    <col min="4361" max="4363" width="10" style="84"/>
    <col min="4364" max="4364" width="10.125" style="84" bestFit="1" customWidth="1"/>
    <col min="4365" max="4608" width="10" style="84"/>
    <col min="4609" max="4609" width="19.625" style="84" customWidth="1"/>
    <col min="4610" max="4610" width="10" style="84" customWidth="1"/>
    <col min="4611" max="4611" width="7.5" style="84" bestFit="1" customWidth="1"/>
    <col min="4612" max="4612" width="9.125" style="84" bestFit="1" customWidth="1"/>
    <col min="4613" max="4613" width="7.5" style="84" bestFit="1" customWidth="1"/>
    <col min="4614" max="4614" width="9.125" style="84" bestFit="1" customWidth="1"/>
    <col min="4615" max="4615" width="7.5" style="84" bestFit="1" customWidth="1"/>
    <col min="4616" max="4616" width="11" style="84" bestFit="1" customWidth="1"/>
    <col min="4617" max="4619" width="10" style="84"/>
    <col min="4620" max="4620" width="10.125" style="84" bestFit="1" customWidth="1"/>
    <col min="4621" max="4864" width="10" style="84"/>
    <col min="4865" max="4865" width="19.625" style="84" customWidth="1"/>
    <col min="4866" max="4866" width="10" style="84" customWidth="1"/>
    <col min="4867" max="4867" width="7.5" style="84" bestFit="1" customWidth="1"/>
    <col min="4868" max="4868" width="9.125" style="84" bestFit="1" customWidth="1"/>
    <col min="4869" max="4869" width="7.5" style="84" bestFit="1" customWidth="1"/>
    <col min="4870" max="4870" width="9.125" style="84" bestFit="1" customWidth="1"/>
    <col min="4871" max="4871" width="7.5" style="84" bestFit="1" customWidth="1"/>
    <col min="4872" max="4872" width="11" style="84" bestFit="1" customWidth="1"/>
    <col min="4873" max="4875" width="10" style="84"/>
    <col min="4876" max="4876" width="10.125" style="84" bestFit="1" customWidth="1"/>
    <col min="4877" max="5120" width="11" style="84"/>
    <col min="5121" max="5121" width="19.625" style="84" customWidth="1"/>
    <col min="5122" max="5122" width="10" style="84" customWidth="1"/>
    <col min="5123" max="5123" width="7.5" style="84" bestFit="1" customWidth="1"/>
    <col min="5124" max="5124" width="9.125" style="84" bestFit="1" customWidth="1"/>
    <col min="5125" max="5125" width="7.5" style="84" bestFit="1" customWidth="1"/>
    <col min="5126" max="5126" width="9.125" style="84" bestFit="1" customWidth="1"/>
    <col min="5127" max="5127" width="7.5" style="84" bestFit="1" customWidth="1"/>
    <col min="5128" max="5128" width="11" style="84" bestFit="1" customWidth="1"/>
    <col min="5129" max="5131" width="10" style="84"/>
    <col min="5132" max="5132" width="10.125" style="84" bestFit="1" customWidth="1"/>
    <col min="5133" max="5376" width="10" style="84"/>
    <col min="5377" max="5377" width="19.625" style="84" customWidth="1"/>
    <col min="5378" max="5378" width="10" style="84" customWidth="1"/>
    <col min="5379" max="5379" width="7.5" style="84" bestFit="1" customWidth="1"/>
    <col min="5380" max="5380" width="9.125" style="84" bestFit="1" customWidth="1"/>
    <col min="5381" max="5381" width="7.5" style="84" bestFit="1" customWidth="1"/>
    <col min="5382" max="5382" width="9.125" style="84" bestFit="1" customWidth="1"/>
    <col min="5383" max="5383" width="7.5" style="84" bestFit="1" customWidth="1"/>
    <col min="5384" max="5384" width="11" style="84" bestFit="1" customWidth="1"/>
    <col min="5385" max="5387" width="10" style="84"/>
    <col min="5388" max="5388" width="10.125" style="84" bestFit="1" customWidth="1"/>
    <col min="5389" max="5632" width="10" style="84"/>
    <col min="5633" max="5633" width="19.625" style="84" customWidth="1"/>
    <col min="5634" max="5634" width="10" style="84" customWidth="1"/>
    <col min="5635" max="5635" width="7.5" style="84" bestFit="1" customWidth="1"/>
    <col min="5636" max="5636" width="9.125" style="84" bestFit="1" customWidth="1"/>
    <col min="5637" max="5637" width="7.5" style="84" bestFit="1" customWidth="1"/>
    <col min="5638" max="5638" width="9.125" style="84" bestFit="1" customWidth="1"/>
    <col min="5639" max="5639" width="7.5" style="84" bestFit="1" customWidth="1"/>
    <col min="5640" max="5640" width="11" style="84" bestFit="1" customWidth="1"/>
    <col min="5641" max="5643" width="10" style="84"/>
    <col min="5644" max="5644" width="10.125" style="84" bestFit="1" customWidth="1"/>
    <col min="5645" max="5888" width="10" style="84"/>
    <col min="5889" max="5889" width="19.625" style="84" customWidth="1"/>
    <col min="5890" max="5890" width="10" style="84" customWidth="1"/>
    <col min="5891" max="5891" width="7.5" style="84" bestFit="1" customWidth="1"/>
    <col min="5892" max="5892" width="9.125" style="84" bestFit="1" customWidth="1"/>
    <col min="5893" max="5893" width="7.5" style="84" bestFit="1" customWidth="1"/>
    <col min="5894" max="5894" width="9.125" style="84" bestFit="1" customWidth="1"/>
    <col min="5895" max="5895" width="7.5" style="84" bestFit="1" customWidth="1"/>
    <col min="5896" max="5896" width="11" style="84" bestFit="1" customWidth="1"/>
    <col min="5897" max="5899" width="10" style="84"/>
    <col min="5900" max="5900" width="10.125" style="84" bestFit="1" customWidth="1"/>
    <col min="5901" max="6144" width="11" style="84"/>
    <col min="6145" max="6145" width="19.625" style="84" customWidth="1"/>
    <col min="6146" max="6146" width="10" style="84" customWidth="1"/>
    <col min="6147" max="6147" width="7.5" style="84" bestFit="1" customWidth="1"/>
    <col min="6148" max="6148" width="9.125" style="84" bestFit="1" customWidth="1"/>
    <col min="6149" max="6149" width="7.5" style="84" bestFit="1" customWidth="1"/>
    <col min="6150" max="6150" width="9.125" style="84" bestFit="1" customWidth="1"/>
    <col min="6151" max="6151" width="7.5" style="84" bestFit="1" customWidth="1"/>
    <col min="6152" max="6152" width="11" style="84" bestFit="1" customWidth="1"/>
    <col min="6153" max="6155" width="10" style="84"/>
    <col min="6156" max="6156" width="10.125" style="84" bestFit="1" customWidth="1"/>
    <col min="6157" max="6400" width="10" style="84"/>
    <col min="6401" max="6401" width="19.625" style="84" customWidth="1"/>
    <col min="6402" max="6402" width="10" style="84" customWidth="1"/>
    <col min="6403" max="6403" width="7.5" style="84" bestFit="1" customWidth="1"/>
    <col min="6404" max="6404" width="9.125" style="84" bestFit="1" customWidth="1"/>
    <col min="6405" max="6405" width="7.5" style="84" bestFit="1" customWidth="1"/>
    <col min="6406" max="6406" width="9.125" style="84" bestFit="1" customWidth="1"/>
    <col min="6407" max="6407" width="7.5" style="84" bestFit="1" customWidth="1"/>
    <col min="6408" max="6408" width="11" style="84" bestFit="1" customWidth="1"/>
    <col min="6409" max="6411" width="10" style="84"/>
    <col min="6412" max="6412" width="10.125" style="84" bestFit="1" customWidth="1"/>
    <col min="6413" max="6656" width="10" style="84"/>
    <col min="6657" max="6657" width="19.625" style="84" customWidth="1"/>
    <col min="6658" max="6658" width="10" style="84" customWidth="1"/>
    <col min="6659" max="6659" width="7.5" style="84" bestFit="1" customWidth="1"/>
    <col min="6660" max="6660" width="9.125" style="84" bestFit="1" customWidth="1"/>
    <col min="6661" max="6661" width="7.5" style="84" bestFit="1" customWidth="1"/>
    <col min="6662" max="6662" width="9.125" style="84" bestFit="1" customWidth="1"/>
    <col min="6663" max="6663" width="7.5" style="84" bestFit="1" customWidth="1"/>
    <col min="6664" max="6664" width="11" style="84" bestFit="1" customWidth="1"/>
    <col min="6665" max="6667" width="10" style="84"/>
    <col min="6668" max="6668" width="10.125" style="84" bestFit="1" customWidth="1"/>
    <col min="6669" max="6912" width="10" style="84"/>
    <col min="6913" max="6913" width="19.625" style="84" customWidth="1"/>
    <col min="6914" max="6914" width="10" style="84" customWidth="1"/>
    <col min="6915" max="6915" width="7.5" style="84" bestFit="1" customWidth="1"/>
    <col min="6916" max="6916" width="9.125" style="84" bestFit="1" customWidth="1"/>
    <col min="6917" max="6917" width="7.5" style="84" bestFit="1" customWidth="1"/>
    <col min="6918" max="6918" width="9.125" style="84" bestFit="1" customWidth="1"/>
    <col min="6919" max="6919" width="7.5" style="84" bestFit="1" customWidth="1"/>
    <col min="6920" max="6920" width="11" style="84" bestFit="1" customWidth="1"/>
    <col min="6921" max="6923" width="10" style="84"/>
    <col min="6924" max="6924" width="10.125" style="84" bestFit="1" customWidth="1"/>
    <col min="6925" max="7168" width="11" style="84"/>
    <col min="7169" max="7169" width="19.625" style="84" customWidth="1"/>
    <col min="7170" max="7170" width="10" style="84" customWidth="1"/>
    <col min="7171" max="7171" width="7.5" style="84" bestFit="1" customWidth="1"/>
    <col min="7172" max="7172" width="9.125" style="84" bestFit="1" customWidth="1"/>
    <col min="7173" max="7173" width="7.5" style="84" bestFit="1" customWidth="1"/>
    <col min="7174" max="7174" width="9.125" style="84" bestFit="1" customWidth="1"/>
    <col min="7175" max="7175" width="7.5" style="84" bestFit="1" customWidth="1"/>
    <col min="7176" max="7176" width="11" style="84" bestFit="1" customWidth="1"/>
    <col min="7177" max="7179" width="10" style="84"/>
    <col min="7180" max="7180" width="10.125" style="84" bestFit="1" customWidth="1"/>
    <col min="7181" max="7424" width="10" style="84"/>
    <col min="7425" max="7425" width="19.625" style="84" customWidth="1"/>
    <col min="7426" max="7426" width="10" style="84" customWidth="1"/>
    <col min="7427" max="7427" width="7.5" style="84" bestFit="1" customWidth="1"/>
    <col min="7428" max="7428" width="9.125" style="84" bestFit="1" customWidth="1"/>
    <col min="7429" max="7429" width="7.5" style="84" bestFit="1" customWidth="1"/>
    <col min="7430" max="7430" width="9.125" style="84" bestFit="1" customWidth="1"/>
    <col min="7431" max="7431" width="7.5" style="84" bestFit="1" customWidth="1"/>
    <col min="7432" max="7432" width="11" style="84" bestFit="1" customWidth="1"/>
    <col min="7433" max="7435" width="10" style="84"/>
    <col min="7436" max="7436" width="10.125" style="84" bestFit="1" customWidth="1"/>
    <col min="7437" max="7680" width="10" style="84"/>
    <col min="7681" max="7681" width="19.625" style="84" customWidth="1"/>
    <col min="7682" max="7682" width="10" style="84" customWidth="1"/>
    <col min="7683" max="7683" width="7.5" style="84" bestFit="1" customWidth="1"/>
    <col min="7684" max="7684" width="9.125" style="84" bestFit="1" customWidth="1"/>
    <col min="7685" max="7685" width="7.5" style="84" bestFit="1" customWidth="1"/>
    <col min="7686" max="7686" width="9.125" style="84" bestFit="1" customWidth="1"/>
    <col min="7687" max="7687" width="7.5" style="84" bestFit="1" customWidth="1"/>
    <col min="7688" max="7688" width="11" style="84" bestFit="1" customWidth="1"/>
    <col min="7689" max="7691" width="10" style="84"/>
    <col min="7692" max="7692" width="10.125" style="84" bestFit="1" customWidth="1"/>
    <col min="7693" max="7936" width="10" style="84"/>
    <col min="7937" max="7937" width="19.625" style="84" customWidth="1"/>
    <col min="7938" max="7938" width="10" style="84" customWidth="1"/>
    <col min="7939" max="7939" width="7.5" style="84" bestFit="1" customWidth="1"/>
    <col min="7940" max="7940" width="9.125" style="84" bestFit="1" customWidth="1"/>
    <col min="7941" max="7941" width="7.5" style="84" bestFit="1" customWidth="1"/>
    <col min="7942" max="7942" width="9.125" style="84" bestFit="1" customWidth="1"/>
    <col min="7943" max="7943" width="7.5" style="84" bestFit="1" customWidth="1"/>
    <col min="7944" max="7944" width="11" style="84" bestFit="1" customWidth="1"/>
    <col min="7945" max="7947" width="10" style="84"/>
    <col min="7948" max="7948" width="10.125" style="84" bestFit="1" customWidth="1"/>
    <col min="7949" max="8192" width="11" style="84"/>
    <col min="8193" max="8193" width="19.625" style="84" customWidth="1"/>
    <col min="8194" max="8194" width="10" style="84" customWidth="1"/>
    <col min="8195" max="8195" width="7.5" style="84" bestFit="1" customWidth="1"/>
    <col min="8196" max="8196" width="9.125" style="84" bestFit="1" customWidth="1"/>
    <col min="8197" max="8197" width="7.5" style="84" bestFit="1" customWidth="1"/>
    <col min="8198" max="8198" width="9.125" style="84" bestFit="1" customWidth="1"/>
    <col min="8199" max="8199" width="7.5" style="84" bestFit="1" customWidth="1"/>
    <col min="8200" max="8200" width="11" style="84" bestFit="1" customWidth="1"/>
    <col min="8201" max="8203" width="10" style="84"/>
    <col min="8204" max="8204" width="10.125" style="84" bestFit="1" customWidth="1"/>
    <col min="8205" max="8448" width="10" style="84"/>
    <col min="8449" max="8449" width="19.625" style="84" customWidth="1"/>
    <col min="8450" max="8450" width="10" style="84" customWidth="1"/>
    <col min="8451" max="8451" width="7.5" style="84" bestFit="1" customWidth="1"/>
    <col min="8452" max="8452" width="9.125" style="84" bestFit="1" customWidth="1"/>
    <col min="8453" max="8453" width="7.5" style="84" bestFit="1" customWidth="1"/>
    <col min="8454" max="8454" width="9.125" style="84" bestFit="1" customWidth="1"/>
    <col min="8455" max="8455" width="7.5" style="84" bestFit="1" customWidth="1"/>
    <col min="8456" max="8456" width="11" style="84" bestFit="1" customWidth="1"/>
    <col min="8457" max="8459" width="10" style="84"/>
    <col min="8460" max="8460" width="10.125" style="84" bestFit="1" customWidth="1"/>
    <col min="8461" max="8704" width="10" style="84"/>
    <col min="8705" max="8705" width="19.625" style="84" customWidth="1"/>
    <col min="8706" max="8706" width="10" style="84" customWidth="1"/>
    <col min="8707" max="8707" width="7.5" style="84" bestFit="1" customWidth="1"/>
    <col min="8708" max="8708" width="9.125" style="84" bestFit="1" customWidth="1"/>
    <col min="8709" max="8709" width="7.5" style="84" bestFit="1" customWidth="1"/>
    <col min="8710" max="8710" width="9.125" style="84" bestFit="1" customWidth="1"/>
    <col min="8711" max="8711" width="7.5" style="84" bestFit="1" customWidth="1"/>
    <col min="8712" max="8712" width="11" style="84" bestFit="1" customWidth="1"/>
    <col min="8713" max="8715" width="10" style="84"/>
    <col min="8716" max="8716" width="10.125" style="84" bestFit="1" customWidth="1"/>
    <col min="8717" max="8960" width="10" style="84"/>
    <col min="8961" max="8961" width="19.625" style="84" customWidth="1"/>
    <col min="8962" max="8962" width="10" style="84" customWidth="1"/>
    <col min="8963" max="8963" width="7.5" style="84" bestFit="1" customWidth="1"/>
    <col min="8964" max="8964" width="9.125" style="84" bestFit="1" customWidth="1"/>
    <col min="8965" max="8965" width="7.5" style="84" bestFit="1" customWidth="1"/>
    <col min="8966" max="8966" width="9.125" style="84" bestFit="1" customWidth="1"/>
    <col min="8967" max="8967" width="7.5" style="84" bestFit="1" customWidth="1"/>
    <col min="8968" max="8968" width="11" style="84" bestFit="1" customWidth="1"/>
    <col min="8969" max="8971" width="10" style="84"/>
    <col min="8972" max="8972" width="10.125" style="84" bestFit="1" customWidth="1"/>
    <col min="8973" max="9216" width="11" style="84"/>
    <col min="9217" max="9217" width="19.625" style="84" customWidth="1"/>
    <col min="9218" max="9218" width="10" style="84" customWidth="1"/>
    <col min="9219" max="9219" width="7.5" style="84" bestFit="1" customWidth="1"/>
    <col min="9220" max="9220" width="9.125" style="84" bestFit="1" customWidth="1"/>
    <col min="9221" max="9221" width="7.5" style="84" bestFit="1" customWidth="1"/>
    <col min="9222" max="9222" width="9.125" style="84" bestFit="1" customWidth="1"/>
    <col min="9223" max="9223" width="7.5" style="84" bestFit="1" customWidth="1"/>
    <col min="9224" max="9224" width="11" style="84" bestFit="1" customWidth="1"/>
    <col min="9225" max="9227" width="10" style="84"/>
    <col min="9228" max="9228" width="10.125" style="84" bestFit="1" customWidth="1"/>
    <col min="9229" max="9472" width="10" style="84"/>
    <col min="9473" max="9473" width="19.625" style="84" customWidth="1"/>
    <col min="9474" max="9474" width="10" style="84" customWidth="1"/>
    <col min="9475" max="9475" width="7.5" style="84" bestFit="1" customWidth="1"/>
    <col min="9476" max="9476" width="9.125" style="84" bestFit="1" customWidth="1"/>
    <col min="9477" max="9477" width="7.5" style="84" bestFit="1" customWidth="1"/>
    <col min="9478" max="9478" width="9.125" style="84" bestFit="1" customWidth="1"/>
    <col min="9479" max="9479" width="7.5" style="84" bestFit="1" customWidth="1"/>
    <col min="9480" max="9480" width="11" style="84" bestFit="1" customWidth="1"/>
    <col min="9481" max="9483" width="10" style="84"/>
    <col min="9484" max="9484" width="10.125" style="84" bestFit="1" customWidth="1"/>
    <col min="9485" max="9728" width="10" style="84"/>
    <col min="9729" max="9729" width="19.625" style="84" customWidth="1"/>
    <col min="9730" max="9730" width="10" style="84" customWidth="1"/>
    <col min="9731" max="9731" width="7.5" style="84" bestFit="1" customWidth="1"/>
    <col min="9732" max="9732" width="9.125" style="84" bestFit="1" customWidth="1"/>
    <col min="9733" max="9733" width="7.5" style="84" bestFit="1" customWidth="1"/>
    <col min="9734" max="9734" width="9.125" style="84" bestFit="1" customWidth="1"/>
    <col min="9735" max="9735" width="7.5" style="84" bestFit="1" customWidth="1"/>
    <col min="9736" max="9736" width="11" style="84" bestFit="1" customWidth="1"/>
    <col min="9737" max="9739" width="10" style="84"/>
    <col min="9740" max="9740" width="10.125" style="84" bestFit="1" customWidth="1"/>
    <col min="9741" max="9984" width="10" style="84"/>
    <col min="9985" max="9985" width="19.625" style="84" customWidth="1"/>
    <col min="9986" max="9986" width="10" style="84" customWidth="1"/>
    <col min="9987" max="9987" width="7.5" style="84" bestFit="1" customWidth="1"/>
    <col min="9988" max="9988" width="9.125" style="84" bestFit="1" customWidth="1"/>
    <col min="9989" max="9989" width="7.5" style="84" bestFit="1" customWidth="1"/>
    <col min="9990" max="9990" width="9.125" style="84" bestFit="1" customWidth="1"/>
    <col min="9991" max="9991" width="7.5" style="84" bestFit="1" customWidth="1"/>
    <col min="9992" max="9992" width="11" style="84" bestFit="1" customWidth="1"/>
    <col min="9993" max="9995" width="10" style="84"/>
    <col min="9996" max="9996" width="10.125" style="84" bestFit="1" customWidth="1"/>
    <col min="9997" max="10240" width="11" style="84"/>
    <col min="10241" max="10241" width="19.625" style="84" customWidth="1"/>
    <col min="10242" max="10242" width="10" style="84" customWidth="1"/>
    <col min="10243" max="10243" width="7.5" style="84" bestFit="1" customWidth="1"/>
    <col min="10244" max="10244" width="9.125" style="84" bestFit="1" customWidth="1"/>
    <col min="10245" max="10245" width="7.5" style="84" bestFit="1" customWidth="1"/>
    <col min="10246" max="10246" width="9.125" style="84" bestFit="1" customWidth="1"/>
    <col min="10247" max="10247" width="7.5" style="84" bestFit="1" customWidth="1"/>
    <col min="10248" max="10248" width="11" style="84" bestFit="1" customWidth="1"/>
    <col min="10249" max="10251" width="10" style="84"/>
    <col min="10252" max="10252" width="10.125" style="84" bestFit="1" customWidth="1"/>
    <col min="10253" max="10496" width="10" style="84"/>
    <col min="10497" max="10497" width="19.625" style="84" customWidth="1"/>
    <col min="10498" max="10498" width="10" style="84" customWidth="1"/>
    <col min="10499" max="10499" width="7.5" style="84" bestFit="1" customWidth="1"/>
    <col min="10500" max="10500" width="9.125" style="84" bestFit="1" customWidth="1"/>
    <col min="10501" max="10501" width="7.5" style="84" bestFit="1" customWidth="1"/>
    <col min="10502" max="10502" width="9.125" style="84" bestFit="1" customWidth="1"/>
    <col min="10503" max="10503" width="7.5" style="84" bestFit="1" customWidth="1"/>
    <col min="10504" max="10504" width="11" style="84" bestFit="1" customWidth="1"/>
    <col min="10505" max="10507" width="10" style="84"/>
    <col min="10508" max="10508" width="10.125" style="84" bestFit="1" customWidth="1"/>
    <col min="10509" max="10752" width="10" style="84"/>
    <col min="10753" max="10753" width="19.625" style="84" customWidth="1"/>
    <col min="10754" max="10754" width="10" style="84" customWidth="1"/>
    <col min="10755" max="10755" width="7.5" style="84" bestFit="1" customWidth="1"/>
    <col min="10756" max="10756" width="9.125" style="84" bestFit="1" customWidth="1"/>
    <col min="10757" max="10757" width="7.5" style="84" bestFit="1" customWidth="1"/>
    <col min="10758" max="10758" width="9.125" style="84" bestFit="1" customWidth="1"/>
    <col min="10759" max="10759" width="7.5" style="84" bestFit="1" customWidth="1"/>
    <col min="10760" max="10760" width="11" style="84" bestFit="1" customWidth="1"/>
    <col min="10761" max="10763" width="10" style="84"/>
    <col min="10764" max="10764" width="10.125" style="84" bestFit="1" customWidth="1"/>
    <col min="10765" max="11008" width="10" style="84"/>
    <col min="11009" max="11009" width="19.625" style="84" customWidth="1"/>
    <col min="11010" max="11010" width="10" style="84" customWidth="1"/>
    <col min="11011" max="11011" width="7.5" style="84" bestFit="1" customWidth="1"/>
    <col min="11012" max="11012" width="9.125" style="84" bestFit="1" customWidth="1"/>
    <col min="11013" max="11013" width="7.5" style="84" bestFit="1" customWidth="1"/>
    <col min="11014" max="11014" width="9.125" style="84" bestFit="1" customWidth="1"/>
    <col min="11015" max="11015" width="7.5" style="84" bestFit="1" customWidth="1"/>
    <col min="11016" max="11016" width="11" style="84" bestFit="1" customWidth="1"/>
    <col min="11017" max="11019" width="10" style="84"/>
    <col min="11020" max="11020" width="10.125" style="84" bestFit="1" customWidth="1"/>
    <col min="11021" max="11264" width="11" style="84"/>
    <col min="11265" max="11265" width="19.625" style="84" customWidth="1"/>
    <col min="11266" max="11266" width="10" style="84" customWidth="1"/>
    <col min="11267" max="11267" width="7.5" style="84" bestFit="1" customWidth="1"/>
    <col min="11268" max="11268" width="9.125" style="84" bestFit="1" customWidth="1"/>
    <col min="11269" max="11269" width="7.5" style="84" bestFit="1" customWidth="1"/>
    <col min="11270" max="11270" width="9.125" style="84" bestFit="1" customWidth="1"/>
    <col min="11271" max="11271" width="7.5" style="84" bestFit="1" customWidth="1"/>
    <col min="11272" max="11272" width="11" style="84" bestFit="1" customWidth="1"/>
    <col min="11273" max="11275" width="10" style="84"/>
    <col min="11276" max="11276" width="10.125" style="84" bestFit="1" customWidth="1"/>
    <col min="11277" max="11520" width="10" style="84"/>
    <col min="11521" max="11521" width="19.625" style="84" customWidth="1"/>
    <col min="11522" max="11522" width="10" style="84" customWidth="1"/>
    <col min="11523" max="11523" width="7.5" style="84" bestFit="1" customWidth="1"/>
    <col min="11524" max="11524" width="9.125" style="84" bestFit="1" customWidth="1"/>
    <col min="11525" max="11525" width="7.5" style="84" bestFit="1" customWidth="1"/>
    <col min="11526" max="11526" width="9.125" style="84" bestFit="1" customWidth="1"/>
    <col min="11527" max="11527" width="7.5" style="84" bestFit="1" customWidth="1"/>
    <col min="11528" max="11528" width="11" style="84" bestFit="1" customWidth="1"/>
    <col min="11529" max="11531" width="10" style="84"/>
    <col min="11532" max="11532" width="10.125" style="84" bestFit="1" customWidth="1"/>
    <col min="11533" max="11776" width="10" style="84"/>
    <col min="11777" max="11777" width="19.625" style="84" customWidth="1"/>
    <col min="11778" max="11778" width="10" style="84" customWidth="1"/>
    <col min="11779" max="11779" width="7.5" style="84" bestFit="1" customWidth="1"/>
    <col min="11780" max="11780" width="9.125" style="84" bestFit="1" customWidth="1"/>
    <col min="11781" max="11781" width="7.5" style="84" bestFit="1" customWidth="1"/>
    <col min="11782" max="11782" width="9.125" style="84" bestFit="1" customWidth="1"/>
    <col min="11783" max="11783" width="7.5" style="84" bestFit="1" customWidth="1"/>
    <col min="11784" max="11784" width="11" style="84" bestFit="1" customWidth="1"/>
    <col min="11785" max="11787" width="10" style="84"/>
    <col min="11788" max="11788" width="10.125" style="84" bestFit="1" customWidth="1"/>
    <col min="11789" max="12032" width="10" style="84"/>
    <col min="12033" max="12033" width="19.625" style="84" customWidth="1"/>
    <col min="12034" max="12034" width="10" style="84" customWidth="1"/>
    <col min="12035" max="12035" width="7.5" style="84" bestFit="1" customWidth="1"/>
    <col min="12036" max="12036" width="9.125" style="84" bestFit="1" customWidth="1"/>
    <col min="12037" max="12037" width="7.5" style="84" bestFit="1" customWidth="1"/>
    <col min="12038" max="12038" width="9.125" style="84" bestFit="1" customWidth="1"/>
    <col min="12039" max="12039" width="7.5" style="84" bestFit="1" customWidth="1"/>
    <col min="12040" max="12040" width="11" style="84" bestFit="1" customWidth="1"/>
    <col min="12041" max="12043" width="10" style="84"/>
    <col min="12044" max="12044" width="10.125" style="84" bestFit="1" customWidth="1"/>
    <col min="12045" max="12288" width="11" style="84"/>
    <col min="12289" max="12289" width="19.625" style="84" customWidth="1"/>
    <col min="12290" max="12290" width="10" style="84" customWidth="1"/>
    <col min="12291" max="12291" width="7.5" style="84" bestFit="1" customWidth="1"/>
    <col min="12292" max="12292" width="9.125" style="84" bestFit="1" customWidth="1"/>
    <col min="12293" max="12293" width="7.5" style="84" bestFit="1" customWidth="1"/>
    <col min="12294" max="12294" width="9.125" style="84" bestFit="1" customWidth="1"/>
    <col min="12295" max="12295" width="7.5" style="84" bestFit="1" customWidth="1"/>
    <col min="12296" max="12296" width="11" style="84" bestFit="1" customWidth="1"/>
    <col min="12297" max="12299" width="10" style="84"/>
    <col min="12300" max="12300" width="10.125" style="84" bestFit="1" customWidth="1"/>
    <col min="12301" max="12544" width="10" style="84"/>
    <col min="12545" max="12545" width="19.625" style="84" customWidth="1"/>
    <col min="12546" max="12546" width="10" style="84" customWidth="1"/>
    <col min="12547" max="12547" width="7.5" style="84" bestFit="1" customWidth="1"/>
    <col min="12548" max="12548" width="9.125" style="84" bestFit="1" customWidth="1"/>
    <col min="12549" max="12549" width="7.5" style="84" bestFit="1" customWidth="1"/>
    <col min="12550" max="12550" width="9.125" style="84" bestFit="1" customWidth="1"/>
    <col min="12551" max="12551" width="7.5" style="84" bestFit="1" customWidth="1"/>
    <col min="12552" max="12552" width="11" style="84" bestFit="1" customWidth="1"/>
    <col min="12553" max="12555" width="10" style="84"/>
    <col min="12556" max="12556" width="10.125" style="84" bestFit="1" customWidth="1"/>
    <col min="12557" max="12800" width="10" style="84"/>
    <col min="12801" max="12801" width="19.625" style="84" customWidth="1"/>
    <col min="12802" max="12802" width="10" style="84" customWidth="1"/>
    <col min="12803" max="12803" width="7.5" style="84" bestFit="1" customWidth="1"/>
    <col min="12804" max="12804" width="9.125" style="84" bestFit="1" customWidth="1"/>
    <col min="12805" max="12805" width="7.5" style="84" bestFit="1" customWidth="1"/>
    <col min="12806" max="12806" width="9.125" style="84" bestFit="1" customWidth="1"/>
    <col min="12807" max="12807" width="7.5" style="84" bestFit="1" customWidth="1"/>
    <col min="12808" max="12808" width="11" style="84" bestFit="1" customWidth="1"/>
    <col min="12809" max="12811" width="10" style="84"/>
    <col min="12812" max="12812" width="10.125" style="84" bestFit="1" customWidth="1"/>
    <col min="12813" max="13056" width="10" style="84"/>
    <col min="13057" max="13057" width="19.625" style="84" customWidth="1"/>
    <col min="13058" max="13058" width="10" style="84" customWidth="1"/>
    <col min="13059" max="13059" width="7.5" style="84" bestFit="1" customWidth="1"/>
    <col min="13060" max="13060" width="9.125" style="84" bestFit="1" customWidth="1"/>
    <col min="13061" max="13061" width="7.5" style="84" bestFit="1" customWidth="1"/>
    <col min="13062" max="13062" width="9.125" style="84" bestFit="1" customWidth="1"/>
    <col min="13063" max="13063" width="7.5" style="84" bestFit="1" customWidth="1"/>
    <col min="13064" max="13064" width="11" style="84" bestFit="1" customWidth="1"/>
    <col min="13065" max="13067" width="10" style="84"/>
    <col min="13068" max="13068" width="10.125" style="84" bestFit="1" customWidth="1"/>
    <col min="13069" max="13312" width="11" style="84"/>
    <col min="13313" max="13313" width="19.625" style="84" customWidth="1"/>
    <col min="13314" max="13314" width="10" style="84" customWidth="1"/>
    <col min="13315" max="13315" width="7.5" style="84" bestFit="1" customWidth="1"/>
    <col min="13316" max="13316" width="9.125" style="84" bestFit="1" customWidth="1"/>
    <col min="13317" max="13317" width="7.5" style="84" bestFit="1" customWidth="1"/>
    <col min="13318" max="13318" width="9.125" style="84" bestFit="1" customWidth="1"/>
    <col min="13319" max="13319" width="7.5" style="84" bestFit="1" customWidth="1"/>
    <col min="13320" max="13320" width="11" style="84" bestFit="1" customWidth="1"/>
    <col min="13321" max="13323" width="10" style="84"/>
    <col min="13324" max="13324" width="10.125" style="84" bestFit="1" customWidth="1"/>
    <col min="13325" max="13568" width="10" style="84"/>
    <col min="13569" max="13569" width="19.625" style="84" customWidth="1"/>
    <col min="13570" max="13570" width="10" style="84" customWidth="1"/>
    <col min="13571" max="13571" width="7.5" style="84" bestFit="1" customWidth="1"/>
    <col min="13572" max="13572" width="9.125" style="84" bestFit="1" customWidth="1"/>
    <col min="13573" max="13573" width="7.5" style="84" bestFit="1" customWidth="1"/>
    <col min="13574" max="13574" width="9.125" style="84" bestFit="1" customWidth="1"/>
    <col min="13575" max="13575" width="7.5" style="84" bestFit="1" customWidth="1"/>
    <col min="13576" max="13576" width="11" style="84" bestFit="1" customWidth="1"/>
    <col min="13577" max="13579" width="10" style="84"/>
    <col min="13580" max="13580" width="10.125" style="84" bestFit="1" customWidth="1"/>
    <col min="13581" max="13824" width="10" style="84"/>
    <col min="13825" max="13825" width="19.625" style="84" customWidth="1"/>
    <col min="13826" max="13826" width="10" style="84" customWidth="1"/>
    <col min="13827" max="13827" width="7.5" style="84" bestFit="1" customWidth="1"/>
    <col min="13828" max="13828" width="9.125" style="84" bestFit="1" customWidth="1"/>
    <col min="13829" max="13829" width="7.5" style="84" bestFit="1" customWidth="1"/>
    <col min="13830" max="13830" width="9.125" style="84" bestFit="1" customWidth="1"/>
    <col min="13831" max="13831" width="7.5" style="84" bestFit="1" customWidth="1"/>
    <col min="13832" max="13832" width="11" style="84" bestFit="1" customWidth="1"/>
    <col min="13833" max="13835" width="10" style="84"/>
    <col min="13836" max="13836" width="10.125" style="84" bestFit="1" customWidth="1"/>
    <col min="13837" max="14080" width="10" style="84"/>
    <col min="14081" max="14081" width="19.625" style="84" customWidth="1"/>
    <col min="14082" max="14082" width="10" style="84" customWidth="1"/>
    <col min="14083" max="14083" width="7.5" style="84" bestFit="1" customWidth="1"/>
    <col min="14084" max="14084" width="9.125" style="84" bestFit="1" customWidth="1"/>
    <col min="14085" max="14085" width="7.5" style="84" bestFit="1" customWidth="1"/>
    <col min="14086" max="14086" width="9.125" style="84" bestFit="1" customWidth="1"/>
    <col min="14087" max="14087" width="7.5" style="84" bestFit="1" customWidth="1"/>
    <col min="14088" max="14088" width="11" style="84" bestFit="1" customWidth="1"/>
    <col min="14089" max="14091" width="10" style="84"/>
    <col min="14092" max="14092" width="10.125" style="84" bestFit="1" customWidth="1"/>
    <col min="14093" max="14336" width="11" style="84"/>
    <col min="14337" max="14337" width="19.625" style="84" customWidth="1"/>
    <col min="14338" max="14338" width="10" style="84" customWidth="1"/>
    <col min="14339" max="14339" width="7.5" style="84" bestFit="1" customWidth="1"/>
    <col min="14340" max="14340" width="9.125" style="84" bestFit="1" customWidth="1"/>
    <col min="14341" max="14341" width="7.5" style="84" bestFit="1" customWidth="1"/>
    <col min="14342" max="14342" width="9.125" style="84" bestFit="1" customWidth="1"/>
    <col min="14343" max="14343" width="7.5" style="84" bestFit="1" customWidth="1"/>
    <col min="14344" max="14344" width="11" style="84" bestFit="1" customWidth="1"/>
    <col min="14345" max="14347" width="10" style="84"/>
    <col min="14348" max="14348" width="10.125" style="84" bestFit="1" customWidth="1"/>
    <col min="14349" max="14592" width="10" style="84"/>
    <col min="14593" max="14593" width="19.625" style="84" customWidth="1"/>
    <col min="14594" max="14594" width="10" style="84" customWidth="1"/>
    <col min="14595" max="14595" width="7.5" style="84" bestFit="1" customWidth="1"/>
    <col min="14596" max="14596" width="9.125" style="84" bestFit="1" customWidth="1"/>
    <col min="14597" max="14597" width="7.5" style="84" bestFit="1" customWidth="1"/>
    <col min="14598" max="14598" width="9.125" style="84" bestFit="1" customWidth="1"/>
    <col min="14599" max="14599" width="7.5" style="84" bestFit="1" customWidth="1"/>
    <col min="14600" max="14600" width="11" style="84" bestFit="1" customWidth="1"/>
    <col min="14601" max="14603" width="10" style="84"/>
    <col min="14604" max="14604" width="10.125" style="84" bestFit="1" customWidth="1"/>
    <col min="14605" max="14848" width="10" style="84"/>
    <col min="14849" max="14849" width="19.625" style="84" customWidth="1"/>
    <col min="14850" max="14850" width="10" style="84" customWidth="1"/>
    <col min="14851" max="14851" width="7.5" style="84" bestFit="1" customWidth="1"/>
    <col min="14852" max="14852" width="9.125" style="84" bestFit="1" customWidth="1"/>
    <col min="14853" max="14853" width="7.5" style="84" bestFit="1" customWidth="1"/>
    <col min="14854" max="14854" width="9.125" style="84" bestFit="1" customWidth="1"/>
    <col min="14855" max="14855" width="7.5" style="84" bestFit="1" customWidth="1"/>
    <col min="14856" max="14856" width="11" style="84" bestFit="1" customWidth="1"/>
    <col min="14857" max="14859" width="10" style="84"/>
    <col min="14860" max="14860" width="10.125" style="84" bestFit="1" customWidth="1"/>
    <col min="14861" max="15104" width="10" style="84"/>
    <col min="15105" max="15105" width="19.625" style="84" customWidth="1"/>
    <col min="15106" max="15106" width="10" style="84" customWidth="1"/>
    <col min="15107" max="15107" width="7.5" style="84" bestFit="1" customWidth="1"/>
    <col min="15108" max="15108" width="9.125" style="84" bestFit="1" customWidth="1"/>
    <col min="15109" max="15109" width="7.5" style="84" bestFit="1" customWidth="1"/>
    <col min="15110" max="15110" width="9.125" style="84" bestFit="1" customWidth="1"/>
    <col min="15111" max="15111" width="7.5" style="84" bestFit="1" customWidth="1"/>
    <col min="15112" max="15112" width="11" style="84" bestFit="1" customWidth="1"/>
    <col min="15113" max="15115" width="10" style="84"/>
    <col min="15116" max="15116" width="10.125" style="84" bestFit="1" customWidth="1"/>
    <col min="15117" max="15360" width="11" style="84"/>
    <col min="15361" max="15361" width="19.625" style="84" customWidth="1"/>
    <col min="15362" max="15362" width="10" style="84" customWidth="1"/>
    <col min="15363" max="15363" width="7.5" style="84" bestFit="1" customWidth="1"/>
    <col min="15364" max="15364" width="9.125" style="84" bestFit="1" customWidth="1"/>
    <col min="15365" max="15365" width="7.5" style="84" bestFit="1" customWidth="1"/>
    <col min="15366" max="15366" width="9.125" style="84" bestFit="1" customWidth="1"/>
    <col min="15367" max="15367" width="7.5" style="84" bestFit="1" customWidth="1"/>
    <col min="15368" max="15368" width="11" style="84" bestFit="1" customWidth="1"/>
    <col min="15369" max="15371" width="10" style="84"/>
    <col min="15372" max="15372" width="10.125" style="84" bestFit="1" customWidth="1"/>
    <col min="15373" max="15616" width="10" style="84"/>
    <col min="15617" max="15617" width="19.625" style="84" customWidth="1"/>
    <col min="15618" max="15618" width="10" style="84" customWidth="1"/>
    <col min="15619" max="15619" width="7.5" style="84" bestFit="1" customWidth="1"/>
    <col min="15620" max="15620" width="9.125" style="84" bestFit="1" customWidth="1"/>
    <col min="15621" max="15621" width="7.5" style="84" bestFit="1" customWidth="1"/>
    <col min="15622" max="15622" width="9.125" style="84" bestFit="1" customWidth="1"/>
    <col min="15623" max="15623" width="7.5" style="84" bestFit="1" customWidth="1"/>
    <col min="15624" max="15624" width="11" style="84" bestFit="1" customWidth="1"/>
    <col min="15625" max="15627" width="10" style="84"/>
    <col min="15628" max="15628" width="10.125" style="84" bestFit="1" customWidth="1"/>
    <col min="15629" max="15872" width="10" style="84"/>
    <col min="15873" max="15873" width="19.625" style="84" customWidth="1"/>
    <col min="15874" max="15874" width="10" style="84" customWidth="1"/>
    <col min="15875" max="15875" width="7.5" style="84" bestFit="1" customWidth="1"/>
    <col min="15876" max="15876" width="9.125" style="84" bestFit="1" customWidth="1"/>
    <col min="15877" max="15877" width="7.5" style="84" bestFit="1" customWidth="1"/>
    <col min="15878" max="15878" width="9.125" style="84" bestFit="1" customWidth="1"/>
    <col min="15879" max="15879" width="7.5" style="84" bestFit="1" customWidth="1"/>
    <col min="15880" max="15880" width="11" style="84" bestFit="1" customWidth="1"/>
    <col min="15881" max="15883" width="10" style="84"/>
    <col min="15884" max="15884" width="10.125" style="84" bestFit="1" customWidth="1"/>
    <col min="15885" max="16128" width="10" style="84"/>
    <col min="16129" max="16129" width="19.625" style="84" customWidth="1"/>
    <col min="16130" max="16130" width="10" style="84" customWidth="1"/>
    <col min="16131" max="16131" width="7.5" style="84" bestFit="1" customWidth="1"/>
    <col min="16132" max="16132" width="9.125" style="84" bestFit="1" customWidth="1"/>
    <col min="16133" max="16133" width="7.5" style="84" bestFit="1" customWidth="1"/>
    <col min="16134" max="16134" width="9.125" style="84" bestFit="1" customWidth="1"/>
    <col min="16135" max="16135" width="7.5" style="84" bestFit="1" customWidth="1"/>
    <col min="16136" max="16136" width="11" style="84" bestFit="1" customWidth="1"/>
    <col min="16137" max="16139" width="10" style="84"/>
    <col min="16140" max="16140" width="10.125" style="84" bestFit="1" customWidth="1"/>
    <col min="16141" max="16384" width="11" style="84"/>
  </cols>
  <sheetData>
    <row r="1" spans="1:65" x14ac:dyDescent="0.2">
      <c r="A1" s="138" t="s">
        <v>7</v>
      </c>
    </row>
    <row r="2" spans="1:65" ht="15.75" x14ac:dyDescent="0.25">
      <c r="A2" s="139"/>
      <c r="B2" s="140"/>
      <c r="H2" s="378" t="s">
        <v>151</v>
      </c>
    </row>
    <row r="3" spans="1:65" s="81" customFormat="1" x14ac:dyDescent="0.2">
      <c r="A3" s="70"/>
      <c r="B3" s="775">
        <f>INDICE!A3</f>
        <v>45716</v>
      </c>
      <c r="C3" s="776"/>
      <c r="D3" s="776" t="s">
        <v>115</v>
      </c>
      <c r="E3" s="776"/>
      <c r="F3" s="776" t="s">
        <v>116</v>
      </c>
      <c r="G3" s="776"/>
      <c r="H3" s="776"/>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x14ac:dyDescent="0.2">
      <c r="A4" s="66"/>
      <c r="B4" s="82" t="s">
        <v>47</v>
      </c>
      <c r="C4" s="82" t="s">
        <v>417</v>
      </c>
      <c r="D4" s="82" t="s">
        <v>47</v>
      </c>
      <c r="E4" s="82" t="s">
        <v>417</v>
      </c>
      <c r="F4" s="82" t="s">
        <v>47</v>
      </c>
      <c r="G4" s="83" t="s">
        <v>417</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x14ac:dyDescent="0.2">
      <c r="A5" s="84" t="s">
        <v>593</v>
      </c>
      <c r="B5" s="379">
        <v>34.262328850115111</v>
      </c>
      <c r="C5" s="73">
        <v>-5.1725236509485484</v>
      </c>
      <c r="D5" s="85">
        <v>70.417787471222582</v>
      </c>
      <c r="E5" s="86">
        <v>0.33146996571356274</v>
      </c>
      <c r="F5" s="85">
        <v>418.61189870350165</v>
      </c>
      <c r="G5" s="86">
        <v>-0.2136213967997313</v>
      </c>
      <c r="H5" s="380">
        <v>8.082440714492904</v>
      </c>
    </row>
    <row r="6" spans="1:65" x14ac:dyDescent="0.2">
      <c r="A6" s="84" t="s">
        <v>196</v>
      </c>
      <c r="B6" s="379">
        <v>54.872999999999998</v>
      </c>
      <c r="C6" s="86">
        <v>-21.436036938936216</v>
      </c>
      <c r="D6" s="85">
        <v>103.01900000000001</v>
      </c>
      <c r="E6" s="86">
        <v>-11.129227053140097</v>
      </c>
      <c r="F6" s="85">
        <v>847.97900000000004</v>
      </c>
      <c r="G6" s="86">
        <v>-4.5279420308130192</v>
      </c>
      <c r="H6" s="380">
        <v>16.37253985341064</v>
      </c>
    </row>
    <row r="7" spans="1:65" x14ac:dyDescent="0.2">
      <c r="A7" s="84" t="s">
        <v>197</v>
      </c>
      <c r="B7" s="379">
        <v>86.132999999999996</v>
      </c>
      <c r="C7" s="86">
        <v>-19.750866470390939</v>
      </c>
      <c r="D7" s="85">
        <v>161.642</v>
      </c>
      <c r="E7" s="86">
        <v>-10.122493007945643</v>
      </c>
      <c r="F7" s="85">
        <v>1147.4749999999999</v>
      </c>
      <c r="G7" s="86">
        <v>-1.0975608704983326</v>
      </c>
      <c r="H7" s="380">
        <v>22.155124322999004</v>
      </c>
    </row>
    <row r="8" spans="1:65" x14ac:dyDescent="0.2">
      <c r="A8" s="84" t="s">
        <v>594</v>
      </c>
      <c r="B8" s="379">
        <v>263.91567114988487</v>
      </c>
      <c r="C8" s="86">
        <v>11.046209927374456</v>
      </c>
      <c r="D8" s="85">
        <v>557.32072785653702</v>
      </c>
      <c r="E8" s="86">
        <v>15.271711725783929</v>
      </c>
      <c r="F8" s="85">
        <v>2765.2099350539197</v>
      </c>
      <c r="G8" s="489">
        <v>23.143056559552353</v>
      </c>
      <c r="H8" s="380">
        <v>53.389895109097452</v>
      </c>
      <c r="J8" s="85"/>
    </row>
    <row r="9" spans="1:65" x14ac:dyDescent="0.2">
      <c r="A9" s="60" t="s">
        <v>198</v>
      </c>
      <c r="B9" s="61">
        <v>439.18400000000003</v>
      </c>
      <c r="C9" s="628">
        <v>-2.6137260616126543</v>
      </c>
      <c r="D9" s="61">
        <v>892.39951532775956</v>
      </c>
      <c r="E9" s="87">
        <v>5.0578216033214325</v>
      </c>
      <c r="F9" s="61">
        <v>5179.2758337574214</v>
      </c>
      <c r="G9" s="87">
        <v>9.8831500805157617</v>
      </c>
      <c r="H9" s="87">
        <v>100</v>
      </c>
    </row>
    <row r="10" spans="1:65" x14ac:dyDescent="0.2">
      <c r="H10" s="79" t="s">
        <v>220</v>
      </c>
    </row>
    <row r="11" spans="1:65" x14ac:dyDescent="0.2">
      <c r="A11" s="80" t="s">
        <v>475</v>
      </c>
    </row>
    <row r="12" spans="1:65" x14ac:dyDescent="0.2">
      <c r="A12" s="80" t="s">
        <v>596</v>
      </c>
    </row>
    <row r="13" spans="1:65" x14ac:dyDescent="0.2">
      <c r="A13" s="80" t="s">
        <v>595</v>
      </c>
    </row>
    <row r="14" spans="1:65" x14ac:dyDescent="0.2">
      <c r="A14" s="133" t="s">
        <v>527</v>
      </c>
    </row>
  </sheetData>
  <mergeCells count="3">
    <mergeCell ref="B3:C3"/>
    <mergeCell ref="D3:E3"/>
    <mergeCell ref="F3:H3"/>
  </mergeCells>
  <conditionalFormatting sqref="C9">
    <cfRule type="cellIs" dxfId="150" priority="1" operator="between">
      <formula>0</formula>
      <formula>0.5</formula>
    </cfRule>
    <cfRule type="cellIs" dxfId="149" priority="2" operator="between">
      <formula>0</formula>
      <formula>0.49</formula>
    </cfRule>
  </conditionalFormatting>
  <pageMargins left="0.74803149606299213" right="0.74803149606299213" top="0.98425196850393704" bottom="0.98425196850393704" header="0" footer="0"/>
  <pageSetup paperSize="9" scale="16" orientation="landscape" horizontalDpi="1200"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2"/>
  <dimension ref="A1:CD605"/>
  <sheetViews>
    <sheetView zoomScaleNormal="100" zoomScaleSheetLayoutView="70" workbookViewId="0"/>
  </sheetViews>
  <sheetFormatPr baseColWidth="10" defaultRowHeight="14.25" x14ac:dyDescent="0.2"/>
  <cols>
    <col min="1" max="1" width="8.5" customWidth="1"/>
    <col min="2" max="2" width="24.125" bestFit="1" customWidth="1"/>
    <col min="3" max="3" width="6.625" customWidth="1"/>
    <col min="4" max="4" width="9.625" customWidth="1"/>
    <col min="5" max="5" width="6.625" customWidth="1"/>
    <col min="6" max="6" width="9.125" customWidth="1"/>
    <col min="7" max="7" width="7.5" customWidth="1"/>
    <col min="8" max="8" width="9.125" customWidth="1"/>
    <col min="9" max="9" width="11.625" customWidth="1"/>
    <col min="10" max="82" width="11" style="1"/>
  </cols>
  <sheetData>
    <row r="1" spans="1:9" ht="15" x14ac:dyDescent="0.25">
      <c r="A1" s="275" t="s">
        <v>243</v>
      </c>
      <c r="B1" s="275"/>
      <c r="C1" s="1"/>
      <c r="D1" s="1"/>
      <c r="E1" s="1"/>
      <c r="F1" s="1"/>
      <c r="G1" s="1"/>
      <c r="H1" s="1"/>
      <c r="I1" s="1"/>
    </row>
    <row r="2" spans="1:9" x14ac:dyDescent="0.2">
      <c r="A2" s="381"/>
      <c r="B2" s="381"/>
      <c r="C2" s="381"/>
      <c r="D2" s="381"/>
      <c r="E2" s="381"/>
      <c r="F2" s="1"/>
      <c r="G2" s="1"/>
      <c r="H2" s="382"/>
      <c r="I2" s="385" t="s">
        <v>151</v>
      </c>
    </row>
    <row r="3" spans="1:9" ht="14.85" customHeight="1" x14ac:dyDescent="0.2">
      <c r="A3" s="794" t="s">
        <v>447</v>
      </c>
      <c r="B3" s="794" t="s">
        <v>448</v>
      </c>
      <c r="C3" s="775">
        <f>INDICE!A3</f>
        <v>45716</v>
      </c>
      <c r="D3" s="776"/>
      <c r="E3" s="776" t="s">
        <v>115</v>
      </c>
      <c r="F3" s="776"/>
      <c r="G3" s="776" t="s">
        <v>116</v>
      </c>
      <c r="H3" s="776"/>
      <c r="I3" s="776"/>
    </row>
    <row r="4" spans="1:9" x14ac:dyDescent="0.2">
      <c r="A4" s="795"/>
      <c r="B4" s="795"/>
      <c r="C4" s="82" t="s">
        <v>47</v>
      </c>
      <c r="D4" s="82" t="s">
        <v>445</v>
      </c>
      <c r="E4" s="82" t="s">
        <v>47</v>
      </c>
      <c r="F4" s="82" t="s">
        <v>445</v>
      </c>
      <c r="G4" s="82" t="s">
        <v>47</v>
      </c>
      <c r="H4" s="83" t="s">
        <v>445</v>
      </c>
      <c r="I4" s="83" t="s">
        <v>106</v>
      </c>
    </row>
    <row r="5" spans="1:9" x14ac:dyDescent="0.2">
      <c r="A5" s="386"/>
      <c r="B5" s="390" t="s">
        <v>200</v>
      </c>
      <c r="C5" s="388">
        <v>0</v>
      </c>
      <c r="D5" s="142">
        <v>-100</v>
      </c>
      <c r="E5" s="141">
        <v>251.70900999999998</v>
      </c>
      <c r="F5" s="519">
        <v>-14.591324275361147</v>
      </c>
      <c r="G5" s="520">
        <v>1584.5394000000001</v>
      </c>
      <c r="H5" s="519">
        <v>-44.674051605015606</v>
      </c>
      <c r="I5" s="391">
        <v>2.4947320944205309</v>
      </c>
    </row>
    <row r="6" spans="1:9" x14ac:dyDescent="0.2">
      <c r="A6" s="11"/>
      <c r="B6" s="11" t="s">
        <v>231</v>
      </c>
      <c r="C6" s="388">
        <v>636.36595</v>
      </c>
      <c r="D6" s="142">
        <v>-38.655310094045362</v>
      </c>
      <c r="E6" s="144">
        <v>1383.71173</v>
      </c>
      <c r="F6" s="142">
        <v>-29.144747379559476</v>
      </c>
      <c r="G6" s="520">
        <v>9684.9827899999982</v>
      </c>
      <c r="H6" s="521">
        <v>-0.89835052793157522</v>
      </c>
      <c r="I6" s="391">
        <v>15.248240214237329</v>
      </c>
    </row>
    <row r="7" spans="1:9" x14ac:dyDescent="0.2">
      <c r="A7" s="11"/>
      <c r="B7" s="253" t="s">
        <v>201</v>
      </c>
      <c r="C7" s="388">
        <v>609.48091999999997</v>
      </c>
      <c r="D7" s="142">
        <v>-38.347287159802043</v>
      </c>
      <c r="E7" s="144">
        <v>1355.5213899999999</v>
      </c>
      <c r="F7" s="142">
        <v>-28.909969933298935</v>
      </c>
      <c r="G7" s="520">
        <v>7904.9036399999995</v>
      </c>
      <c r="H7" s="522">
        <v>2.1947510132222314</v>
      </c>
      <c r="I7" s="391">
        <v>12.445646232595843</v>
      </c>
    </row>
    <row r="8" spans="1:9" x14ac:dyDescent="0.2">
      <c r="A8" s="486" t="s">
        <v>300</v>
      </c>
      <c r="B8" s="228"/>
      <c r="C8" s="146">
        <v>1245.8468699999999</v>
      </c>
      <c r="D8" s="147">
        <v>-42.634749807867259</v>
      </c>
      <c r="E8" s="146">
        <v>2990.9421299999999</v>
      </c>
      <c r="F8" s="523">
        <v>-28.004563111417312</v>
      </c>
      <c r="G8" s="524">
        <v>19174.42583</v>
      </c>
      <c r="H8" s="523">
        <v>-5.8781646878857359</v>
      </c>
      <c r="I8" s="525">
        <v>30.18861854125371</v>
      </c>
    </row>
    <row r="9" spans="1:9" x14ac:dyDescent="0.2">
      <c r="A9" s="386"/>
      <c r="B9" s="11" t="s">
        <v>202</v>
      </c>
      <c r="C9" s="388">
        <v>1101.6334299999999</v>
      </c>
      <c r="D9" s="698">
        <v>198.47947799105782</v>
      </c>
      <c r="E9" s="144">
        <v>1929.9559399999998</v>
      </c>
      <c r="F9" s="519">
        <v>39.469962441688317</v>
      </c>
      <c r="G9" s="520">
        <v>9678.7375699999993</v>
      </c>
      <c r="H9" s="526">
        <v>40.689350693018078</v>
      </c>
      <c r="I9" s="391">
        <v>15.238407608768062</v>
      </c>
    </row>
    <row r="10" spans="1:9" x14ac:dyDescent="0.2">
      <c r="A10" s="386"/>
      <c r="B10" s="11" t="s">
        <v>203</v>
      </c>
      <c r="C10" s="388">
        <v>0</v>
      </c>
      <c r="D10" s="142" t="s">
        <v>142</v>
      </c>
      <c r="E10" s="144">
        <v>0</v>
      </c>
      <c r="F10" s="519" t="s">
        <v>142</v>
      </c>
      <c r="G10" s="144">
        <v>0</v>
      </c>
      <c r="H10" s="519">
        <v>-100</v>
      </c>
      <c r="I10" s="471">
        <v>0</v>
      </c>
    </row>
    <row r="11" spans="1:9" x14ac:dyDescent="0.2">
      <c r="A11" s="11"/>
      <c r="B11" s="11" t="s">
        <v>582</v>
      </c>
      <c r="C11" s="388">
        <v>0</v>
      </c>
      <c r="D11" s="142" t="s">
        <v>142</v>
      </c>
      <c r="E11" s="144">
        <v>0</v>
      </c>
      <c r="F11" s="527" t="s">
        <v>142</v>
      </c>
      <c r="G11" s="144">
        <v>0</v>
      </c>
      <c r="H11" s="527">
        <v>-100</v>
      </c>
      <c r="I11" s="496">
        <v>0</v>
      </c>
    </row>
    <row r="12" spans="1:9" x14ac:dyDescent="0.2">
      <c r="A12" s="632"/>
      <c r="B12" s="11" t="s">
        <v>204</v>
      </c>
      <c r="C12" s="388">
        <v>150.45925</v>
      </c>
      <c r="D12" s="142" t="s">
        <v>142</v>
      </c>
      <c r="E12" s="144">
        <v>449.19032999999996</v>
      </c>
      <c r="F12" s="142">
        <v>58.71856451444323</v>
      </c>
      <c r="G12" s="144">
        <v>3172.4897699999997</v>
      </c>
      <c r="H12" s="521">
        <v>89.47358359140695</v>
      </c>
      <c r="I12" s="496">
        <v>4.994834491613025</v>
      </c>
    </row>
    <row r="13" spans="1:9" x14ac:dyDescent="0.2">
      <c r="A13" s="11"/>
      <c r="B13" s="11" t="s">
        <v>647</v>
      </c>
      <c r="C13" s="388">
        <v>277.44103999999999</v>
      </c>
      <c r="D13" s="142" t="s">
        <v>142</v>
      </c>
      <c r="E13" s="144">
        <v>413.32495999999998</v>
      </c>
      <c r="F13" s="142" t="s">
        <v>142</v>
      </c>
      <c r="G13" s="520">
        <v>2394.3401500000004</v>
      </c>
      <c r="H13" s="521">
        <v>344.58784419584367</v>
      </c>
      <c r="I13" s="391">
        <v>3.7696993947671285</v>
      </c>
    </row>
    <row r="14" spans="1:9" x14ac:dyDescent="0.2">
      <c r="A14" s="486" t="s">
        <v>580</v>
      </c>
      <c r="B14" s="228"/>
      <c r="C14" s="146">
        <v>1529.5337199999997</v>
      </c>
      <c r="D14" s="147">
        <v>314.41591538786247</v>
      </c>
      <c r="E14" s="146">
        <v>2792.4712299999997</v>
      </c>
      <c r="F14" s="523">
        <v>67.535926402224149</v>
      </c>
      <c r="G14" s="524">
        <v>15245.567489999999</v>
      </c>
      <c r="H14" s="523">
        <v>54.859403332829181</v>
      </c>
      <c r="I14" s="525">
        <v>24.002941495148214</v>
      </c>
    </row>
    <row r="15" spans="1:9" x14ac:dyDescent="0.2">
      <c r="A15" s="387"/>
      <c r="B15" s="389" t="s">
        <v>635</v>
      </c>
      <c r="C15" s="388">
        <v>43.219229999999996</v>
      </c>
      <c r="D15" s="142">
        <v>131.04029859363337</v>
      </c>
      <c r="E15" s="144">
        <v>85.71217</v>
      </c>
      <c r="F15" s="527">
        <v>117.66097197092343</v>
      </c>
      <c r="G15" s="144">
        <v>271.31825000000003</v>
      </c>
      <c r="H15" s="527">
        <v>-26.286060074803331</v>
      </c>
      <c r="I15" s="471">
        <v>0.42716914838281289</v>
      </c>
    </row>
    <row r="16" spans="1:9" x14ac:dyDescent="0.2">
      <c r="A16" s="387"/>
      <c r="B16" s="389" t="s">
        <v>529</v>
      </c>
      <c r="C16" s="388">
        <v>0</v>
      </c>
      <c r="D16" s="142" t="s">
        <v>142</v>
      </c>
      <c r="E16" s="144">
        <v>0</v>
      </c>
      <c r="F16" s="527" t="s">
        <v>142</v>
      </c>
      <c r="G16" s="144">
        <v>259.11694</v>
      </c>
      <c r="H16" s="527">
        <v>-72.462454623674574</v>
      </c>
      <c r="I16" s="470">
        <v>0.40795914978576048</v>
      </c>
    </row>
    <row r="17" spans="1:9" x14ac:dyDescent="0.2">
      <c r="A17" s="387"/>
      <c r="B17" s="389" t="s">
        <v>206</v>
      </c>
      <c r="C17" s="388">
        <v>0</v>
      </c>
      <c r="D17" s="142">
        <v>-100</v>
      </c>
      <c r="E17" s="144">
        <v>54.478160000000003</v>
      </c>
      <c r="F17" s="527">
        <v>-63.090169871577494</v>
      </c>
      <c r="G17" s="144">
        <v>464.39720000000005</v>
      </c>
      <c r="H17" s="527">
        <v>2.3046666321537139</v>
      </c>
      <c r="I17" s="470">
        <v>0.73115670042602299</v>
      </c>
    </row>
    <row r="18" spans="1:9" x14ac:dyDescent="0.2">
      <c r="A18" s="387"/>
      <c r="B18" s="389" t="s">
        <v>558</v>
      </c>
      <c r="C18" s="388">
        <v>182.73495000000003</v>
      </c>
      <c r="D18" s="142">
        <v>-4.7852392929673462</v>
      </c>
      <c r="E18" s="144">
        <v>267.58304000000004</v>
      </c>
      <c r="F18" s="527">
        <v>-42.149332198615824</v>
      </c>
      <c r="G18" s="520">
        <v>2369.4420099999998</v>
      </c>
      <c r="H18" s="527">
        <v>-13.183001499371228</v>
      </c>
      <c r="I18" s="391">
        <v>3.7304992404829389</v>
      </c>
    </row>
    <row r="19" spans="1:9" x14ac:dyDescent="0.2">
      <c r="A19" s="387"/>
      <c r="B19" s="389" t="s">
        <v>207</v>
      </c>
      <c r="C19" s="388">
        <v>0</v>
      </c>
      <c r="D19" s="73" t="s">
        <v>142</v>
      </c>
      <c r="E19" s="144">
        <v>55.648600000000002</v>
      </c>
      <c r="F19" s="73">
        <v>-28.777996774771541</v>
      </c>
      <c r="G19" s="520">
        <v>1160.50281</v>
      </c>
      <c r="H19" s="527">
        <v>20.659270886435717</v>
      </c>
      <c r="I19" s="391">
        <v>1.8271199856388622</v>
      </c>
    </row>
    <row r="20" spans="1:9" x14ac:dyDescent="0.2">
      <c r="A20" s="387"/>
      <c r="B20" s="389" t="s">
        <v>208</v>
      </c>
      <c r="C20" s="388">
        <v>0</v>
      </c>
      <c r="D20" s="142" t="s">
        <v>142</v>
      </c>
      <c r="E20" s="144">
        <v>66.903199999999998</v>
      </c>
      <c r="F20" s="73" t="s">
        <v>142</v>
      </c>
      <c r="G20" s="520">
        <v>306.47212999999999</v>
      </c>
      <c r="H20" s="527">
        <v>23.318205192792231</v>
      </c>
      <c r="I20" s="391">
        <v>0.48251615501414558</v>
      </c>
    </row>
    <row r="21" spans="1:9" x14ac:dyDescent="0.2">
      <c r="A21" s="486" t="s">
        <v>438</v>
      </c>
      <c r="B21" s="228"/>
      <c r="C21" s="146">
        <v>225.95418000000001</v>
      </c>
      <c r="D21" s="147">
        <v>-15.989449555730161</v>
      </c>
      <c r="E21" s="146">
        <v>530.32517000000007</v>
      </c>
      <c r="F21" s="523">
        <v>-27.11826588350258</v>
      </c>
      <c r="G21" s="524">
        <v>4831.2493400000003</v>
      </c>
      <c r="H21" s="523">
        <v>-15.278751691099899</v>
      </c>
      <c r="I21" s="525">
        <v>7.6064203797305439</v>
      </c>
    </row>
    <row r="22" spans="1:9" x14ac:dyDescent="0.2">
      <c r="A22" s="387"/>
      <c r="B22" s="389" t="s">
        <v>210</v>
      </c>
      <c r="C22" s="388">
        <v>272.45299999999997</v>
      </c>
      <c r="D22" s="142">
        <v>-2.3127300618336295</v>
      </c>
      <c r="E22" s="144">
        <v>636.89103999999998</v>
      </c>
      <c r="F22" s="527">
        <v>8.566546015586658</v>
      </c>
      <c r="G22" s="144">
        <v>3564.5390500000003</v>
      </c>
      <c r="H22" s="527">
        <v>-13.188090005982156</v>
      </c>
      <c r="I22" s="471">
        <v>5.612085108044818</v>
      </c>
    </row>
    <row r="23" spans="1:9" x14ac:dyDescent="0.2">
      <c r="A23" s="632"/>
      <c r="B23" s="389" t="s">
        <v>211</v>
      </c>
      <c r="C23" s="388">
        <v>416.71933000000001</v>
      </c>
      <c r="D23" s="142" t="s">
        <v>142</v>
      </c>
      <c r="E23" s="144">
        <v>416.71933000000001</v>
      </c>
      <c r="F23" s="527" t="s">
        <v>142</v>
      </c>
      <c r="G23" s="144">
        <v>2331.2447000000002</v>
      </c>
      <c r="H23" s="527">
        <v>-8.6555587576956778</v>
      </c>
      <c r="I23" s="471">
        <v>3.6703605937711381</v>
      </c>
    </row>
    <row r="24" spans="1:9" x14ac:dyDescent="0.2">
      <c r="A24" s="486" t="s">
        <v>337</v>
      </c>
      <c r="B24" s="228"/>
      <c r="C24" s="146">
        <v>689.17232999999999</v>
      </c>
      <c r="D24" s="147">
        <v>147.10083366534806</v>
      </c>
      <c r="E24" s="146">
        <v>1053.6103699999999</v>
      </c>
      <c r="F24" s="523">
        <v>79.601896608726477</v>
      </c>
      <c r="G24" s="524">
        <v>5895.7837499999996</v>
      </c>
      <c r="H24" s="523">
        <v>-11.450729327614301</v>
      </c>
      <c r="I24" s="525">
        <v>9.2824457018159539</v>
      </c>
    </row>
    <row r="25" spans="1:9" x14ac:dyDescent="0.2">
      <c r="A25" s="387"/>
      <c r="B25" s="389" t="s">
        <v>212</v>
      </c>
      <c r="C25" s="388">
        <v>0</v>
      </c>
      <c r="D25" s="142">
        <v>-100</v>
      </c>
      <c r="E25" s="144">
        <v>129.97693000000001</v>
      </c>
      <c r="F25" s="527">
        <v>-86.336512585254269</v>
      </c>
      <c r="G25" s="144">
        <v>3233.9245700000001</v>
      </c>
      <c r="H25" s="527">
        <v>-29.3334628319455</v>
      </c>
      <c r="I25" s="471">
        <v>5.0915587303882219</v>
      </c>
    </row>
    <row r="26" spans="1:9" x14ac:dyDescent="0.2">
      <c r="A26" s="632"/>
      <c r="B26" s="389" t="s">
        <v>213</v>
      </c>
      <c r="C26" s="388">
        <v>79.744820000000004</v>
      </c>
      <c r="D26" s="142">
        <v>-50.057032623863307</v>
      </c>
      <c r="E26" s="144">
        <v>314.57568000000003</v>
      </c>
      <c r="F26" s="527">
        <v>-13.078029165763908</v>
      </c>
      <c r="G26" s="144">
        <v>2516.7238600000001</v>
      </c>
      <c r="H26" s="527">
        <v>6.0929214855874703</v>
      </c>
      <c r="I26" s="471">
        <v>3.9623828769015921</v>
      </c>
    </row>
    <row r="27" spans="1:9" x14ac:dyDescent="0.2">
      <c r="A27" s="632"/>
      <c r="B27" s="389" t="s">
        <v>690</v>
      </c>
      <c r="C27" s="388">
        <v>68.596040000000002</v>
      </c>
      <c r="D27" s="142" t="s">
        <v>142</v>
      </c>
      <c r="E27" s="144">
        <v>68.596040000000002</v>
      </c>
      <c r="F27" s="527" t="s">
        <v>142</v>
      </c>
      <c r="G27" s="144">
        <v>68.596040000000002</v>
      </c>
      <c r="H27" s="527" t="s">
        <v>142</v>
      </c>
      <c r="I27" s="471">
        <v>0.10799904536179694</v>
      </c>
    </row>
    <row r="28" spans="1:9" x14ac:dyDescent="0.2">
      <c r="A28" s="387"/>
      <c r="B28" s="389" t="s">
        <v>215</v>
      </c>
      <c r="C28" s="388">
        <v>0</v>
      </c>
      <c r="D28" s="142" t="s">
        <v>142</v>
      </c>
      <c r="E28" s="144">
        <v>0</v>
      </c>
      <c r="F28" s="142" t="s">
        <v>142</v>
      </c>
      <c r="G28" s="144">
        <v>0</v>
      </c>
      <c r="H28" s="142">
        <v>-100</v>
      </c>
      <c r="I28" s="496">
        <v>0</v>
      </c>
    </row>
    <row r="29" spans="1:9" x14ac:dyDescent="0.2">
      <c r="A29" s="387"/>
      <c r="B29" s="389" t="s">
        <v>605</v>
      </c>
      <c r="C29" s="388">
        <v>0</v>
      </c>
      <c r="D29" s="142" t="s">
        <v>142</v>
      </c>
      <c r="E29" s="144">
        <v>143.62712999999999</v>
      </c>
      <c r="F29" s="142">
        <v>10.328618085513263</v>
      </c>
      <c r="G29" s="144">
        <v>265.18813</v>
      </c>
      <c r="H29" s="142">
        <v>0.75643658988635065</v>
      </c>
      <c r="I29" s="496">
        <v>0.41751775876974978</v>
      </c>
    </row>
    <row r="30" spans="1:9" x14ac:dyDescent="0.2">
      <c r="A30" s="387"/>
      <c r="B30" s="389" t="s">
        <v>639</v>
      </c>
      <c r="C30" s="388">
        <v>124.07404</v>
      </c>
      <c r="D30" s="142" t="s">
        <v>142</v>
      </c>
      <c r="E30" s="144">
        <v>124.07404</v>
      </c>
      <c r="F30" s="142" t="s">
        <v>142</v>
      </c>
      <c r="G30" s="144">
        <v>378.34714999999994</v>
      </c>
      <c r="H30" s="142">
        <v>188.19914813981981</v>
      </c>
      <c r="I30" s="471">
        <v>0.59567769532113779</v>
      </c>
    </row>
    <row r="31" spans="1:9" x14ac:dyDescent="0.2">
      <c r="A31" s="387"/>
      <c r="B31" s="389" t="s">
        <v>541</v>
      </c>
      <c r="C31" s="388">
        <v>140.14493999999999</v>
      </c>
      <c r="D31" s="142">
        <v>45.035838547498756</v>
      </c>
      <c r="E31" s="144">
        <v>411.82617000000005</v>
      </c>
      <c r="F31" s="142">
        <v>147.49635900581299</v>
      </c>
      <c r="G31" s="144">
        <v>1369.9819799999998</v>
      </c>
      <c r="H31" s="142">
        <v>44.388625854554761</v>
      </c>
      <c r="I31" s="471">
        <v>2.1569283883277279</v>
      </c>
    </row>
    <row r="32" spans="1:9" x14ac:dyDescent="0.2">
      <c r="A32" s="387"/>
      <c r="B32" s="389" t="s">
        <v>216</v>
      </c>
      <c r="C32" s="388">
        <v>428.46113000000003</v>
      </c>
      <c r="D32" s="142">
        <v>6.9787054612053216</v>
      </c>
      <c r="E32" s="144">
        <v>698.96582999999998</v>
      </c>
      <c r="F32" s="142">
        <v>-13.940857758805492</v>
      </c>
      <c r="G32" s="144">
        <v>3759.76082</v>
      </c>
      <c r="H32" s="142">
        <v>-14.829196121857743</v>
      </c>
      <c r="I32" s="471">
        <v>5.9194463608786583</v>
      </c>
    </row>
    <row r="33" spans="1:9" x14ac:dyDescent="0.2">
      <c r="A33" s="387"/>
      <c r="B33" s="389" t="s">
        <v>217</v>
      </c>
      <c r="C33" s="388">
        <v>518.06299999999999</v>
      </c>
      <c r="D33" s="142">
        <v>-51.133987517478317</v>
      </c>
      <c r="E33" s="144">
        <v>836.53800000000001</v>
      </c>
      <c r="F33" s="73">
        <v>-52.743451065205186</v>
      </c>
      <c r="G33" s="144">
        <v>6456.454310000001</v>
      </c>
      <c r="H33" s="527">
        <v>-10.383978063696937</v>
      </c>
      <c r="I33" s="471">
        <v>10.165177201221228</v>
      </c>
    </row>
    <row r="34" spans="1:9" x14ac:dyDescent="0.2">
      <c r="A34" s="632"/>
      <c r="B34" s="389" t="s">
        <v>674</v>
      </c>
      <c r="C34" s="388">
        <v>0</v>
      </c>
      <c r="D34" s="142" t="s">
        <v>142</v>
      </c>
      <c r="E34" s="144">
        <v>136.33276000000001</v>
      </c>
      <c r="F34" s="73" t="s">
        <v>142</v>
      </c>
      <c r="G34" s="144">
        <v>273.70127000000002</v>
      </c>
      <c r="H34" s="527" t="s">
        <v>142</v>
      </c>
      <c r="I34" s="471">
        <v>0.43092102509578445</v>
      </c>
    </row>
    <row r="35" spans="1:9" x14ac:dyDescent="0.2">
      <c r="A35" s="632"/>
      <c r="B35" s="389" t="s">
        <v>218</v>
      </c>
      <c r="C35" s="388">
        <v>22.978919999999999</v>
      </c>
      <c r="D35" s="142" t="s">
        <v>142</v>
      </c>
      <c r="E35" s="144">
        <v>22.978919999999999</v>
      </c>
      <c r="F35" s="73" t="s">
        <v>142</v>
      </c>
      <c r="G35" s="144">
        <v>45.708739999999999</v>
      </c>
      <c r="H35" s="73">
        <v>101.10954282506196</v>
      </c>
      <c r="I35" s="471">
        <v>7.1964799785681252E-2</v>
      </c>
    </row>
    <row r="36" spans="1:9" x14ac:dyDescent="0.2">
      <c r="A36" s="486" t="s">
        <v>439</v>
      </c>
      <c r="B36" s="228"/>
      <c r="C36" s="146">
        <v>1382.0628899999999</v>
      </c>
      <c r="D36" s="147">
        <v>-30.852877584408073</v>
      </c>
      <c r="E36" s="146">
        <v>2887.4915000000001</v>
      </c>
      <c r="F36" s="523">
        <v>-31.121526897429451</v>
      </c>
      <c r="G36" s="524">
        <v>18368.386870000002</v>
      </c>
      <c r="H36" s="523">
        <v>-8.2114150572347189</v>
      </c>
      <c r="I36" s="525">
        <v>28.91957388205158</v>
      </c>
    </row>
    <row r="37" spans="1:9" x14ac:dyDescent="0.2">
      <c r="A37" s="150" t="s">
        <v>186</v>
      </c>
      <c r="B37" s="150"/>
      <c r="C37" s="150">
        <v>5072.56999</v>
      </c>
      <c r="D37" s="665">
        <v>-0.29252540890761874</v>
      </c>
      <c r="E37" s="150">
        <v>10254.840399999999</v>
      </c>
      <c r="F37" s="659">
        <v>-9.4701655404085532</v>
      </c>
      <c r="G37" s="150">
        <v>63515.413280000001</v>
      </c>
      <c r="H37" s="659">
        <v>1.4800809367712564</v>
      </c>
      <c r="I37" s="660">
        <v>100</v>
      </c>
    </row>
    <row r="38" spans="1:9" x14ac:dyDescent="0.2">
      <c r="A38" s="151" t="s">
        <v>522</v>
      </c>
      <c r="B38" s="472"/>
      <c r="C38" s="152">
        <v>2006.04547</v>
      </c>
      <c r="D38" s="528">
        <v>-11.924045984844591</v>
      </c>
      <c r="E38" s="152">
        <v>3908.3335100000004</v>
      </c>
      <c r="F38" s="528">
        <v>-22.787687723528769</v>
      </c>
      <c r="G38" s="152">
        <v>23436.38262</v>
      </c>
      <c r="H38" s="528">
        <v>-16.632216525373622</v>
      </c>
      <c r="I38" s="529">
        <v>36.89873277952794</v>
      </c>
    </row>
    <row r="39" spans="1:9" x14ac:dyDescent="0.2">
      <c r="A39" s="151" t="s">
        <v>523</v>
      </c>
      <c r="B39" s="472"/>
      <c r="C39" s="152">
        <v>3066.5245199999999</v>
      </c>
      <c r="D39" s="528">
        <v>9.1359459324383305</v>
      </c>
      <c r="E39" s="152">
        <v>6346.5068900000006</v>
      </c>
      <c r="F39" s="528">
        <v>1.2883742734677879</v>
      </c>
      <c r="G39" s="152">
        <v>40079.030659999989</v>
      </c>
      <c r="H39" s="528">
        <v>16.248578221283967</v>
      </c>
      <c r="I39" s="529">
        <v>63.101267220472046</v>
      </c>
    </row>
    <row r="40" spans="1:9" x14ac:dyDescent="0.2">
      <c r="A40" s="153" t="s">
        <v>524</v>
      </c>
      <c r="B40" s="473"/>
      <c r="C40" s="154">
        <v>1245.8468699999999</v>
      </c>
      <c r="D40" s="530">
        <v>-44.135281465194026</v>
      </c>
      <c r="E40" s="154">
        <v>3167.9720900000002</v>
      </c>
      <c r="F40" s="530">
        <v>-27.673216723556205</v>
      </c>
      <c r="G40" s="154">
        <v>21105.797969999996</v>
      </c>
      <c r="H40" s="530">
        <v>-7.1780981726190918</v>
      </c>
      <c r="I40" s="531">
        <v>33.229411382332728</v>
      </c>
    </row>
    <row r="41" spans="1:9" x14ac:dyDescent="0.2">
      <c r="A41" s="153" t="s">
        <v>525</v>
      </c>
      <c r="B41" s="473"/>
      <c r="C41" s="154">
        <v>3826.7231200000001</v>
      </c>
      <c r="D41" s="530">
        <v>33.926155012489552</v>
      </c>
      <c r="E41" s="154">
        <v>7086.8683100000007</v>
      </c>
      <c r="F41" s="530">
        <v>2.0060279154851659</v>
      </c>
      <c r="G41" s="154">
        <v>42409.615309999994</v>
      </c>
      <c r="H41" s="530">
        <v>6.4202024038818264</v>
      </c>
      <c r="I41" s="531">
        <v>66.770588617667244</v>
      </c>
    </row>
    <row r="42" spans="1:9" x14ac:dyDescent="0.2">
      <c r="A42" s="693" t="s">
        <v>646</v>
      </c>
      <c r="B42" s="694"/>
      <c r="C42" s="707">
        <v>0</v>
      </c>
      <c r="D42" s="700">
        <v>-100</v>
      </c>
      <c r="E42" s="479">
        <v>54.478160000000003</v>
      </c>
      <c r="F42" s="695">
        <v>-63.090169871577494</v>
      </c>
      <c r="G42" s="479">
        <v>464.39720000000005</v>
      </c>
      <c r="H42" s="695">
        <v>2.3046666321537139</v>
      </c>
      <c r="I42" s="696">
        <v>0.73115670042602299</v>
      </c>
    </row>
    <row r="43" spans="1:9" s="84" customFormat="1" ht="12.75" x14ac:dyDescent="0.2">
      <c r="I43" s="79" t="s">
        <v>220</v>
      </c>
    </row>
    <row r="44" spans="1:9" s="1" customFormat="1" x14ac:dyDescent="0.2">
      <c r="A44" s="80" t="s">
        <v>475</v>
      </c>
    </row>
    <row r="45" spans="1:9" s="1" customFormat="1" x14ac:dyDescent="0.2">
      <c r="A45" s="133" t="s">
        <v>527</v>
      </c>
    </row>
    <row r="46" spans="1:9" s="1" customFormat="1" x14ac:dyDescent="0.2">
      <c r="A46" s="84"/>
      <c r="B46" s="84"/>
      <c r="C46" s="84"/>
      <c r="D46" s="84"/>
      <c r="E46" s="84"/>
      <c r="F46" s="84"/>
      <c r="G46" s="84"/>
    </row>
    <row r="47" spans="1:9" s="1" customFormat="1" x14ac:dyDescent="0.2">
      <c r="B47" s="84"/>
      <c r="C47" s="84"/>
      <c r="D47" s="84"/>
      <c r="E47" s="84"/>
      <c r="F47" s="84"/>
      <c r="G47" s="84"/>
      <c r="H47" s="84"/>
    </row>
    <row r="48" spans="1:9"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row r="341" s="1" customFormat="1" x14ac:dyDescent="0.2"/>
    <row r="342" s="1" customFormat="1" x14ac:dyDescent="0.2"/>
    <row r="343" s="1" customFormat="1" x14ac:dyDescent="0.2"/>
    <row r="344" s="1" customFormat="1" x14ac:dyDescent="0.2"/>
    <row r="345" s="1" customFormat="1" x14ac:dyDescent="0.2"/>
    <row r="346" s="1" customFormat="1" x14ac:dyDescent="0.2"/>
    <row r="347" s="1" customFormat="1" x14ac:dyDescent="0.2"/>
    <row r="348" s="1" customFormat="1" x14ac:dyDescent="0.2"/>
    <row r="349" s="1" customFormat="1" x14ac:dyDescent="0.2"/>
    <row r="350" s="1" customFormat="1" x14ac:dyDescent="0.2"/>
    <row r="351" s="1" customFormat="1" x14ac:dyDescent="0.2"/>
    <row r="352" s="1" customFormat="1" x14ac:dyDescent="0.2"/>
    <row r="353" s="1" customFormat="1" x14ac:dyDescent="0.2"/>
    <row r="354" s="1" customFormat="1" x14ac:dyDescent="0.2"/>
    <row r="355" s="1" customFormat="1" x14ac:dyDescent="0.2"/>
    <row r="356" s="1" customFormat="1" x14ac:dyDescent="0.2"/>
    <row r="357" s="1" customFormat="1" x14ac:dyDescent="0.2"/>
    <row r="358" s="1" customFormat="1" x14ac:dyDescent="0.2"/>
    <row r="359" s="1" customFormat="1" x14ac:dyDescent="0.2"/>
    <row r="360" s="1" customFormat="1" x14ac:dyDescent="0.2"/>
    <row r="361" s="1" customFormat="1" x14ac:dyDescent="0.2"/>
    <row r="362" s="1" customFormat="1" x14ac:dyDescent="0.2"/>
    <row r="363" s="1" customFormat="1" x14ac:dyDescent="0.2"/>
    <row r="364" s="1" customFormat="1" x14ac:dyDescent="0.2"/>
    <row r="365" s="1" customFormat="1" x14ac:dyDescent="0.2"/>
    <row r="366" s="1" customFormat="1" x14ac:dyDescent="0.2"/>
    <row r="367" s="1" customFormat="1" x14ac:dyDescent="0.2"/>
    <row r="368" s="1" customFormat="1" x14ac:dyDescent="0.2"/>
    <row r="369" s="1" customFormat="1" x14ac:dyDescent="0.2"/>
    <row r="370" s="1" customFormat="1" x14ac:dyDescent="0.2"/>
    <row r="371" s="1" customFormat="1" x14ac:dyDescent="0.2"/>
    <row r="372" s="1" customFormat="1" x14ac:dyDescent="0.2"/>
    <row r="373" s="1" customFormat="1" x14ac:dyDescent="0.2"/>
    <row r="374" s="1" customFormat="1" x14ac:dyDescent="0.2"/>
    <row r="375" s="1" customFormat="1" x14ac:dyDescent="0.2"/>
    <row r="376" s="1" customFormat="1" x14ac:dyDescent="0.2"/>
    <row r="377" s="1" customFormat="1" x14ac:dyDescent="0.2"/>
    <row r="378" s="1" customFormat="1" x14ac:dyDescent="0.2"/>
    <row r="379" s="1" customFormat="1" x14ac:dyDescent="0.2"/>
    <row r="380" s="1" customFormat="1" x14ac:dyDescent="0.2"/>
    <row r="381" s="1" customFormat="1" x14ac:dyDescent="0.2"/>
    <row r="382" s="1" customFormat="1" x14ac:dyDescent="0.2"/>
    <row r="383" s="1" customFormat="1" x14ac:dyDescent="0.2"/>
    <row r="384" s="1" customFormat="1" x14ac:dyDescent="0.2"/>
    <row r="385" s="1" customFormat="1" x14ac:dyDescent="0.2"/>
    <row r="386" s="1" customFormat="1" x14ac:dyDescent="0.2"/>
    <row r="387" s="1" customFormat="1" x14ac:dyDescent="0.2"/>
    <row r="388" s="1" customFormat="1" x14ac:dyDescent="0.2"/>
    <row r="389" s="1" customFormat="1" x14ac:dyDescent="0.2"/>
    <row r="390" s="1" customFormat="1" x14ac:dyDescent="0.2"/>
    <row r="391" s="1" customFormat="1" x14ac:dyDescent="0.2"/>
    <row r="392" s="1" customFormat="1" x14ac:dyDescent="0.2"/>
    <row r="393" s="1" customFormat="1" x14ac:dyDescent="0.2"/>
    <row r="394" s="1" customFormat="1" x14ac:dyDescent="0.2"/>
    <row r="395" s="1" customFormat="1" x14ac:dyDescent="0.2"/>
    <row r="396" s="1" customFormat="1" x14ac:dyDescent="0.2"/>
    <row r="397" s="1" customFormat="1" x14ac:dyDescent="0.2"/>
    <row r="398" s="1" customFormat="1" x14ac:dyDescent="0.2"/>
    <row r="399" s="1" customFormat="1" x14ac:dyDescent="0.2"/>
    <row r="400" s="1" customFormat="1" x14ac:dyDescent="0.2"/>
    <row r="401" s="1" customFormat="1" x14ac:dyDescent="0.2"/>
    <row r="402" s="1" customFormat="1" x14ac:dyDescent="0.2"/>
    <row r="403" s="1" customFormat="1" x14ac:dyDescent="0.2"/>
    <row r="404" s="1" customFormat="1" x14ac:dyDescent="0.2"/>
    <row r="405" s="1" customFormat="1" x14ac:dyDescent="0.2"/>
    <row r="406" s="1" customFormat="1" x14ac:dyDescent="0.2"/>
    <row r="407" s="1" customFormat="1" x14ac:dyDescent="0.2"/>
    <row r="408" s="1" customFormat="1" x14ac:dyDescent="0.2"/>
    <row r="409" s="1" customFormat="1" x14ac:dyDescent="0.2"/>
    <row r="410" s="1" customFormat="1" x14ac:dyDescent="0.2"/>
    <row r="411" s="1" customFormat="1" x14ac:dyDescent="0.2"/>
    <row r="412" s="1" customFormat="1" x14ac:dyDescent="0.2"/>
    <row r="413" s="1" customFormat="1" x14ac:dyDescent="0.2"/>
    <row r="414" s="1" customFormat="1" x14ac:dyDescent="0.2"/>
    <row r="415" s="1" customFormat="1" x14ac:dyDescent="0.2"/>
    <row r="416" s="1" customFormat="1" x14ac:dyDescent="0.2"/>
    <row r="417" s="1" customFormat="1" x14ac:dyDescent="0.2"/>
    <row r="418" s="1" customFormat="1" x14ac:dyDescent="0.2"/>
    <row r="419" s="1" customFormat="1" x14ac:dyDescent="0.2"/>
    <row r="420" s="1" customFormat="1" x14ac:dyDescent="0.2"/>
    <row r="421" s="1" customFormat="1" x14ac:dyDescent="0.2"/>
    <row r="422" s="1" customFormat="1" x14ac:dyDescent="0.2"/>
    <row r="423" s="1" customFormat="1" x14ac:dyDescent="0.2"/>
    <row r="424" s="1" customFormat="1" x14ac:dyDescent="0.2"/>
    <row r="425" s="1" customFormat="1" x14ac:dyDescent="0.2"/>
    <row r="426" s="1" customFormat="1" x14ac:dyDescent="0.2"/>
    <row r="427" s="1" customFormat="1" x14ac:dyDescent="0.2"/>
    <row r="428" s="1" customFormat="1" x14ac:dyDescent="0.2"/>
    <row r="429" s="1" customFormat="1" x14ac:dyDescent="0.2"/>
    <row r="430" s="1" customFormat="1" x14ac:dyDescent="0.2"/>
    <row r="431" s="1" customFormat="1" x14ac:dyDescent="0.2"/>
    <row r="432" s="1" customFormat="1" x14ac:dyDescent="0.2"/>
    <row r="433" s="1" customFormat="1" x14ac:dyDescent="0.2"/>
    <row r="434" s="1" customFormat="1" x14ac:dyDescent="0.2"/>
    <row r="435" s="1" customFormat="1" x14ac:dyDescent="0.2"/>
    <row r="436" s="1" customFormat="1" x14ac:dyDescent="0.2"/>
    <row r="437" s="1" customFormat="1" x14ac:dyDescent="0.2"/>
    <row r="438" s="1" customFormat="1" x14ac:dyDescent="0.2"/>
    <row r="439" s="1" customFormat="1" x14ac:dyDescent="0.2"/>
    <row r="440" s="1" customFormat="1" x14ac:dyDescent="0.2"/>
    <row r="441" s="1" customFormat="1" x14ac:dyDescent="0.2"/>
    <row r="442" s="1" customFormat="1" x14ac:dyDescent="0.2"/>
    <row r="443" s="1" customFormat="1" x14ac:dyDescent="0.2"/>
    <row r="444" s="1" customFormat="1" x14ac:dyDescent="0.2"/>
    <row r="445" s="1" customFormat="1" x14ac:dyDescent="0.2"/>
    <row r="446" s="1" customFormat="1" x14ac:dyDescent="0.2"/>
    <row r="447" s="1" customFormat="1" x14ac:dyDescent="0.2"/>
    <row r="448" s="1" customFormat="1" x14ac:dyDescent="0.2"/>
    <row r="449" s="1" customFormat="1" x14ac:dyDescent="0.2"/>
    <row r="450" s="1" customFormat="1" x14ac:dyDescent="0.2"/>
    <row r="451" s="1" customFormat="1" x14ac:dyDescent="0.2"/>
    <row r="452" s="1" customFormat="1" x14ac:dyDescent="0.2"/>
    <row r="453" s="1" customFormat="1" x14ac:dyDescent="0.2"/>
    <row r="454" s="1" customFormat="1" x14ac:dyDescent="0.2"/>
    <row r="455" s="1" customFormat="1" x14ac:dyDescent="0.2"/>
    <row r="456" s="1" customFormat="1" x14ac:dyDescent="0.2"/>
    <row r="457" s="1" customFormat="1" x14ac:dyDescent="0.2"/>
    <row r="458" s="1" customFormat="1" x14ac:dyDescent="0.2"/>
    <row r="459" s="1" customFormat="1" x14ac:dyDescent="0.2"/>
    <row r="460" s="1" customFormat="1" x14ac:dyDescent="0.2"/>
    <row r="461" s="1" customFormat="1" x14ac:dyDescent="0.2"/>
    <row r="462" s="1" customFormat="1" x14ac:dyDescent="0.2"/>
    <row r="463" s="1" customFormat="1" x14ac:dyDescent="0.2"/>
    <row r="464" s="1" customFormat="1" x14ac:dyDescent="0.2"/>
    <row r="465" s="1" customFormat="1" x14ac:dyDescent="0.2"/>
    <row r="466" s="1" customFormat="1" x14ac:dyDescent="0.2"/>
    <row r="467" s="1" customFormat="1" x14ac:dyDescent="0.2"/>
    <row r="468" s="1" customFormat="1" x14ac:dyDescent="0.2"/>
    <row r="469" s="1" customFormat="1" x14ac:dyDescent="0.2"/>
    <row r="470" s="1" customFormat="1" x14ac:dyDescent="0.2"/>
    <row r="471" s="1" customFormat="1" x14ac:dyDescent="0.2"/>
    <row r="472" s="1" customFormat="1" x14ac:dyDescent="0.2"/>
    <row r="473" s="1" customFormat="1" x14ac:dyDescent="0.2"/>
    <row r="474" s="1" customFormat="1" x14ac:dyDescent="0.2"/>
    <row r="475" s="1" customFormat="1" x14ac:dyDescent="0.2"/>
    <row r="476" s="1" customFormat="1" x14ac:dyDescent="0.2"/>
    <row r="477" s="1" customFormat="1" x14ac:dyDescent="0.2"/>
    <row r="478" s="1" customFormat="1" x14ac:dyDescent="0.2"/>
    <row r="479" s="1" customFormat="1" x14ac:dyDescent="0.2"/>
    <row r="480" s="1" customFormat="1" x14ac:dyDescent="0.2"/>
    <row r="481" s="1" customFormat="1" x14ac:dyDescent="0.2"/>
    <row r="482" s="1" customFormat="1" x14ac:dyDescent="0.2"/>
    <row r="483" s="1" customFormat="1" x14ac:dyDescent="0.2"/>
    <row r="484" s="1" customFormat="1" x14ac:dyDescent="0.2"/>
    <row r="485" s="1" customFormat="1" x14ac:dyDescent="0.2"/>
    <row r="486" s="1" customFormat="1" x14ac:dyDescent="0.2"/>
    <row r="487" s="1" customFormat="1" x14ac:dyDescent="0.2"/>
    <row r="488" s="1" customFormat="1" x14ac:dyDescent="0.2"/>
    <row r="489" s="1" customFormat="1" x14ac:dyDescent="0.2"/>
    <row r="490" s="1" customFormat="1" x14ac:dyDescent="0.2"/>
    <row r="491" s="1" customFormat="1" x14ac:dyDescent="0.2"/>
    <row r="492" s="1" customFormat="1" x14ac:dyDescent="0.2"/>
    <row r="493" s="1" customFormat="1" x14ac:dyDescent="0.2"/>
    <row r="494" s="1" customFormat="1" x14ac:dyDescent="0.2"/>
    <row r="495" s="1" customFormat="1" x14ac:dyDescent="0.2"/>
    <row r="496" s="1" customFormat="1" x14ac:dyDescent="0.2"/>
    <row r="497" s="1" customFormat="1" x14ac:dyDescent="0.2"/>
    <row r="498" s="1" customFormat="1" x14ac:dyDescent="0.2"/>
    <row r="499" s="1" customFormat="1" x14ac:dyDescent="0.2"/>
    <row r="500" s="1" customFormat="1" x14ac:dyDescent="0.2"/>
    <row r="501" s="1" customFormat="1" x14ac:dyDescent="0.2"/>
    <row r="502" s="1" customFormat="1" x14ac:dyDescent="0.2"/>
    <row r="503" s="1" customFormat="1" x14ac:dyDescent="0.2"/>
    <row r="504" s="1" customFormat="1" x14ac:dyDescent="0.2"/>
    <row r="505" s="1" customFormat="1" x14ac:dyDescent="0.2"/>
    <row r="506" s="1" customFormat="1" x14ac:dyDescent="0.2"/>
    <row r="507" s="1" customFormat="1" x14ac:dyDescent="0.2"/>
    <row r="508" s="1" customFormat="1" x14ac:dyDescent="0.2"/>
    <row r="509" s="1" customFormat="1" x14ac:dyDescent="0.2"/>
    <row r="510" s="1" customFormat="1" x14ac:dyDescent="0.2"/>
    <row r="511" s="1" customFormat="1" x14ac:dyDescent="0.2"/>
    <row r="512" s="1" customFormat="1" x14ac:dyDescent="0.2"/>
    <row r="513" s="1" customFormat="1" x14ac:dyDescent="0.2"/>
    <row r="514" s="1" customFormat="1" x14ac:dyDescent="0.2"/>
    <row r="515" s="1" customFormat="1" x14ac:dyDescent="0.2"/>
    <row r="516" s="1" customFormat="1" x14ac:dyDescent="0.2"/>
    <row r="517" s="1" customFormat="1" x14ac:dyDescent="0.2"/>
    <row r="518" s="1" customFormat="1" x14ac:dyDescent="0.2"/>
    <row r="519" s="1" customFormat="1" x14ac:dyDescent="0.2"/>
    <row r="520" s="1" customFormat="1" x14ac:dyDescent="0.2"/>
    <row r="521" s="1" customFormat="1" x14ac:dyDescent="0.2"/>
    <row r="522" s="1" customFormat="1" x14ac:dyDescent="0.2"/>
    <row r="523" s="1" customFormat="1" x14ac:dyDescent="0.2"/>
    <row r="524" s="1" customFormat="1" x14ac:dyDescent="0.2"/>
    <row r="525" s="1" customFormat="1" x14ac:dyDescent="0.2"/>
    <row r="526" s="1" customFormat="1" x14ac:dyDescent="0.2"/>
    <row r="527" s="1" customFormat="1" x14ac:dyDescent="0.2"/>
    <row r="528" s="1" customFormat="1" x14ac:dyDescent="0.2"/>
    <row r="529" s="1" customFormat="1" x14ac:dyDescent="0.2"/>
    <row r="530" s="1" customFormat="1" x14ac:dyDescent="0.2"/>
    <row r="531" s="1" customFormat="1" x14ac:dyDescent="0.2"/>
    <row r="532" s="1" customFormat="1" x14ac:dyDescent="0.2"/>
    <row r="533" s="1" customFormat="1" x14ac:dyDescent="0.2"/>
    <row r="534" s="1" customFormat="1" x14ac:dyDescent="0.2"/>
    <row r="535" s="1" customFormat="1" x14ac:dyDescent="0.2"/>
    <row r="536" s="1" customFormat="1" x14ac:dyDescent="0.2"/>
    <row r="537" s="1" customFormat="1" x14ac:dyDescent="0.2"/>
    <row r="538" s="1" customFormat="1" x14ac:dyDescent="0.2"/>
    <row r="539" s="1" customFormat="1" x14ac:dyDescent="0.2"/>
    <row r="540" s="1" customFormat="1" x14ac:dyDescent="0.2"/>
    <row r="541" s="1" customFormat="1" x14ac:dyDescent="0.2"/>
    <row r="542" s="1" customFormat="1" x14ac:dyDescent="0.2"/>
    <row r="543" s="1" customFormat="1" x14ac:dyDescent="0.2"/>
    <row r="544" s="1" customFormat="1" x14ac:dyDescent="0.2"/>
    <row r="545" s="1" customFormat="1" x14ac:dyDescent="0.2"/>
    <row r="546" s="1" customFormat="1" x14ac:dyDescent="0.2"/>
    <row r="547" s="1" customFormat="1" x14ac:dyDescent="0.2"/>
    <row r="548" s="1" customFormat="1" x14ac:dyDescent="0.2"/>
    <row r="549" s="1" customFormat="1" x14ac:dyDescent="0.2"/>
    <row r="550" s="1" customFormat="1" x14ac:dyDescent="0.2"/>
    <row r="551" s="1" customFormat="1" x14ac:dyDescent="0.2"/>
    <row r="552" s="1" customFormat="1" x14ac:dyDescent="0.2"/>
    <row r="553" s="1" customFormat="1" x14ac:dyDescent="0.2"/>
    <row r="554" s="1" customFormat="1" x14ac:dyDescent="0.2"/>
    <row r="555" s="1" customFormat="1" x14ac:dyDescent="0.2"/>
    <row r="556" s="1" customFormat="1" x14ac:dyDescent="0.2"/>
    <row r="557" s="1" customFormat="1" x14ac:dyDescent="0.2"/>
    <row r="558" s="1" customFormat="1" x14ac:dyDescent="0.2"/>
    <row r="559" s="1" customFormat="1" x14ac:dyDescent="0.2"/>
    <row r="560" s="1" customFormat="1" x14ac:dyDescent="0.2"/>
    <row r="561" s="1" customFormat="1" x14ac:dyDescent="0.2"/>
    <row r="562" s="1" customFormat="1" x14ac:dyDescent="0.2"/>
    <row r="563" s="1" customFormat="1" x14ac:dyDescent="0.2"/>
    <row r="564" s="1" customFormat="1" x14ac:dyDescent="0.2"/>
    <row r="565" s="1" customFormat="1" x14ac:dyDescent="0.2"/>
    <row r="566" s="1" customFormat="1" x14ac:dyDescent="0.2"/>
    <row r="567" s="1" customFormat="1" x14ac:dyDescent="0.2"/>
    <row r="568" s="1" customFormat="1" x14ac:dyDescent="0.2"/>
    <row r="569" s="1" customFormat="1" x14ac:dyDescent="0.2"/>
    <row r="570" s="1" customFormat="1" x14ac:dyDescent="0.2"/>
    <row r="571" s="1" customFormat="1" x14ac:dyDescent="0.2"/>
    <row r="572" s="1" customFormat="1" x14ac:dyDescent="0.2"/>
    <row r="573" s="1" customFormat="1" x14ac:dyDescent="0.2"/>
    <row r="574" s="1" customFormat="1" x14ac:dyDescent="0.2"/>
    <row r="575" s="1" customFormat="1" x14ac:dyDescent="0.2"/>
    <row r="576" s="1" customFormat="1" x14ac:dyDescent="0.2"/>
    <row r="577" s="1" customFormat="1" x14ac:dyDescent="0.2"/>
    <row r="578" s="1" customFormat="1" x14ac:dyDescent="0.2"/>
    <row r="579" s="1" customFormat="1" x14ac:dyDescent="0.2"/>
    <row r="580" s="1" customFormat="1" x14ac:dyDescent="0.2"/>
    <row r="581" s="1" customFormat="1" x14ac:dyDescent="0.2"/>
    <row r="582" s="1" customFormat="1" x14ac:dyDescent="0.2"/>
    <row r="583" s="1" customFormat="1" x14ac:dyDescent="0.2"/>
    <row r="584" s="1" customFormat="1" x14ac:dyDescent="0.2"/>
    <row r="585" s="1" customFormat="1" x14ac:dyDescent="0.2"/>
    <row r="586" s="1" customFormat="1" x14ac:dyDescent="0.2"/>
    <row r="587" s="1" customFormat="1" x14ac:dyDescent="0.2"/>
    <row r="588" s="1" customFormat="1" x14ac:dyDescent="0.2"/>
    <row r="589" s="1" customFormat="1" x14ac:dyDescent="0.2"/>
    <row r="590" s="1" customFormat="1" x14ac:dyDescent="0.2"/>
    <row r="591" s="1" customFormat="1" x14ac:dyDescent="0.2"/>
    <row r="592" s="1" customFormat="1" x14ac:dyDescent="0.2"/>
    <row r="593" s="1" customFormat="1" x14ac:dyDescent="0.2"/>
    <row r="594" s="1" customFormat="1" x14ac:dyDescent="0.2"/>
    <row r="595" s="1" customFormat="1" x14ac:dyDescent="0.2"/>
    <row r="596" s="1" customFormat="1" x14ac:dyDescent="0.2"/>
    <row r="597" s="1" customFormat="1" x14ac:dyDescent="0.2"/>
    <row r="598" s="1" customFormat="1" x14ac:dyDescent="0.2"/>
    <row r="599" s="1" customFormat="1" x14ac:dyDescent="0.2"/>
    <row r="600" s="1" customFormat="1" x14ac:dyDescent="0.2"/>
    <row r="601" s="1" customFormat="1" x14ac:dyDescent="0.2"/>
    <row r="602" s="1" customFormat="1" x14ac:dyDescent="0.2"/>
    <row r="603" s="1" customFormat="1" x14ac:dyDescent="0.2"/>
    <row r="604" s="1" customFormat="1" x14ac:dyDescent="0.2"/>
    <row r="605" s="1" customFormat="1" x14ac:dyDescent="0.2"/>
  </sheetData>
  <mergeCells count="5">
    <mergeCell ref="A3:A4"/>
    <mergeCell ref="C3:D3"/>
    <mergeCell ref="E3:F3"/>
    <mergeCell ref="G3:I3"/>
    <mergeCell ref="B3:B4"/>
  </mergeCells>
  <conditionalFormatting sqref="D9">
    <cfRule type="cellIs" dxfId="148" priority="12" operator="between">
      <formula>-0.5</formula>
      <formula>0.5</formula>
    </cfRule>
    <cfRule type="cellIs" dxfId="147" priority="13" operator="between">
      <formula>0</formula>
      <formula>0.49</formula>
    </cfRule>
  </conditionalFormatting>
  <conditionalFormatting sqref="D18:D19">
    <cfRule type="cellIs" dxfId="146" priority="36" stopIfTrue="1" operator="equal">
      <formula>0</formula>
    </cfRule>
    <cfRule type="cellIs" dxfId="145" priority="37" operator="between">
      <formula>0</formula>
      <formula>0.5</formula>
    </cfRule>
    <cfRule type="cellIs" dxfId="144" priority="38" operator="between">
      <formula>0</formula>
      <formula>0.49</formula>
    </cfRule>
  </conditionalFormatting>
  <conditionalFormatting sqref="F18:F20 F23 F26:F35">
    <cfRule type="cellIs" dxfId="143" priority="47" operator="between">
      <formula>0</formula>
      <formula>0.5</formula>
    </cfRule>
    <cfRule type="cellIs" dxfId="142" priority="48" operator="between">
      <formula>0</formula>
      <formula>0.49</formula>
    </cfRule>
  </conditionalFormatting>
  <conditionalFormatting sqref="F23 F26:F35 F18:F20">
    <cfRule type="cellIs" dxfId="141" priority="46" stopIfTrue="1" operator="equal">
      <formula>0</formula>
    </cfRule>
  </conditionalFormatting>
  <conditionalFormatting sqref="F23">
    <cfRule type="cellIs" dxfId="140" priority="32" operator="between">
      <formula>0</formula>
      <formula>0.5</formula>
    </cfRule>
    <cfRule type="cellIs" dxfId="139" priority="33" operator="between">
      <formula>0</formula>
      <formula>0.49</formula>
    </cfRule>
  </conditionalFormatting>
  <conditionalFormatting sqref="F26:F27">
    <cfRule type="cellIs" dxfId="138" priority="1" operator="between">
      <formula>0</formula>
      <formula>0.5</formula>
    </cfRule>
    <cfRule type="cellIs" dxfId="137" priority="2" operator="between">
      <formula>0</formula>
      <formula>0.49</formula>
    </cfRule>
  </conditionalFormatting>
  <conditionalFormatting sqref="H35">
    <cfRule type="cellIs" dxfId="136" priority="3" stopIfTrue="1" operator="equal">
      <formula>0</formula>
    </cfRule>
    <cfRule type="cellIs" dxfId="135" priority="4" operator="between">
      <formula>0</formula>
      <formula>0.5</formula>
    </cfRule>
    <cfRule type="cellIs" dxfId="134" priority="5" operator="between">
      <formula>0</formula>
      <formula>0.49</formula>
    </cfRule>
  </conditionalFormatting>
  <conditionalFormatting sqref="I37">
    <cfRule type="cellIs" dxfId="133" priority="18" operator="between">
      <formula>0.00001</formula>
      <formula>0.499</formula>
    </cfRule>
  </conditionalFormatting>
  <conditionalFormatting sqref="I37:I41">
    <cfRule type="cellIs" dxfId="132" priority="42" operator="between">
      <formula>0</formula>
      <formula>0.5</formula>
    </cfRule>
    <cfRule type="cellIs" dxfId="131" priority="43" operator="between">
      <formula>0</formula>
      <formula>0.49</formula>
    </cfRule>
  </conditionalFormatting>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3"/>
  <dimension ref="A1:H21"/>
  <sheetViews>
    <sheetView showGridLines="0" workbookViewId="0"/>
  </sheetViews>
  <sheetFormatPr baseColWidth="10" defaultRowHeight="14.25" x14ac:dyDescent="0.2"/>
  <cols>
    <col min="1" max="1" width="11" customWidth="1"/>
  </cols>
  <sheetData>
    <row r="1" spans="1:8" x14ac:dyDescent="0.2">
      <c r="A1" s="15" t="s">
        <v>222</v>
      </c>
      <c r="B1" s="1"/>
      <c r="C1" s="1"/>
      <c r="D1" s="1"/>
      <c r="E1" s="1"/>
      <c r="F1" s="1"/>
      <c r="G1" s="1"/>
      <c r="H1" s="1"/>
    </row>
    <row r="2" spans="1:8" x14ac:dyDescent="0.2">
      <c r="A2" s="1"/>
      <c r="B2" s="1"/>
      <c r="C2" s="1"/>
      <c r="D2" s="1"/>
      <c r="E2" s="1"/>
      <c r="F2" s="1"/>
      <c r="G2" s="55" t="s">
        <v>223</v>
      </c>
      <c r="H2" s="1"/>
    </row>
    <row r="3" spans="1:8" x14ac:dyDescent="0.2">
      <c r="A3" s="70"/>
      <c r="B3" s="775">
        <f>INDICE!A3</f>
        <v>45716</v>
      </c>
      <c r="C3" s="776"/>
      <c r="D3" s="776" t="s">
        <v>115</v>
      </c>
      <c r="E3" s="776"/>
      <c r="F3" s="776" t="s">
        <v>116</v>
      </c>
      <c r="G3" s="776"/>
      <c r="H3" s="1"/>
    </row>
    <row r="4" spans="1:8" x14ac:dyDescent="0.2">
      <c r="A4" s="66"/>
      <c r="B4" s="606" t="s">
        <v>56</v>
      </c>
      <c r="C4" s="606" t="s">
        <v>445</v>
      </c>
      <c r="D4" s="606" t="s">
        <v>56</v>
      </c>
      <c r="E4" s="606" t="s">
        <v>445</v>
      </c>
      <c r="F4" s="606" t="s">
        <v>56</v>
      </c>
      <c r="G4" s="607" t="s">
        <v>445</v>
      </c>
      <c r="H4" s="1"/>
    </row>
    <row r="5" spans="1:8" x14ac:dyDescent="0.2">
      <c r="A5" s="157" t="s">
        <v>8</v>
      </c>
      <c r="B5" s="392">
        <v>74.718747954054081</v>
      </c>
      <c r="C5" s="475">
        <v>-3.6076332868522734</v>
      </c>
      <c r="D5" s="392">
        <v>74.207269609932823</v>
      </c>
      <c r="E5" s="475">
        <v>-1.0026942567655954</v>
      </c>
      <c r="F5" s="392">
        <v>74.222169615310079</v>
      </c>
      <c r="G5" s="475">
        <v>-2.0941328206689573</v>
      </c>
      <c r="H5" s="1"/>
    </row>
    <row r="6" spans="1:8" x14ac:dyDescent="0.2">
      <c r="A6" s="1"/>
      <c r="B6" s="1"/>
      <c r="C6" s="1"/>
      <c r="D6" s="1"/>
      <c r="E6" s="1"/>
      <c r="F6" s="1"/>
      <c r="G6" s="79" t="s">
        <v>220</v>
      </c>
      <c r="H6" s="1"/>
    </row>
    <row r="7" spans="1:8" x14ac:dyDescent="0.2">
      <c r="A7" s="80" t="s">
        <v>125</v>
      </c>
      <c r="B7" s="1"/>
      <c r="C7" s="1"/>
      <c r="D7" s="1"/>
      <c r="E7" s="1"/>
      <c r="F7" s="1"/>
      <c r="G7" s="1"/>
      <c r="H7" s="1"/>
    </row>
    <row r="21" spans="7:7" x14ac:dyDescent="0.2">
      <c r="G21" t="s">
        <v>512</v>
      </c>
    </row>
  </sheetData>
  <mergeCells count="3">
    <mergeCell ref="B3:C3"/>
    <mergeCell ref="D3:E3"/>
    <mergeCell ref="F3:G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4"/>
  <dimension ref="A1:H33"/>
  <sheetViews>
    <sheetView showGridLines="0" workbookViewId="0"/>
  </sheetViews>
  <sheetFormatPr baseColWidth="10" defaultRowHeight="14.25" x14ac:dyDescent="0.2"/>
  <cols>
    <col min="1" max="1" width="20" customWidth="1"/>
    <col min="2" max="2" width="12.125" customWidth="1"/>
  </cols>
  <sheetData>
    <row r="1" spans="1:8" x14ac:dyDescent="0.2">
      <c r="A1" s="158" t="s">
        <v>449</v>
      </c>
      <c r="B1" s="158"/>
      <c r="C1" s="15"/>
      <c r="D1" s="15"/>
      <c r="E1" s="15"/>
      <c r="F1" s="15"/>
      <c r="G1" s="15"/>
      <c r="H1" s="1"/>
    </row>
    <row r="2" spans="1:8" x14ac:dyDescent="0.2">
      <c r="A2" s="159" t="s">
        <v>365</v>
      </c>
      <c r="B2" s="159"/>
      <c r="C2" s="160"/>
      <c r="D2" s="160"/>
      <c r="E2" s="160"/>
      <c r="F2" s="160"/>
      <c r="G2" s="160"/>
      <c r="H2" s="161" t="s">
        <v>151</v>
      </c>
    </row>
    <row r="3" spans="1:8" ht="14.1" customHeight="1" x14ac:dyDescent="0.2">
      <c r="A3" s="162"/>
      <c r="B3" s="775">
        <f>INDICE!A3</f>
        <v>45716</v>
      </c>
      <c r="C3" s="776"/>
      <c r="D3" s="776" t="s">
        <v>115</v>
      </c>
      <c r="E3" s="776"/>
      <c r="F3" s="776" t="s">
        <v>116</v>
      </c>
      <c r="G3" s="776"/>
      <c r="H3" s="776"/>
    </row>
    <row r="4" spans="1:8" x14ac:dyDescent="0.2">
      <c r="A4" s="160"/>
      <c r="B4" s="63" t="s">
        <v>47</v>
      </c>
      <c r="C4" s="63" t="s">
        <v>445</v>
      </c>
      <c r="D4" s="63" t="s">
        <v>47</v>
      </c>
      <c r="E4" s="63" t="s">
        <v>445</v>
      </c>
      <c r="F4" s="63" t="s">
        <v>47</v>
      </c>
      <c r="G4" s="64" t="s">
        <v>445</v>
      </c>
      <c r="H4" s="64" t="s">
        <v>106</v>
      </c>
    </row>
    <row r="5" spans="1:8" x14ac:dyDescent="0.2">
      <c r="A5" s="160" t="s">
        <v>224</v>
      </c>
      <c r="B5" s="163"/>
      <c r="C5" s="163"/>
      <c r="D5" s="163"/>
      <c r="E5" s="163"/>
      <c r="F5" s="163"/>
      <c r="G5" s="164"/>
      <c r="H5" s="165"/>
    </row>
    <row r="6" spans="1:8" x14ac:dyDescent="0.2">
      <c r="A6" s="1" t="s">
        <v>406</v>
      </c>
      <c r="B6" s="456">
        <v>72.180999999999997</v>
      </c>
      <c r="C6" s="394">
        <v>-12.998252275055751</v>
      </c>
      <c r="D6" s="233">
        <v>114.824</v>
      </c>
      <c r="E6" s="394">
        <v>-30.596875094442272</v>
      </c>
      <c r="F6" s="233">
        <v>1002.0030000000002</v>
      </c>
      <c r="G6" s="394">
        <v>-1.6295864331701506</v>
      </c>
      <c r="H6" s="394">
        <v>5.1684982111994735</v>
      </c>
    </row>
    <row r="7" spans="1:8" x14ac:dyDescent="0.2">
      <c r="A7" s="1" t="s">
        <v>48</v>
      </c>
      <c r="B7" s="456">
        <v>49.994</v>
      </c>
      <c r="C7" s="397">
        <v>-31.591910456747208</v>
      </c>
      <c r="D7" s="456">
        <v>142.309</v>
      </c>
      <c r="E7" s="397">
        <v>5.0227670236083428</v>
      </c>
      <c r="F7" s="233">
        <v>768.74400000000003</v>
      </c>
      <c r="G7" s="394">
        <v>28.908839987456975</v>
      </c>
      <c r="H7" s="394">
        <v>3.9653094739939179</v>
      </c>
    </row>
    <row r="8" spans="1:8" x14ac:dyDescent="0.2">
      <c r="A8" s="1" t="s">
        <v>49</v>
      </c>
      <c r="B8" s="456">
        <v>84.828000000000003</v>
      </c>
      <c r="C8" s="397">
        <v>28.618864949282063</v>
      </c>
      <c r="D8" s="233">
        <v>286.846</v>
      </c>
      <c r="E8" s="394">
        <v>189.69661468853516</v>
      </c>
      <c r="F8" s="233">
        <v>1751.0029999999997</v>
      </c>
      <c r="G8" s="394">
        <v>22.437830217968312</v>
      </c>
      <c r="H8" s="394">
        <v>9.0319648477149368</v>
      </c>
    </row>
    <row r="9" spans="1:8" x14ac:dyDescent="0.2">
      <c r="A9" s="1" t="s">
        <v>122</v>
      </c>
      <c r="B9" s="456">
        <v>431.81599999999997</v>
      </c>
      <c r="C9" s="394">
        <v>-14.407475094251367</v>
      </c>
      <c r="D9" s="233">
        <v>1089.037</v>
      </c>
      <c r="E9" s="394">
        <v>-0.11144212530680229</v>
      </c>
      <c r="F9" s="233">
        <v>8118.6500000000005</v>
      </c>
      <c r="G9" s="394">
        <v>17.010928649081649</v>
      </c>
      <c r="H9" s="394">
        <v>41.877347674961655</v>
      </c>
    </row>
    <row r="10" spans="1:8" x14ac:dyDescent="0.2">
      <c r="A10" s="1" t="s">
        <v>123</v>
      </c>
      <c r="B10" s="456">
        <v>456.25</v>
      </c>
      <c r="C10" s="394">
        <v>-25.392659455305104</v>
      </c>
      <c r="D10" s="233">
        <v>1018.0309999999999</v>
      </c>
      <c r="E10" s="394">
        <v>-19.938988761128972</v>
      </c>
      <c r="F10" s="233">
        <v>5858.1239999999998</v>
      </c>
      <c r="G10" s="394">
        <v>-7.4284343553019898</v>
      </c>
      <c r="H10" s="394">
        <v>30.217178406636208</v>
      </c>
    </row>
    <row r="11" spans="1:8" x14ac:dyDescent="0.2">
      <c r="A11" s="1" t="s">
        <v>225</v>
      </c>
      <c r="B11" s="456">
        <v>176.43799999999999</v>
      </c>
      <c r="C11" s="394">
        <v>29.072327849184681</v>
      </c>
      <c r="D11" s="233">
        <v>364.42600000000004</v>
      </c>
      <c r="E11" s="394">
        <v>27.22550193582623</v>
      </c>
      <c r="F11" s="233">
        <v>1888.2099999999996</v>
      </c>
      <c r="G11" s="394">
        <v>4.434025555836393</v>
      </c>
      <c r="H11" s="394">
        <v>9.7397013854938095</v>
      </c>
    </row>
    <row r="12" spans="1:8" x14ac:dyDescent="0.2">
      <c r="A12" s="168" t="s">
        <v>226</v>
      </c>
      <c r="B12" s="457">
        <v>1271.5070000000001</v>
      </c>
      <c r="C12" s="170">
        <v>-13.780586871937562</v>
      </c>
      <c r="D12" s="169">
        <v>3015.4730000000004</v>
      </c>
      <c r="E12" s="170">
        <v>-1.0744938203400682</v>
      </c>
      <c r="F12" s="169">
        <v>19386.734</v>
      </c>
      <c r="G12" s="170">
        <v>6.9926598065772367</v>
      </c>
      <c r="H12" s="170">
        <v>100</v>
      </c>
    </row>
    <row r="13" spans="1:8" x14ac:dyDescent="0.2">
      <c r="A13" s="145" t="s">
        <v>227</v>
      </c>
      <c r="B13" s="458"/>
      <c r="C13" s="172"/>
      <c r="D13" s="171"/>
      <c r="E13" s="172"/>
      <c r="F13" s="171"/>
      <c r="G13" s="172"/>
      <c r="H13" s="172"/>
    </row>
    <row r="14" spans="1:8" x14ac:dyDescent="0.2">
      <c r="A14" s="1" t="s">
        <v>406</v>
      </c>
      <c r="B14" s="456">
        <v>32.655999999999999</v>
      </c>
      <c r="C14" s="701">
        <v>-26.707963012837777</v>
      </c>
      <c r="D14" s="233">
        <v>69.484000000000009</v>
      </c>
      <c r="E14" s="394">
        <v>-26.091858659348592</v>
      </c>
      <c r="F14" s="233">
        <v>519.96499999999992</v>
      </c>
      <c r="G14" s="394">
        <v>0.72527076581539973</v>
      </c>
      <c r="H14" s="394">
        <v>2.4758200848996794</v>
      </c>
    </row>
    <row r="15" spans="1:8" x14ac:dyDescent="0.2">
      <c r="A15" s="1" t="s">
        <v>48</v>
      </c>
      <c r="B15" s="456">
        <v>190.22800000000001</v>
      </c>
      <c r="C15" s="394">
        <v>-27.538263459824314</v>
      </c>
      <c r="D15" s="233">
        <v>462.32499999999999</v>
      </c>
      <c r="E15" s="394">
        <v>-17.477625740305079</v>
      </c>
      <c r="F15" s="233">
        <v>3475.3289999999997</v>
      </c>
      <c r="G15" s="394">
        <v>-12.847539260661003</v>
      </c>
      <c r="H15" s="394">
        <v>16.547824064762665</v>
      </c>
    </row>
    <row r="16" spans="1:8" x14ac:dyDescent="0.2">
      <c r="A16" s="1" t="s">
        <v>49</v>
      </c>
      <c r="B16" s="456">
        <v>38.4</v>
      </c>
      <c r="C16" s="468">
        <v>13.646452987658698</v>
      </c>
      <c r="D16" s="233">
        <v>101.56100000000001</v>
      </c>
      <c r="E16" s="394">
        <v>16.352950611202129</v>
      </c>
      <c r="F16" s="233">
        <v>442.05899999999997</v>
      </c>
      <c r="G16" s="394">
        <v>-13.889586900497324</v>
      </c>
      <c r="H16" s="394">
        <v>2.104869656439698</v>
      </c>
    </row>
    <row r="17" spans="1:8" x14ac:dyDescent="0.2">
      <c r="A17" s="1" t="s">
        <v>122</v>
      </c>
      <c r="B17" s="456">
        <v>525.95799999999986</v>
      </c>
      <c r="C17" s="394">
        <v>-35.067474725527092</v>
      </c>
      <c r="D17" s="233">
        <v>1077.5909999999999</v>
      </c>
      <c r="E17" s="394">
        <v>-27.069856777971346</v>
      </c>
      <c r="F17" s="233">
        <v>9215.4470000000001</v>
      </c>
      <c r="G17" s="394">
        <v>9.3248052653681999</v>
      </c>
      <c r="H17" s="394">
        <v>43.879470298824927</v>
      </c>
    </row>
    <row r="18" spans="1:8" x14ac:dyDescent="0.2">
      <c r="A18" s="1" t="s">
        <v>123</v>
      </c>
      <c r="B18" s="456">
        <v>270.56799999999998</v>
      </c>
      <c r="C18" s="394">
        <v>2.5718011706547532</v>
      </c>
      <c r="D18" s="233">
        <v>352.49</v>
      </c>
      <c r="E18" s="394">
        <v>-34.491153731787101</v>
      </c>
      <c r="F18" s="233">
        <v>2255.895</v>
      </c>
      <c r="G18" s="394">
        <v>-5.5595605300967526</v>
      </c>
      <c r="H18" s="394">
        <v>10.741473273056384</v>
      </c>
    </row>
    <row r="19" spans="1:8" x14ac:dyDescent="0.2">
      <c r="A19" s="1" t="s">
        <v>225</v>
      </c>
      <c r="B19" s="456">
        <v>386.60700000000003</v>
      </c>
      <c r="C19" s="394">
        <v>-7.6876240141546193</v>
      </c>
      <c r="D19" s="233">
        <v>800.81</v>
      </c>
      <c r="E19" s="394">
        <v>-6.6238192573141648</v>
      </c>
      <c r="F19" s="233">
        <v>5093.0329999999994</v>
      </c>
      <c r="G19" s="394">
        <v>-6.9751559704010289</v>
      </c>
      <c r="H19" s="394">
        <v>24.250542622016617</v>
      </c>
    </row>
    <row r="20" spans="1:8" x14ac:dyDescent="0.2">
      <c r="A20" s="173" t="s">
        <v>228</v>
      </c>
      <c r="B20" s="459">
        <v>1444.4169999999997</v>
      </c>
      <c r="C20" s="175">
        <v>-21.21910419692593</v>
      </c>
      <c r="D20" s="174">
        <v>2864.261</v>
      </c>
      <c r="E20" s="175">
        <v>-20.763078295211397</v>
      </c>
      <c r="F20" s="174">
        <v>21001.728000000006</v>
      </c>
      <c r="G20" s="175">
        <v>-1.4478096466208858</v>
      </c>
      <c r="H20" s="175">
        <v>100</v>
      </c>
    </row>
    <row r="21" spans="1:8" x14ac:dyDescent="0.2">
      <c r="A21" s="145" t="s">
        <v>450</v>
      </c>
      <c r="B21" s="460"/>
      <c r="C21" s="396"/>
      <c r="D21" s="395"/>
      <c r="E21" s="396"/>
      <c r="F21" s="395"/>
      <c r="G21" s="396"/>
      <c r="H21" s="396"/>
    </row>
    <row r="22" spans="1:8" x14ac:dyDescent="0.2">
      <c r="A22" s="1" t="s">
        <v>406</v>
      </c>
      <c r="B22" s="456">
        <v>-39.524999999999999</v>
      </c>
      <c r="C22" s="394">
        <v>2.9055690072639027</v>
      </c>
      <c r="D22" s="233">
        <v>-45.339999999999989</v>
      </c>
      <c r="E22" s="394">
        <v>-36.52615811062428</v>
      </c>
      <c r="F22" s="233">
        <v>-482.03800000000024</v>
      </c>
      <c r="G22" s="394">
        <v>-4.0493171517234403</v>
      </c>
      <c r="H22" s="397" t="s">
        <v>451</v>
      </c>
    </row>
    <row r="23" spans="1:8" x14ac:dyDescent="0.2">
      <c r="A23" s="1" t="s">
        <v>48</v>
      </c>
      <c r="B23" s="456">
        <v>140.23400000000001</v>
      </c>
      <c r="C23" s="394">
        <v>-25.974451013513505</v>
      </c>
      <c r="D23" s="233">
        <v>320.01599999999996</v>
      </c>
      <c r="E23" s="394">
        <v>-24.655847473389546</v>
      </c>
      <c r="F23" s="233">
        <v>2706.5849999999996</v>
      </c>
      <c r="G23" s="394">
        <v>-20.190245852912888</v>
      </c>
      <c r="H23" s="397" t="s">
        <v>451</v>
      </c>
    </row>
    <row r="24" spans="1:8" x14ac:dyDescent="0.2">
      <c r="A24" s="1" t="s">
        <v>49</v>
      </c>
      <c r="B24" s="456">
        <v>-46.428000000000004</v>
      </c>
      <c r="C24" s="397">
        <v>44.347717945529169</v>
      </c>
      <c r="D24" s="233">
        <v>-185.285</v>
      </c>
      <c r="E24" s="394">
        <v>1479.7169409156791</v>
      </c>
      <c r="F24" s="233">
        <v>-1308.9439999999997</v>
      </c>
      <c r="G24" s="394">
        <v>42.78044358731303</v>
      </c>
      <c r="H24" s="397" t="s">
        <v>451</v>
      </c>
    </row>
    <row r="25" spans="1:8" x14ac:dyDescent="0.2">
      <c r="A25" s="1" t="s">
        <v>122</v>
      </c>
      <c r="B25" s="456">
        <v>94.141999999999882</v>
      </c>
      <c r="C25" s="394">
        <v>-69.184792392923242</v>
      </c>
      <c r="D25" s="233">
        <v>-11.44600000000014</v>
      </c>
      <c r="E25" s="394">
        <v>-102.95522495959355</v>
      </c>
      <c r="F25" s="233">
        <v>1096.7969999999996</v>
      </c>
      <c r="G25" s="394">
        <v>-26.441349088662967</v>
      </c>
      <c r="H25" s="397" t="s">
        <v>451</v>
      </c>
    </row>
    <row r="26" spans="1:8" x14ac:dyDescent="0.2">
      <c r="A26" s="1" t="s">
        <v>123</v>
      </c>
      <c r="B26" s="456">
        <v>-185.68200000000002</v>
      </c>
      <c r="C26" s="394">
        <v>-46.60489833242751</v>
      </c>
      <c r="D26" s="233">
        <v>-665.54099999999994</v>
      </c>
      <c r="E26" s="394">
        <v>-9.2636699391538233</v>
      </c>
      <c r="F26" s="233">
        <v>-3602.2289999999998</v>
      </c>
      <c r="G26" s="394">
        <v>-8.5616122796841658</v>
      </c>
      <c r="H26" s="397" t="s">
        <v>451</v>
      </c>
    </row>
    <row r="27" spans="1:8" x14ac:dyDescent="0.2">
      <c r="A27" s="1" t="s">
        <v>225</v>
      </c>
      <c r="B27" s="456">
        <v>210.16900000000004</v>
      </c>
      <c r="C27" s="394">
        <v>-25.499989365699406</v>
      </c>
      <c r="D27" s="233">
        <v>436.3839999999999</v>
      </c>
      <c r="E27" s="394">
        <v>-23.599030771601058</v>
      </c>
      <c r="F27" s="233">
        <v>3204.8229999999999</v>
      </c>
      <c r="G27" s="394">
        <v>-12.600726067639068</v>
      </c>
      <c r="H27" s="397" t="s">
        <v>451</v>
      </c>
    </row>
    <row r="28" spans="1:8" x14ac:dyDescent="0.2">
      <c r="A28" s="173" t="s">
        <v>229</v>
      </c>
      <c r="B28" s="459">
        <v>172.90999999999963</v>
      </c>
      <c r="C28" s="175">
        <v>-51.799000354029779</v>
      </c>
      <c r="D28" s="174">
        <v>-151.21200000000044</v>
      </c>
      <c r="E28" s="175">
        <v>-126.68855236683268</v>
      </c>
      <c r="F28" s="174">
        <v>1614.9940000000061</v>
      </c>
      <c r="G28" s="175">
        <v>-49.382336845971736</v>
      </c>
      <c r="H28" s="393" t="s">
        <v>451</v>
      </c>
    </row>
    <row r="29" spans="1:8" x14ac:dyDescent="0.2">
      <c r="A29" s="80" t="s">
        <v>125</v>
      </c>
      <c r="B29" s="166"/>
      <c r="C29" s="166"/>
      <c r="D29" s="166"/>
      <c r="E29" s="166"/>
      <c r="F29" s="166"/>
      <c r="G29" s="166"/>
      <c r="H29" s="161" t="s">
        <v>220</v>
      </c>
    </row>
    <row r="30" spans="1:8" x14ac:dyDescent="0.2">
      <c r="A30" s="428" t="s">
        <v>527</v>
      </c>
      <c r="B30" s="166"/>
      <c r="C30" s="166"/>
      <c r="D30" s="166"/>
      <c r="E30" s="166"/>
      <c r="F30" s="166"/>
      <c r="G30" s="167"/>
      <c r="H30" s="167"/>
    </row>
    <row r="31" spans="1:8" x14ac:dyDescent="0.2">
      <c r="A31" s="133" t="s">
        <v>452</v>
      </c>
      <c r="B31" s="166"/>
      <c r="C31" s="166"/>
      <c r="D31" s="166"/>
      <c r="E31" s="166"/>
      <c r="F31" s="166"/>
      <c r="G31" s="167"/>
      <c r="H31" s="167"/>
    </row>
    <row r="33" spans="6:6" x14ac:dyDescent="0.2">
      <c r="F33" s="182"/>
    </row>
  </sheetData>
  <mergeCells count="3">
    <mergeCell ref="B3:C3"/>
    <mergeCell ref="D3:E3"/>
    <mergeCell ref="F3:H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5"/>
  <dimension ref="A1:EQ54"/>
  <sheetViews>
    <sheetView zoomScaleNormal="100" workbookViewId="0"/>
  </sheetViews>
  <sheetFormatPr baseColWidth="10" defaultRowHeight="14.25" x14ac:dyDescent="0.2"/>
  <cols>
    <col min="1" max="1" width="8.5" customWidth="1"/>
    <col min="2" max="2" width="17.125" customWidth="1"/>
    <col min="3" max="4" width="13.5" customWidth="1"/>
    <col min="5" max="5" width="12.625" customWidth="1"/>
    <col min="6" max="7" width="13.5" customWidth="1"/>
  </cols>
  <sheetData>
    <row r="1" spans="1:8" x14ac:dyDescent="0.2">
      <c r="A1" s="158" t="s">
        <v>453</v>
      </c>
      <c r="B1" s="158"/>
      <c r="C1" s="1"/>
      <c r="D1" s="1"/>
      <c r="E1" s="1"/>
      <c r="F1" s="1"/>
      <c r="G1" s="1"/>
      <c r="H1" s="1"/>
    </row>
    <row r="2" spans="1:8" x14ac:dyDescent="0.2">
      <c r="A2" s="381"/>
      <c r="B2" s="381"/>
      <c r="C2" s="381"/>
      <c r="D2" s="381"/>
      <c r="E2" s="381"/>
      <c r="F2" s="1"/>
      <c r="G2" s="1"/>
      <c r="H2" s="383" t="s">
        <v>151</v>
      </c>
    </row>
    <row r="3" spans="1:8" ht="14.85" customHeight="1" x14ac:dyDescent="0.2">
      <c r="A3" s="796" t="s">
        <v>447</v>
      </c>
      <c r="B3" s="794" t="s">
        <v>448</v>
      </c>
      <c r="C3" s="779">
        <f>INDICE!A3</f>
        <v>45716</v>
      </c>
      <c r="D3" s="777">
        <v>41671</v>
      </c>
      <c r="E3" s="777">
        <v>41671</v>
      </c>
      <c r="F3" s="776" t="s">
        <v>116</v>
      </c>
      <c r="G3" s="776"/>
      <c r="H3" s="776"/>
    </row>
    <row r="4" spans="1:8" x14ac:dyDescent="0.2">
      <c r="A4" s="797"/>
      <c r="B4" s="795"/>
      <c r="C4" s="82" t="s">
        <v>456</v>
      </c>
      <c r="D4" s="82" t="s">
        <v>457</v>
      </c>
      <c r="E4" s="82" t="s">
        <v>230</v>
      </c>
      <c r="F4" s="82" t="s">
        <v>456</v>
      </c>
      <c r="G4" s="82" t="s">
        <v>457</v>
      </c>
      <c r="H4" s="82" t="s">
        <v>230</v>
      </c>
    </row>
    <row r="5" spans="1:8" x14ac:dyDescent="0.2">
      <c r="A5" s="398"/>
      <c r="B5" s="532" t="s">
        <v>200</v>
      </c>
      <c r="C5" s="141">
        <v>0</v>
      </c>
      <c r="D5" s="141">
        <v>45.744</v>
      </c>
      <c r="E5" s="177">
        <v>45.744</v>
      </c>
      <c r="F5" s="143">
        <v>59.58</v>
      </c>
      <c r="G5" s="141">
        <v>269.32000000000005</v>
      </c>
      <c r="H5" s="176">
        <v>209.74000000000007</v>
      </c>
    </row>
    <row r="6" spans="1:8" x14ac:dyDescent="0.2">
      <c r="A6" s="398"/>
      <c r="B6" s="532" t="s">
        <v>231</v>
      </c>
      <c r="C6" s="141">
        <v>110.91800000000001</v>
      </c>
      <c r="D6" s="144">
        <v>36.655000000000001</v>
      </c>
      <c r="E6" s="177">
        <v>-74.263000000000005</v>
      </c>
      <c r="F6" s="143">
        <v>2308.2190000000001</v>
      </c>
      <c r="G6" s="141">
        <v>1612.2190000000001</v>
      </c>
      <c r="H6" s="177">
        <v>-696</v>
      </c>
    </row>
    <row r="7" spans="1:8" x14ac:dyDescent="0.2">
      <c r="A7" s="398"/>
      <c r="B7" s="648" t="s">
        <v>201</v>
      </c>
      <c r="C7" s="141">
        <v>0</v>
      </c>
      <c r="D7" s="96">
        <v>4.0599999999999996</v>
      </c>
      <c r="E7" s="687">
        <v>4.0599999999999996</v>
      </c>
      <c r="F7" s="143">
        <v>0</v>
      </c>
      <c r="G7" s="141">
        <v>36.187999999999995</v>
      </c>
      <c r="H7" s="177">
        <v>36.187999999999995</v>
      </c>
    </row>
    <row r="8" spans="1:8" x14ac:dyDescent="0.2">
      <c r="A8" s="486" t="s">
        <v>300</v>
      </c>
      <c r="B8" s="647"/>
      <c r="C8" s="146">
        <v>110.91800000000001</v>
      </c>
      <c r="D8" s="178">
        <v>86.459000000000003</v>
      </c>
      <c r="E8" s="178">
        <v>-24.459000000000003</v>
      </c>
      <c r="F8" s="146">
        <v>2367.799</v>
      </c>
      <c r="G8" s="178">
        <v>1917.7270000000003</v>
      </c>
      <c r="H8" s="146">
        <v>-450.07199999999966</v>
      </c>
    </row>
    <row r="9" spans="1:8" x14ac:dyDescent="0.2">
      <c r="A9" s="398"/>
      <c r="B9" s="533" t="s">
        <v>561</v>
      </c>
      <c r="C9" s="144">
        <v>0</v>
      </c>
      <c r="D9" s="144">
        <v>0</v>
      </c>
      <c r="E9" s="179">
        <v>0</v>
      </c>
      <c r="F9" s="144">
        <v>64.352000000000004</v>
      </c>
      <c r="G9" s="143">
        <v>27.009</v>
      </c>
      <c r="H9" s="179">
        <v>-37.343000000000004</v>
      </c>
    </row>
    <row r="10" spans="1:8" x14ac:dyDescent="0.2">
      <c r="A10" s="398"/>
      <c r="B10" s="533" t="s">
        <v>202</v>
      </c>
      <c r="C10" s="144">
        <v>0</v>
      </c>
      <c r="D10" s="141">
        <v>7.6280000000000001</v>
      </c>
      <c r="E10" s="179">
        <v>7.6280000000000001</v>
      </c>
      <c r="F10" s="144">
        <v>26.853000000000002</v>
      </c>
      <c r="G10" s="141">
        <v>42.968999999999994</v>
      </c>
      <c r="H10" s="179">
        <v>16.115999999999993</v>
      </c>
    </row>
    <row r="11" spans="1:8" x14ac:dyDescent="0.2">
      <c r="A11" s="398"/>
      <c r="B11" s="648" t="s">
        <v>232</v>
      </c>
      <c r="C11" s="144">
        <v>0</v>
      </c>
      <c r="D11" s="96">
        <v>31.509999999999998</v>
      </c>
      <c r="E11" s="687">
        <v>31.509999999999998</v>
      </c>
      <c r="F11" s="144">
        <v>29.572000000000003</v>
      </c>
      <c r="G11" s="141">
        <v>558.59400000000005</v>
      </c>
      <c r="H11" s="177">
        <v>529.02200000000005</v>
      </c>
    </row>
    <row r="12" spans="1:8" x14ac:dyDescent="0.2">
      <c r="A12" s="632" t="s">
        <v>454</v>
      </c>
      <c r="C12" s="146">
        <v>0</v>
      </c>
      <c r="D12" s="723">
        <v>39.137999999999998</v>
      </c>
      <c r="E12" s="178">
        <v>39.137999999999998</v>
      </c>
      <c r="F12" s="146">
        <v>120.77700000000002</v>
      </c>
      <c r="G12" s="146">
        <v>628.572</v>
      </c>
      <c r="H12" s="178">
        <v>507.79499999999996</v>
      </c>
    </row>
    <row r="13" spans="1:8" x14ac:dyDescent="0.2">
      <c r="A13" s="650"/>
      <c r="B13" s="649" t="s">
        <v>233</v>
      </c>
      <c r="C13" s="144">
        <v>120.34699999999999</v>
      </c>
      <c r="D13" s="141">
        <v>64.697999999999993</v>
      </c>
      <c r="E13" s="179">
        <v>-55.649000000000001</v>
      </c>
      <c r="F13" s="144">
        <v>637.82600000000002</v>
      </c>
      <c r="G13" s="141">
        <v>724.22899999999993</v>
      </c>
      <c r="H13" s="179">
        <v>86.402999999999906</v>
      </c>
    </row>
    <row r="14" spans="1:8" x14ac:dyDescent="0.2">
      <c r="A14" s="398"/>
      <c r="B14" s="533" t="s">
        <v>234</v>
      </c>
      <c r="C14" s="144">
        <v>8.9190000000000005</v>
      </c>
      <c r="D14" s="141">
        <v>144.971</v>
      </c>
      <c r="E14" s="179">
        <v>136.05199999999999</v>
      </c>
      <c r="F14" s="144">
        <v>654.65599999999984</v>
      </c>
      <c r="G14" s="141">
        <v>3549.0709999999995</v>
      </c>
      <c r="H14" s="179">
        <v>2894.4149999999995</v>
      </c>
    </row>
    <row r="15" spans="1:8" x14ac:dyDescent="0.2">
      <c r="A15" s="398"/>
      <c r="B15" s="533" t="s">
        <v>581</v>
      </c>
      <c r="C15" s="96">
        <v>191.822</v>
      </c>
      <c r="D15" s="144">
        <v>55.656999999999996</v>
      </c>
      <c r="E15" s="177">
        <v>-136.16500000000002</v>
      </c>
      <c r="F15" s="144">
        <v>2074.864</v>
      </c>
      <c r="G15" s="144">
        <v>823.82</v>
      </c>
      <c r="H15" s="177">
        <v>-1251.0439999999999</v>
      </c>
    </row>
    <row r="16" spans="1:8" x14ac:dyDescent="0.2">
      <c r="A16" s="398"/>
      <c r="B16" s="533" t="s">
        <v>235</v>
      </c>
      <c r="C16" s="144">
        <v>41.658999999999999</v>
      </c>
      <c r="D16" s="96">
        <v>0.97399999999999998</v>
      </c>
      <c r="E16" s="177">
        <v>-40.685000000000002</v>
      </c>
      <c r="F16" s="144">
        <v>429.78000000000003</v>
      </c>
      <c r="G16" s="141">
        <v>96.320000000000007</v>
      </c>
      <c r="H16" s="177">
        <v>-333.46000000000004</v>
      </c>
    </row>
    <row r="17" spans="1:8" x14ac:dyDescent="0.2">
      <c r="A17" s="398"/>
      <c r="B17" s="533" t="s">
        <v>206</v>
      </c>
      <c r="C17" s="144">
        <v>173.15600000000001</v>
      </c>
      <c r="D17" s="96">
        <v>98.225999999999999</v>
      </c>
      <c r="E17" s="687">
        <v>-74.930000000000007</v>
      </c>
      <c r="F17" s="144">
        <v>3257.3</v>
      </c>
      <c r="G17" s="141">
        <v>1686.8779999999997</v>
      </c>
      <c r="H17" s="177">
        <v>-1570.4220000000005</v>
      </c>
    </row>
    <row r="18" spans="1:8" x14ac:dyDescent="0.2">
      <c r="A18" s="398"/>
      <c r="B18" s="533" t="s">
        <v>280</v>
      </c>
      <c r="C18" s="143">
        <v>0</v>
      </c>
      <c r="D18" s="143">
        <v>44.851999999999997</v>
      </c>
      <c r="E18" s="179">
        <v>44.851999999999997</v>
      </c>
      <c r="F18" s="144">
        <v>82.641000000000005</v>
      </c>
      <c r="G18" s="141">
        <v>528.88300000000004</v>
      </c>
      <c r="H18" s="177">
        <v>446.24200000000002</v>
      </c>
    </row>
    <row r="19" spans="1:8" x14ac:dyDescent="0.2">
      <c r="A19" s="398"/>
      <c r="B19" s="533" t="s">
        <v>540</v>
      </c>
      <c r="C19" s="144">
        <v>141.38999999999999</v>
      </c>
      <c r="D19" s="141">
        <v>68.44</v>
      </c>
      <c r="E19" s="177">
        <v>-72.949999999999989</v>
      </c>
      <c r="F19" s="144">
        <v>2463.6109999999999</v>
      </c>
      <c r="G19" s="141">
        <v>979.20399999999972</v>
      </c>
      <c r="H19" s="177">
        <v>-1484.4070000000002</v>
      </c>
    </row>
    <row r="20" spans="1:8" x14ac:dyDescent="0.2">
      <c r="A20" s="398"/>
      <c r="B20" s="533" t="s">
        <v>236</v>
      </c>
      <c r="C20" s="96">
        <v>51.05</v>
      </c>
      <c r="D20" s="141">
        <v>125.69499999999999</v>
      </c>
      <c r="E20" s="177">
        <v>74.644999999999996</v>
      </c>
      <c r="F20" s="144">
        <v>329.27199999999999</v>
      </c>
      <c r="G20" s="141">
        <v>1912.6469999999999</v>
      </c>
      <c r="H20" s="177">
        <v>1583.375</v>
      </c>
    </row>
    <row r="21" spans="1:8" x14ac:dyDescent="0.2">
      <c r="A21" s="398"/>
      <c r="B21" s="533" t="s">
        <v>208</v>
      </c>
      <c r="C21" s="96">
        <v>57.997</v>
      </c>
      <c r="D21" s="144">
        <v>20.013999999999999</v>
      </c>
      <c r="E21" s="177">
        <v>-37.983000000000004</v>
      </c>
      <c r="F21" s="144">
        <v>1014.2519999999998</v>
      </c>
      <c r="G21" s="144">
        <v>868.75300000000004</v>
      </c>
      <c r="H21" s="177">
        <v>-145.4989999999998</v>
      </c>
    </row>
    <row r="22" spans="1:8" x14ac:dyDescent="0.2">
      <c r="A22" s="398"/>
      <c r="B22" s="533" t="s">
        <v>237</v>
      </c>
      <c r="C22" s="96">
        <v>67.790999999999997</v>
      </c>
      <c r="D22" s="96">
        <v>0.06</v>
      </c>
      <c r="E22" s="687">
        <v>-67.730999999999995</v>
      </c>
      <c r="F22" s="144">
        <v>464.16699999999997</v>
      </c>
      <c r="G22" s="96">
        <v>4.7210000000000001</v>
      </c>
      <c r="H22" s="177">
        <v>-459.44599999999997</v>
      </c>
    </row>
    <row r="23" spans="1:8" x14ac:dyDescent="0.2">
      <c r="A23" s="398"/>
      <c r="B23" s="533" t="s">
        <v>238</v>
      </c>
      <c r="C23" s="96">
        <v>21.96</v>
      </c>
      <c r="D23" s="96">
        <v>51.302</v>
      </c>
      <c r="E23" s="687">
        <v>29.341999999999999</v>
      </c>
      <c r="F23" s="144">
        <v>733.09700000000009</v>
      </c>
      <c r="G23" s="141">
        <v>522.70799999999997</v>
      </c>
      <c r="H23" s="177">
        <v>-210.38900000000012</v>
      </c>
    </row>
    <row r="24" spans="1:8" x14ac:dyDescent="0.2">
      <c r="A24" s="398"/>
      <c r="B24" s="651" t="s">
        <v>239</v>
      </c>
      <c r="C24" s="144">
        <v>32.644999999999868</v>
      </c>
      <c r="D24" s="141">
        <v>91.677000000000007</v>
      </c>
      <c r="E24" s="177">
        <v>59.031999999999996</v>
      </c>
      <c r="F24" s="144">
        <v>649.67399999999907</v>
      </c>
      <c r="G24" s="141">
        <v>1331.3040000000001</v>
      </c>
      <c r="H24" s="177">
        <v>681.63</v>
      </c>
    </row>
    <row r="25" spans="1:8" x14ac:dyDescent="0.2">
      <c r="A25" s="632" t="s">
        <v>438</v>
      </c>
      <c r="C25" s="146">
        <v>908.73599999999976</v>
      </c>
      <c r="D25" s="146">
        <v>766.56600000000003</v>
      </c>
      <c r="E25" s="178">
        <v>-142.16999999999999</v>
      </c>
      <c r="F25" s="146">
        <v>12791.14</v>
      </c>
      <c r="G25" s="146">
        <v>13028.538</v>
      </c>
      <c r="H25" s="178">
        <v>237.398</v>
      </c>
    </row>
    <row r="26" spans="1:8" x14ac:dyDescent="0.2">
      <c r="A26" s="650"/>
      <c r="B26" s="649" t="s">
        <v>210</v>
      </c>
      <c r="C26" s="144">
        <v>0</v>
      </c>
      <c r="D26" s="141">
        <v>97.917000000000002</v>
      </c>
      <c r="E26" s="179">
        <v>97.917000000000002</v>
      </c>
      <c r="F26" s="144">
        <v>583.04399999999998</v>
      </c>
      <c r="G26" s="141">
        <v>311.18899999999996</v>
      </c>
      <c r="H26" s="179">
        <v>-271.85500000000002</v>
      </c>
    </row>
    <row r="27" spans="1:8" x14ac:dyDescent="0.2">
      <c r="A27" s="399"/>
      <c r="B27" s="533" t="s">
        <v>671</v>
      </c>
      <c r="C27" s="144">
        <v>0</v>
      </c>
      <c r="D27" s="144">
        <v>0</v>
      </c>
      <c r="E27" s="177">
        <v>0</v>
      </c>
      <c r="F27" s="144">
        <v>29.003</v>
      </c>
      <c r="G27" s="96">
        <v>218.85500000000002</v>
      </c>
      <c r="H27" s="177">
        <v>189.85200000000003</v>
      </c>
    </row>
    <row r="28" spans="1:8" x14ac:dyDescent="0.2">
      <c r="A28" s="399"/>
      <c r="B28" s="533" t="s">
        <v>240</v>
      </c>
      <c r="C28" s="141">
        <v>0.49099999999999999</v>
      </c>
      <c r="D28" s="144">
        <v>0</v>
      </c>
      <c r="E28" s="177">
        <v>-0.49099999999999999</v>
      </c>
      <c r="F28" s="144">
        <v>237.297</v>
      </c>
      <c r="G28" s="96">
        <v>33.088999999999999</v>
      </c>
      <c r="H28" s="177">
        <v>-204.208</v>
      </c>
    </row>
    <row r="29" spans="1:8" x14ac:dyDescent="0.2">
      <c r="A29" s="399"/>
      <c r="B29" s="533" t="s">
        <v>664</v>
      </c>
      <c r="C29" s="141">
        <v>0.40799999999999997</v>
      </c>
      <c r="D29" s="144">
        <v>0</v>
      </c>
      <c r="E29" s="177">
        <v>-0.40799999999999997</v>
      </c>
      <c r="F29" s="144">
        <v>403.69900000000007</v>
      </c>
      <c r="G29" s="144">
        <v>0</v>
      </c>
      <c r="H29" s="177">
        <v>-403.69900000000007</v>
      </c>
    </row>
    <row r="30" spans="1:8" x14ac:dyDescent="0.2">
      <c r="A30" s="399"/>
      <c r="B30" s="651" t="s">
        <v>517</v>
      </c>
      <c r="C30" s="96">
        <v>14.661000000000001</v>
      </c>
      <c r="D30" s="144">
        <v>0</v>
      </c>
      <c r="E30" s="683">
        <v>-14.661000000000001</v>
      </c>
      <c r="F30" s="144">
        <v>250.6070000000002</v>
      </c>
      <c r="G30" s="141">
        <v>75.325000000000045</v>
      </c>
      <c r="H30" s="177">
        <v>-175.28200000000015</v>
      </c>
    </row>
    <row r="31" spans="1:8" x14ac:dyDescent="0.2">
      <c r="A31" s="632" t="s">
        <v>337</v>
      </c>
      <c r="C31" s="146">
        <v>15.56</v>
      </c>
      <c r="D31" s="146">
        <v>97.917000000000002</v>
      </c>
      <c r="E31" s="178">
        <v>82.356999999999999</v>
      </c>
      <c r="F31" s="146">
        <v>1503.6500000000003</v>
      </c>
      <c r="G31" s="146">
        <v>638.45800000000008</v>
      </c>
      <c r="H31" s="178">
        <v>-865.19200000000023</v>
      </c>
    </row>
    <row r="32" spans="1:8" x14ac:dyDescent="0.2">
      <c r="A32" s="650"/>
      <c r="B32" s="649" t="s">
        <v>213</v>
      </c>
      <c r="C32" s="144">
        <v>72.882000000000005</v>
      </c>
      <c r="D32" s="141">
        <v>0</v>
      </c>
      <c r="E32" s="179">
        <v>-72.882000000000005</v>
      </c>
      <c r="F32" s="144">
        <v>732.58400000000006</v>
      </c>
      <c r="G32" s="141">
        <v>0</v>
      </c>
      <c r="H32" s="179">
        <v>-732.58400000000006</v>
      </c>
    </row>
    <row r="33" spans="1:8" x14ac:dyDescent="0.2">
      <c r="A33" s="399"/>
      <c r="B33" s="533" t="s">
        <v>216</v>
      </c>
      <c r="C33" s="144">
        <v>24.891999999999999</v>
      </c>
      <c r="D33" s="144">
        <v>0</v>
      </c>
      <c r="E33" s="177">
        <v>-24.891999999999999</v>
      </c>
      <c r="F33" s="144">
        <v>146.96700000000001</v>
      </c>
      <c r="G33" s="144">
        <v>107.628</v>
      </c>
      <c r="H33" s="177">
        <v>-39.339000000000013</v>
      </c>
    </row>
    <row r="34" spans="1:8" x14ac:dyDescent="0.2">
      <c r="A34" s="399"/>
      <c r="B34" s="533" t="s">
        <v>241</v>
      </c>
      <c r="C34" s="96">
        <v>14.965999999999999</v>
      </c>
      <c r="D34" s="144">
        <v>327.85</v>
      </c>
      <c r="E34" s="683">
        <v>312.88400000000001</v>
      </c>
      <c r="F34" s="144">
        <v>54.019000000000005</v>
      </c>
      <c r="G34" s="144">
        <v>3267.933</v>
      </c>
      <c r="H34" s="177">
        <v>3213.9139999999998</v>
      </c>
    </row>
    <row r="35" spans="1:8" x14ac:dyDescent="0.2">
      <c r="A35" s="399"/>
      <c r="B35" s="533" t="s">
        <v>218</v>
      </c>
      <c r="C35" s="144">
        <v>0</v>
      </c>
      <c r="D35" s="96">
        <v>21.303999999999998</v>
      </c>
      <c r="E35" s="687">
        <v>21.303999999999998</v>
      </c>
      <c r="F35" s="144">
        <v>7.3760000000000003</v>
      </c>
      <c r="G35" s="144">
        <v>462.1989999999999</v>
      </c>
      <c r="H35" s="177">
        <v>454.82299999999992</v>
      </c>
    </row>
    <row r="36" spans="1:8" x14ac:dyDescent="0.2">
      <c r="A36" s="399"/>
      <c r="B36" s="651" t="s">
        <v>219</v>
      </c>
      <c r="C36" s="144">
        <v>8.0490000000000066</v>
      </c>
      <c r="D36" s="96">
        <v>104.90200000000004</v>
      </c>
      <c r="E36" s="687">
        <v>96.853000000000037</v>
      </c>
      <c r="F36" s="144">
        <v>254.98100000000011</v>
      </c>
      <c r="G36" s="144">
        <v>847.8239999999987</v>
      </c>
      <c r="H36" s="177">
        <v>592.8429999999986</v>
      </c>
    </row>
    <row r="37" spans="1:8" x14ac:dyDescent="0.2">
      <c r="A37" s="632" t="s">
        <v>439</v>
      </c>
      <c r="C37" s="146">
        <v>120.789</v>
      </c>
      <c r="D37" s="146">
        <v>454.05600000000004</v>
      </c>
      <c r="E37" s="178">
        <v>333.26700000000005</v>
      </c>
      <c r="F37" s="146">
        <v>1195.9270000000001</v>
      </c>
      <c r="G37" s="146">
        <v>4685.5839999999989</v>
      </c>
      <c r="H37" s="178">
        <v>3489.6569999999988</v>
      </c>
    </row>
    <row r="38" spans="1:8" x14ac:dyDescent="0.2">
      <c r="A38" s="650"/>
      <c r="B38" s="649" t="s">
        <v>533</v>
      </c>
      <c r="C38" s="144">
        <v>0</v>
      </c>
      <c r="D38" s="96">
        <v>0.25</v>
      </c>
      <c r="E38" s="687">
        <v>0.25</v>
      </c>
      <c r="F38" s="144">
        <v>128.19800000000001</v>
      </c>
      <c r="G38" s="141">
        <v>1.079</v>
      </c>
      <c r="H38" s="179">
        <v>-127.11900000000001</v>
      </c>
    </row>
    <row r="39" spans="1:8" x14ac:dyDescent="0.2">
      <c r="A39" s="399"/>
      <c r="B39" s="533" t="s">
        <v>636</v>
      </c>
      <c r="C39" s="144">
        <v>10.220000000000001</v>
      </c>
      <c r="D39" s="141">
        <v>0</v>
      </c>
      <c r="E39" s="687">
        <v>-10.220000000000001</v>
      </c>
      <c r="F39" s="404">
        <v>50.495000000000005</v>
      </c>
      <c r="G39" s="96">
        <v>2.5000000000000001E-2</v>
      </c>
      <c r="H39" s="177">
        <v>-50.470000000000006</v>
      </c>
    </row>
    <row r="40" spans="1:8" x14ac:dyDescent="0.2">
      <c r="A40" s="399"/>
      <c r="B40" s="533" t="s">
        <v>607</v>
      </c>
      <c r="C40" s="141">
        <v>0</v>
      </c>
      <c r="D40" s="141">
        <v>0</v>
      </c>
      <c r="E40" s="179">
        <v>0</v>
      </c>
      <c r="F40" s="96">
        <v>775.16399999999999</v>
      </c>
      <c r="G40" s="141">
        <v>30.89</v>
      </c>
      <c r="H40" s="177">
        <v>-744.274</v>
      </c>
    </row>
    <row r="41" spans="1:8" x14ac:dyDescent="0.2">
      <c r="A41" s="399"/>
      <c r="B41" s="533" t="s">
        <v>683</v>
      </c>
      <c r="C41" s="144">
        <v>0</v>
      </c>
      <c r="D41" s="144">
        <v>0</v>
      </c>
      <c r="E41" s="177">
        <v>0</v>
      </c>
      <c r="F41" s="96">
        <v>192.98700000000002</v>
      </c>
      <c r="G41" s="141">
        <v>0</v>
      </c>
      <c r="H41" s="177">
        <v>-192.98700000000002</v>
      </c>
    </row>
    <row r="42" spans="1:8" x14ac:dyDescent="0.2">
      <c r="A42" s="399"/>
      <c r="B42" s="533" t="s">
        <v>603</v>
      </c>
      <c r="C42" s="144">
        <v>105.28400000000001</v>
      </c>
      <c r="D42" s="144">
        <v>0</v>
      </c>
      <c r="E42" s="177">
        <v>-105.28400000000001</v>
      </c>
      <c r="F42" s="144">
        <v>252.846</v>
      </c>
      <c r="G42" s="144">
        <v>64.986000000000004</v>
      </c>
      <c r="H42" s="177">
        <v>-187.86</v>
      </c>
    </row>
    <row r="43" spans="1:8" x14ac:dyDescent="0.2">
      <c r="A43" s="399"/>
      <c r="B43" s="651" t="s">
        <v>242</v>
      </c>
      <c r="C43" s="141">
        <v>0</v>
      </c>
      <c r="D43" s="141">
        <v>3.1000000000000028E-2</v>
      </c>
      <c r="E43" s="687">
        <v>3.1000000000000028E-2</v>
      </c>
      <c r="F43" s="141">
        <v>7.7509999999999764</v>
      </c>
      <c r="G43" s="144">
        <v>5.869000000000014</v>
      </c>
      <c r="H43" s="179">
        <v>-1.8819999999999624</v>
      </c>
    </row>
    <row r="44" spans="1:8" x14ac:dyDescent="0.2">
      <c r="A44" s="486" t="s">
        <v>455</v>
      </c>
      <c r="B44" s="476"/>
      <c r="C44" s="146">
        <v>115.504</v>
      </c>
      <c r="D44" s="723">
        <v>0.28100000000000003</v>
      </c>
      <c r="E44" s="178">
        <v>-115.223</v>
      </c>
      <c r="F44" s="146">
        <v>1407.441</v>
      </c>
      <c r="G44" s="146">
        <v>102.84900000000002</v>
      </c>
      <c r="H44" s="178">
        <v>-1304.5920000000001</v>
      </c>
    </row>
    <row r="45" spans="1:8" x14ac:dyDescent="0.2">
      <c r="A45" s="150" t="s">
        <v>114</v>
      </c>
      <c r="B45" s="150"/>
      <c r="C45" s="150">
        <v>1271.5070000000001</v>
      </c>
      <c r="D45" s="180">
        <v>1444.4169999999995</v>
      </c>
      <c r="E45" s="150">
        <v>172.9099999999994</v>
      </c>
      <c r="F45" s="150">
        <v>19386.734</v>
      </c>
      <c r="G45" s="180">
        <v>21001.72800000001</v>
      </c>
      <c r="H45" s="150">
        <v>1614.9940000000097</v>
      </c>
    </row>
    <row r="46" spans="1:8" x14ac:dyDescent="0.2">
      <c r="A46" s="225" t="s">
        <v>440</v>
      </c>
      <c r="B46" s="152"/>
      <c r="C46" s="152">
        <v>98.673000000000002</v>
      </c>
      <c r="D46" s="738">
        <v>128.87899999999999</v>
      </c>
      <c r="E46" s="152">
        <v>30.205999999999989</v>
      </c>
      <c r="F46" s="152">
        <v>2204.3120000000004</v>
      </c>
      <c r="G46" s="152">
        <v>576.15199999999993</v>
      </c>
      <c r="H46" s="152">
        <v>-1628.1600000000003</v>
      </c>
    </row>
    <row r="47" spans="1:8" x14ac:dyDescent="0.2">
      <c r="A47" s="225" t="s">
        <v>441</v>
      </c>
      <c r="B47" s="152"/>
      <c r="C47" s="152">
        <v>1172.8340000000001</v>
      </c>
      <c r="D47" s="697">
        <v>1315.5379999999996</v>
      </c>
      <c r="E47" s="152">
        <v>142.7039999999995</v>
      </c>
      <c r="F47" s="152">
        <v>17182.421999999999</v>
      </c>
      <c r="G47" s="152">
        <v>20425.576000000012</v>
      </c>
      <c r="H47" s="152">
        <v>3243.1540000000132</v>
      </c>
    </row>
    <row r="48" spans="1:8" x14ac:dyDescent="0.2">
      <c r="A48" s="480" t="s">
        <v>442</v>
      </c>
      <c r="B48" s="154"/>
      <c r="C48" s="154">
        <v>805.91599999999994</v>
      </c>
      <c r="D48" s="154">
        <v>683.60500000000002</v>
      </c>
      <c r="E48" s="154">
        <v>-122.31099999999992</v>
      </c>
      <c r="F48" s="154">
        <v>12510.542000000001</v>
      </c>
      <c r="G48" s="154">
        <v>12735.21</v>
      </c>
      <c r="H48" s="154">
        <v>224.66799999999785</v>
      </c>
    </row>
    <row r="49" spans="1:147" x14ac:dyDescent="0.2">
      <c r="A49" s="480" t="s">
        <v>443</v>
      </c>
      <c r="B49" s="154"/>
      <c r="C49" s="154">
        <v>465.59100000000012</v>
      </c>
      <c r="D49" s="154">
        <v>760.81199999999944</v>
      </c>
      <c r="E49" s="154">
        <v>295.22099999999932</v>
      </c>
      <c r="F49" s="154">
        <v>6876.1919999999991</v>
      </c>
      <c r="G49" s="154">
        <v>8266.5180000000109</v>
      </c>
      <c r="H49" s="154">
        <v>1390.3260000000118</v>
      </c>
    </row>
    <row r="50" spans="1:147" x14ac:dyDescent="0.2">
      <c r="A50" s="481" t="s">
        <v>444</v>
      </c>
      <c r="B50" s="478"/>
      <c r="C50" s="478">
        <v>604.64300000000003</v>
      </c>
      <c r="D50" s="466">
        <v>610.41499999999985</v>
      </c>
      <c r="E50" s="479">
        <v>5.7719999999998208</v>
      </c>
      <c r="F50" s="479">
        <v>8469.2549999999992</v>
      </c>
      <c r="G50" s="479">
        <v>10316.419999999998</v>
      </c>
      <c r="H50" s="479">
        <v>1847.1649999999991</v>
      </c>
    </row>
    <row r="51" spans="1:147" x14ac:dyDescent="0.2">
      <c r="B51" s="84"/>
      <c r="C51" s="84"/>
      <c r="D51" s="84"/>
      <c r="E51" s="84"/>
      <c r="F51" s="84"/>
      <c r="G51" s="84"/>
      <c r="H51" s="161" t="s">
        <v>220</v>
      </c>
    </row>
    <row r="52" spans="1:147" x14ac:dyDescent="0.2">
      <c r="A52" s="428" t="s">
        <v>527</v>
      </c>
      <c r="B52" s="84"/>
      <c r="C52" s="84"/>
      <c r="D52" s="84"/>
      <c r="E52" s="84"/>
      <c r="F52" s="84"/>
      <c r="G52" s="84"/>
      <c r="H52" s="84"/>
      <c r="AD52" s="384"/>
      <c r="AE52" s="384"/>
      <c r="AF52" s="384"/>
      <c r="AG52" s="384"/>
      <c r="AH52" s="384"/>
      <c r="AI52" s="384"/>
      <c r="AJ52" s="384"/>
      <c r="AK52" s="384"/>
      <c r="AL52" s="384"/>
      <c r="AM52" s="384"/>
      <c r="AN52" s="384"/>
      <c r="AO52" s="384"/>
      <c r="AP52" s="384"/>
      <c r="AQ52" s="384"/>
      <c r="AR52" s="384"/>
      <c r="AS52" s="384"/>
      <c r="AT52" s="384"/>
      <c r="AU52" s="384"/>
      <c r="AV52" s="384"/>
      <c r="AW52" s="384"/>
      <c r="AX52" s="384"/>
      <c r="AY52" s="384"/>
      <c r="AZ52" s="384"/>
      <c r="BA52" s="384"/>
      <c r="BB52" s="384"/>
      <c r="BC52" s="384"/>
      <c r="BD52" s="384"/>
      <c r="BE52" s="384"/>
      <c r="BF52" s="384"/>
      <c r="BG52" s="384"/>
      <c r="BH52" s="384"/>
      <c r="BI52" s="384"/>
      <c r="BJ52" s="384"/>
      <c r="BK52" s="384"/>
      <c r="BL52" s="384"/>
      <c r="BM52" s="384"/>
      <c r="BN52" s="384"/>
      <c r="BO52" s="384"/>
      <c r="BP52" s="384"/>
      <c r="BQ52" s="384"/>
      <c r="BR52" s="384"/>
      <c r="BS52" s="384"/>
      <c r="BT52" s="384"/>
      <c r="BU52" s="384"/>
      <c r="BV52" s="384"/>
      <c r="BW52" s="384"/>
      <c r="BX52" s="384"/>
      <c r="BY52" s="384"/>
      <c r="BZ52" s="384"/>
      <c r="CA52" s="384"/>
      <c r="CB52" s="384"/>
      <c r="CC52" s="384"/>
      <c r="CD52" s="384"/>
      <c r="CE52" s="384"/>
      <c r="CF52" s="384"/>
      <c r="CG52" s="384"/>
      <c r="CH52" s="384"/>
      <c r="CI52" s="384"/>
      <c r="CJ52" s="384"/>
      <c r="CK52" s="384"/>
      <c r="CL52" s="384"/>
      <c r="CM52" s="384"/>
      <c r="CN52" s="384"/>
      <c r="CO52" s="384"/>
      <c r="CP52" s="384"/>
      <c r="CQ52" s="384"/>
      <c r="CR52" s="384"/>
      <c r="CS52" s="384"/>
      <c r="CT52" s="384"/>
      <c r="CU52" s="384"/>
      <c r="CV52" s="384"/>
      <c r="CW52" s="384"/>
      <c r="CX52" s="384"/>
      <c r="CY52" s="384"/>
      <c r="CZ52" s="384"/>
      <c r="DA52" s="384"/>
      <c r="DB52" s="384"/>
      <c r="DC52" s="384"/>
      <c r="DD52" s="384"/>
      <c r="DE52" s="384"/>
      <c r="DF52" s="384"/>
      <c r="DG52" s="384"/>
      <c r="DH52" s="384"/>
      <c r="DI52" s="384"/>
      <c r="DJ52" s="384"/>
      <c r="DK52" s="384"/>
      <c r="DL52" s="384"/>
      <c r="DM52" s="384"/>
      <c r="DN52" s="384"/>
      <c r="DO52" s="384"/>
      <c r="DP52" s="384"/>
      <c r="DQ52" s="384"/>
      <c r="DR52" s="384"/>
      <c r="DS52" s="384"/>
      <c r="DT52" s="384"/>
      <c r="DU52" s="384"/>
      <c r="DV52" s="384"/>
      <c r="DW52" s="384"/>
      <c r="DX52" s="384"/>
      <c r="DY52" s="384"/>
      <c r="DZ52" s="384"/>
      <c r="EA52" s="384"/>
      <c r="EB52" s="384"/>
      <c r="EC52" s="384"/>
      <c r="ED52" s="384"/>
      <c r="EE52" s="384"/>
      <c r="EF52" s="384"/>
      <c r="EG52" s="384"/>
      <c r="EH52" s="384"/>
      <c r="EI52" s="384"/>
      <c r="EJ52" s="384"/>
      <c r="EK52" s="384"/>
      <c r="EL52" s="384"/>
      <c r="EM52" s="384"/>
      <c r="EN52" s="384"/>
      <c r="EO52" s="384"/>
      <c r="EP52" s="384"/>
      <c r="EQ52" s="384"/>
    </row>
    <row r="53" spans="1:147" x14ac:dyDescent="0.2">
      <c r="A53" s="428"/>
      <c r="B53" s="84"/>
      <c r="C53" s="84"/>
      <c r="D53" s="84"/>
      <c r="E53" s="84"/>
      <c r="F53" s="84"/>
      <c r="G53" s="84"/>
      <c r="H53" s="84"/>
    </row>
    <row r="54" spans="1:147" x14ac:dyDescent="0.2">
      <c r="A54" s="428"/>
      <c r="C54" s="182"/>
      <c r="D54" s="182"/>
      <c r="E54" s="182"/>
      <c r="F54" s="182"/>
      <c r="G54" s="182"/>
    </row>
  </sheetData>
  <sortState xmlns:xlrd2="http://schemas.microsoft.com/office/spreadsheetml/2017/richdata2" ref="B11:H11">
    <sortCondition ref="B11"/>
  </sortState>
  <mergeCells count="4">
    <mergeCell ref="A3:A4"/>
    <mergeCell ref="C3:E3"/>
    <mergeCell ref="F3:H3"/>
    <mergeCell ref="B3:B4"/>
  </mergeCells>
  <conditionalFormatting sqref="C15">
    <cfRule type="cellIs" dxfId="130" priority="138" operator="between">
      <formula>0</formula>
      <formula>0.5</formula>
    </cfRule>
    <cfRule type="cellIs" dxfId="129" priority="139" operator="between">
      <formula>0</formula>
      <formula>0.49</formula>
    </cfRule>
  </conditionalFormatting>
  <conditionalFormatting sqref="C20:C23">
    <cfRule type="cellIs" dxfId="128" priority="14" operator="between">
      <formula>0</formula>
      <formula>0.5</formula>
    </cfRule>
    <cfRule type="cellIs" dxfId="127" priority="15" operator="between">
      <formula>0</formula>
      <formula>0.49</formula>
    </cfRule>
  </conditionalFormatting>
  <conditionalFormatting sqref="C28:C30">
    <cfRule type="cellIs" dxfId="126" priority="4" operator="between">
      <formula>0</formula>
      <formula>0.5</formula>
    </cfRule>
    <cfRule type="cellIs" dxfId="125" priority="5" operator="between">
      <formula>0</formula>
      <formula>0.49</formula>
    </cfRule>
  </conditionalFormatting>
  <conditionalFormatting sqref="C34">
    <cfRule type="cellIs" dxfId="124" priority="26" operator="between">
      <formula>0</formula>
      <formula>0.5</formula>
    </cfRule>
    <cfRule type="cellIs" dxfId="123" priority="27" operator="between">
      <formula>0</formula>
      <formula>0.49</formula>
    </cfRule>
  </conditionalFormatting>
  <conditionalFormatting sqref="D12">
    <cfRule type="cellIs" dxfId="122" priority="22" operator="between">
      <formula>0</formula>
      <formula>0.5</formula>
    </cfRule>
    <cfRule type="cellIs" dxfId="121" priority="23" operator="between">
      <formula>0</formula>
      <formula>0.49</formula>
    </cfRule>
  </conditionalFormatting>
  <conditionalFormatting sqref="D16">
    <cfRule type="cellIs" dxfId="120" priority="58" operator="between">
      <formula>0</formula>
      <formula>0.5</formula>
    </cfRule>
    <cfRule type="cellIs" dxfId="119" priority="59" operator="between">
      <formula>0</formula>
      <formula>0.49</formula>
    </cfRule>
  </conditionalFormatting>
  <conditionalFormatting sqref="D36">
    <cfRule type="cellIs" dxfId="118" priority="11" operator="between">
      <formula>0</formula>
      <formula>0.49</formula>
    </cfRule>
  </conditionalFormatting>
  <conditionalFormatting sqref="D38">
    <cfRule type="cellIs" dxfId="117" priority="3" operator="between">
      <formula>0</formula>
      <formula>0.5</formula>
    </cfRule>
  </conditionalFormatting>
  <conditionalFormatting sqref="D43:D44">
    <cfRule type="cellIs" dxfId="116" priority="35" operator="between">
      <formula>0</formula>
      <formula>0.49</formula>
    </cfRule>
    <cfRule type="cellIs" dxfId="115" priority="34" operator="between">
      <formula>0</formula>
      <formula>0.5</formula>
    </cfRule>
  </conditionalFormatting>
  <conditionalFormatting sqref="D7:E7">
    <cfRule type="cellIs" dxfId="114" priority="102" operator="between">
      <formula>0</formula>
      <formula>0.5</formula>
    </cfRule>
    <cfRule type="cellIs" dxfId="113" priority="103" operator="between">
      <formula>0</formula>
      <formula>0.49</formula>
    </cfRule>
  </conditionalFormatting>
  <conditionalFormatting sqref="D11:E11">
    <cfRule type="cellIs" dxfId="112" priority="24" operator="between">
      <formula>0</formula>
      <formula>0.5</formula>
    </cfRule>
    <cfRule type="cellIs" dxfId="111" priority="25" operator="between">
      <formula>0</formula>
      <formula>0.49</formula>
    </cfRule>
  </conditionalFormatting>
  <conditionalFormatting sqref="D17:E17">
    <cfRule type="cellIs" dxfId="110" priority="28" operator="between">
      <formula>0</formula>
      <formula>0.5</formula>
    </cfRule>
    <cfRule type="cellIs" dxfId="109" priority="29" operator="between">
      <formula>0</formula>
      <formula>0.49</formula>
    </cfRule>
  </conditionalFormatting>
  <conditionalFormatting sqref="D22:E23">
    <cfRule type="cellIs" dxfId="108" priority="107" operator="between">
      <formula>0</formula>
      <formula>0.49</formula>
    </cfRule>
    <cfRule type="cellIs" dxfId="107" priority="106" operator="between">
      <formula>0</formula>
      <formula>0.5</formula>
    </cfRule>
  </conditionalFormatting>
  <conditionalFormatting sqref="D35:E35">
    <cfRule type="cellIs" dxfId="106" priority="143" operator="between">
      <formula>0</formula>
      <formula>0.49</formula>
    </cfRule>
  </conditionalFormatting>
  <conditionalFormatting sqref="D35:E36">
    <cfRule type="cellIs" dxfId="105" priority="10" operator="between">
      <formula>0</formula>
      <formula>0.5</formula>
    </cfRule>
  </conditionalFormatting>
  <conditionalFormatting sqref="D38:E38">
    <cfRule type="cellIs" dxfId="104" priority="2" operator="between">
      <formula>0</formula>
      <formula>0.49</formula>
    </cfRule>
  </conditionalFormatting>
  <conditionalFormatting sqref="E30">
    <cfRule type="cellIs" dxfId="103" priority="12" operator="between">
      <formula>0</formula>
      <formula>0.5</formula>
    </cfRule>
    <cfRule type="cellIs" dxfId="102" priority="13" operator="between">
      <formula>-0.49</formula>
      <formula>0.49</formula>
    </cfRule>
  </conditionalFormatting>
  <conditionalFormatting sqref="E34">
    <cfRule type="cellIs" dxfId="101" priority="33" operator="between">
      <formula>0</formula>
      <formula>0.49</formula>
    </cfRule>
    <cfRule type="cellIs" dxfId="100" priority="32" operator="between">
      <formula>0</formula>
      <formula>0.5</formula>
    </cfRule>
  </conditionalFormatting>
  <conditionalFormatting sqref="E36">
    <cfRule type="cellIs" dxfId="99" priority="57" operator="between">
      <formula>-0.49</formula>
      <formula>0</formula>
    </cfRule>
  </conditionalFormatting>
  <conditionalFormatting sqref="E38:E39">
    <cfRule type="cellIs" dxfId="98" priority="1" operator="between">
      <formula>0</formula>
      <formula>0.5</formula>
    </cfRule>
  </conditionalFormatting>
  <conditionalFormatting sqref="E39">
    <cfRule type="cellIs" dxfId="97" priority="7" operator="between">
      <formula>-0.49</formula>
      <formula>0</formula>
    </cfRule>
  </conditionalFormatting>
  <conditionalFormatting sqref="E43:F43">
    <cfRule type="cellIs" dxfId="96" priority="16" operator="between">
      <formula>0</formula>
      <formula>0.5</formula>
    </cfRule>
    <cfRule type="cellIs" dxfId="95" priority="17" operator="between">
      <formula>0</formula>
      <formula>0.49</formula>
    </cfRule>
  </conditionalFormatting>
  <conditionalFormatting sqref="F40:F41">
    <cfRule type="cellIs" dxfId="94" priority="63" operator="between">
      <formula>0</formula>
      <formula>0.49</formula>
    </cfRule>
    <cfRule type="cellIs" dxfId="93" priority="62" operator="between">
      <formula>0</formula>
      <formula>0.5</formula>
    </cfRule>
  </conditionalFormatting>
  <conditionalFormatting sqref="G22">
    <cfRule type="cellIs" dxfId="92" priority="156" operator="between">
      <formula>0</formula>
      <formula>0.5</formula>
    </cfRule>
    <cfRule type="cellIs" dxfId="91" priority="157" operator="between">
      <formula>0</formula>
      <formula>0.49</formula>
    </cfRule>
  </conditionalFormatting>
  <conditionalFormatting sqref="G27:G28">
    <cfRule type="cellIs" dxfId="90" priority="52" operator="between">
      <formula>0</formula>
      <formula>0.5</formula>
    </cfRule>
    <cfRule type="cellIs" dxfId="89" priority="53" operator="between">
      <formula>0</formula>
      <formula>0.49</formula>
    </cfRule>
  </conditionalFormatting>
  <conditionalFormatting sqref="G39:G40">
    <cfRule type="cellIs" dxfId="88" priority="19" operator="between">
      <formula>0</formula>
      <formula>0.49</formula>
    </cfRule>
    <cfRule type="cellIs" dxfId="87" priority="18" operator="between">
      <formula>0</formula>
      <formula>0.5</formula>
    </cfRule>
  </conditionalFormatting>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6"/>
  <dimension ref="A1:AI112"/>
  <sheetViews>
    <sheetView workbookViewId="0"/>
  </sheetViews>
  <sheetFormatPr baseColWidth="10" defaultRowHeight="14.25" x14ac:dyDescent="0.2"/>
  <cols>
    <col min="1" max="1" width="30.625" customWidth="1"/>
    <col min="8" max="8" width="11.125" customWidth="1"/>
    <col min="9" max="35" width="11" style="1"/>
  </cols>
  <sheetData>
    <row r="1" spans="1:8" x14ac:dyDescent="0.2">
      <c r="A1" s="53" t="s">
        <v>30</v>
      </c>
      <c r="B1" s="53"/>
      <c r="C1" s="53"/>
      <c r="D1" s="6"/>
      <c r="E1" s="6"/>
      <c r="F1" s="6"/>
      <c r="G1" s="6"/>
      <c r="H1" s="3"/>
    </row>
    <row r="2" spans="1:8" x14ac:dyDescent="0.2">
      <c r="A2" s="54"/>
      <c r="B2" s="54"/>
      <c r="C2" s="54"/>
      <c r="D2" s="65"/>
      <c r="E2" s="65"/>
      <c r="F2" s="65"/>
      <c r="G2" s="108"/>
      <c r="H2" s="55" t="s">
        <v>151</v>
      </c>
    </row>
    <row r="3" spans="1:8" x14ac:dyDescent="0.2">
      <c r="A3" s="56"/>
      <c r="B3" s="775">
        <f>INDICE!A3</f>
        <v>45716</v>
      </c>
      <c r="C3" s="776"/>
      <c r="D3" s="776" t="s">
        <v>115</v>
      </c>
      <c r="E3" s="776"/>
      <c r="F3" s="776" t="s">
        <v>116</v>
      </c>
      <c r="G3" s="776"/>
      <c r="H3" s="776"/>
    </row>
    <row r="4" spans="1:8" x14ac:dyDescent="0.2">
      <c r="A4" s="66"/>
      <c r="B4" s="82" t="s">
        <v>47</v>
      </c>
      <c r="C4" s="82" t="s">
        <v>445</v>
      </c>
      <c r="D4" s="82" t="s">
        <v>47</v>
      </c>
      <c r="E4" s="82" t="s">
        <v>445</v>
      </c>
      <c r="F4" s="82" t="s">
        <v>47</v>
      </c>
      <c r="G4" s="83" t="s">
        <v>445</v>
      </c>
      <c r="H4" s="83" t="s">
        <v>121</v>
      </c>
    </row>
    <row r="5" spans="1:8" x14ac:dyDescent="0.2">
      <c r="A5" t="s">
        <v>592</v>
      </c>
      <c r="B5" s="729">
        <v>0.23899999999999999</v>
      </c>
      <c r="C5" s="73">
        <v>214.47368421052633</v>
      </c>
      <c r="D5" s="730">
        <v>0.64600000000000002</v>
      </c>
      <c r="E5" s="73">
        <v>750</v>
      </c>
      <c r="F5" s="730">
        <v>1.1685399999999999</v>
      </c>
      <c r="G5" s="187">
        <v>84.312302839116711</v>
      </c>
      <c r="H5" s="474">
        <v>100</v>
      </c>
    </row>
    <row r="6" spans="1:8" x14ac:dyDescent="0.2">
      <c r="A6" s="188" t="s">
        <v>244</v>
      </c>
      <c r="B6" s="737">
        <v>0.23899999999999999</v>
      </c>
      <c r="C6" s="720">
        <v>214.47368421052633</v>
      </c>
      <c r="D6" s="728">
        <v>0.64600000000000002</v>
      </c>
      <c r="E6" s="720">
        <v>750</v>
      </c>
      <c r="F6" s="731">
        <v>1.1685399999999999</v>
      </c>
      <c r="G6" s="188">
        <v>84.312302839116711</v>
      </c>
      <c r="H6" s="188">
        <v>100</v>
      </c>
    </row>
    <row r="7" spans="1:8" x14ac:dyDescent="0.2">
      <c r="A7" s="557" t="s">
        <v>245</v>
      </c>
      <c r="B7" s="679">
        <f>B6/'Consumo PP'!B11*100</f>
        <v>5.1699593304824799E-3</v>
      </c>
      <c r="C7" s="620"/>
      <c r="D7" s="679">
        <f>D6/'Consumo PP'!D11*100</f>
        <v>6.8084593061992753E-3</v>
      </c>
      <c r="E7" s="620"/>
      <c r="F7" s="679">
        <f>F6/'Consumo PP'!F11*100</f>
        <v>1.9616906568358048E-3</v>
      </c>
      <c r="G7" s="557"/>
      <c r="H7" s="619"/>
    </row>
    <row r="8" spans="1:8" x14ac:dyDescent="0.2">
      <c r="A8" s="80" t="s">
        <v>566</v>
      </c>
      <c r="B8" s="59"/>
      <c r="C8" s="108"/>
      <c r="D8" s="108"/>
      <c r="E8" s="108"/>
      <c r="F8" s="108"/>
      <c r="G8" s="108"/>
      <c r="H8" s="161" t="s">
        <v>220</v>
      </c>
    </row>
    <row r="9" spans="1:8" s="1" customFormat="1" x14ac:dyDescent="0.2">
      <c r="A9" s="80" t="s">
        <v>520</v>
      </c>
      <c r="B9" s="108"/>
    </row>
    <row r="10" spans="1:8" s="1" customFormat="1" x14ac:dyDescent="0.2">
      <c r="A10" s="733" t="s">
        <v>527</v>
      </c>
    </row>
    <row r="11" spans="1:8" s="1" customFormat="1" x14ac:dyDescent="0.2"/>
    <row r="12" spans="1:8" s="1" customFormat="1" x14ac:dyDescent="0.2"/>
    <row r="13" spans="1:8" s="1" customFormat="1" x14ac:dyDescent="0.2"/>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sheetData>
  <mergeCells count="3">
    <mergeCell ref="B3:C3"/>
    <mergeCell ref="D3:E3"/>
    <mergeCell ref="F3:H3"/>
  </mergeCells>
  <conditionalFormatting sqref="C5 E5">
    <cfRule type="cellIs" dxfId="86" priority="9" operator="between">
      <formula>0.00001</formula>
      <formula>0.499</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7"/>
  <dimension ref="A1:BA80"/>
  <sheetViews>
    <sheetView workbookViewId="0"/>
  </sheetViews>
  <sheetFormatPr baseColWidth="10" defaultRowHeight="14.25" x14ac:dyDescent="0.2"/>
  <cols>
    <col min="1" max="1" width="11" customWidth="1"/>
    <col min="8" max="53" width="11" style="1"/>
  </cols>
  <sheetData>
    <row r="1" spans="1:7" x14ac:dyDescent="0.2">
      <c r="A1" s="6" t="s">
        <v>246</v>
      </c>
      <c r="B1" s="420"/>
      <c r="C1" s="1"/>
      <c r="D1" s="1"/>
      <c r="E1" s="1"/>
      <c r="F1" s="1"/>
      <c r="G1" s="1"/>
    </row>
    <row r="2" spans="1:7" x14ac:dyDescent="0.2">
      <c r="A2" s="1"/>
      <c r="B2" s="1"/>
      <c r="C2" s="1"/>
      <c r="D2" s="1"/>
      <c r="E2" s="1"/>
      <c r="F2" s="1"/>
      <c r="G2" s="55" t="s">
        <v>151</v>
      </c>
    </row>
    <row r="3" spans="1:7" x14ac:dyDescent="0.2">
      <c r="A3" s="56"/>
      <c r="B3" s="779">
        <f>INDICE!A3</f>
        <v>45716</v>
      </c>
      <c r="C3" s="779"/>
      <c r="D3" s="777" t="s">
        <v>115</v>
      </c>
      <c r="E3" s="777"/>
      <c r="F3" s="777" t="s">
        <v>116</v>
      </c>
      <c r="G3" s="777"/>
    </row>
    <row r="4" spans="1:7" x14ac:dyDescent="0.2">
      <c r="A4" s="66"/>
      <c r="B4" s="608" t="s">
        <v>47</v>
      </c>
      <c r="C4" s="196" t="s">
        <v>445</v>
      </c>
      <c r="D4" s="608" t="s">
        <v>47</v>
      </c>
      <c r="E4" s="196" t="s">
        <v>445</v>
      </c>
      <c r="F4" s="608" t="s">
        <v>47</v>
      </c>
      <c r="G4" s="196" t="s">
        <v>445</v>
      </c>
    </row>
    <row r="5" spans="1:7" ht="15" x14ac:dyDescent="0.25">
      <c r="A5" s="415" t="s">
        <v>114</v>
      </c>
      <c r="B5" s="418">
        <v>4766.5690000000004</v>
      </c>
      <c r="C5" s="416">
        <v>-13.131061852376513</v>
      </c>
      <c r="D5" s="417">
        <v>10072.927</v>
      </c>
      <c r="E5" s="416">
        <v>-10.250943672770427</v>
      </c>
      <c r="F5" s="419">
        <v>63863.745999999999</v>
      </c>
      <c r="G5" s="416">
        <v>0.26260007244670436</v>
      </c>
    </row>
    <row r="6" spans="1:7" x14ac:dyDescent="0.2">
      <c r="A6" s="80"/>
      <c r="B6" s="1"/>
      <c r="C6" s="1"/>
      <c r="D6" s="1"/>
      <c r="E6" s="1"/>
      <c r="F6" s="1"/>
      <c r="G6" s="55" t="s">
        <v>220</v>
      </c>
    </row>
    <row r="7" spans="1:7" x14ac:dyDescent="0.2">
      <c r="A7" s="80" t="s">
        <v>566</v>
      </c>
      <c r="B7" s="1"/>
      <c r="C7" s="1"/>
      <c r="D7" s="1"/>
      <c r="E7" s="1"/>
      <c r="F7" s="1"/>
      <c r="G7" s="1"/>
    </row>
    <row r="8" spans="1:7" s="1" customFormat="1" x14ac:dyDescent="0.2"/>
    <row r="9" spans="1:7" s="1" customFormat="1" x14ac:dyDescent="0.2"/>
    <row r="10" spans="1:7" s="1" customFormat="1" x14ac:dyDescent="0.2"/>
    <row r="11" spans="1:7" s="1" customFormat="1" x14ac:dyDescent="0.2"/>
    <row r="12" spans="1:7" s="1" customFormat="1" x14ac:dyDescent="0.2"/>
    <row r="13" spans="1:7" s="1" customFormat="1" x14ac:dyDescent="0.2"/>
    <row r="14" spans="1:7" s="1" customFormat="1" x14ac:dyDescent="0.2"/>
    <row r="15" spans="1:7" s="1" customFormat="1" x14ac:dyDescent="0.2"/>
    <row r="16" spans="1:7"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sheetData>
  <mergeCells count="3">
    <mergeCell ref="B3:C3"/>
    <mergeCell ref="D3:E3"/>
    <mergeCell ref="F3:G3"/>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8"/>
  <dimension ref="A1:H15"/>
  <sheetViews>
    <sheetView zoomScaleNormal="100" workbookViewId="0"/>
  </sheetViews>
  <sheetFormatPr baseColWidth="10" defaultRowHeight="12.75" x14ac:dyDescent="0.2"/>
  <cols>
    <col min="1" max="1" width="32.125" style="69" customWidth="1"/>
    <col min="2" max="2" width="12.125" style="69" customWidth="1"/>
    <col min="3" max="3" width="12.625" style="69" customWidth="1"/>
    <col min="4" max="4" width="11" style="69"/>
    <col min="5" max="5" width="12.625" style="69" customWidth="1"/>
    <col min="6" max="6" width="13.5" style="69" customWidth="1"/>
    <col min="7" max="7" width="11" style="69"/>
    <col min="8" max="8" width="15.625" style="69" customWidth="1"/>
    <col min="9" max="10" width="11" style="69"/>
    <col min="11" max="12" width="11.5" style="69" customWidth="1"/>
    <col min="13" max="256" width="11" style="69"/>
    <col min="257" max="257" width="32.125" style="69" customWidth="1"/>
    <col min="258" max="258" width="12.125" style="69" customWidth="1"/>
    <col min="259" max="259" width="12.625" style="69" customWidth="1"/>
    <col min="260" max="260" width="11" style="69"/>
    <col min="261" max="261" width="12.625" style="69" customWidth="1"/>
    <col min="262" max="262" width="13.5" style="69" customWidth="1"/>
    <col min="263" max="263" width="11" style="69"/>
    <col min="264" max="264" width="12.125" style="69" customWidth="1"/>
    <col min="265" max="266" width="11" style="69"/>
    <col min="267" max="268" width="11.5" style="69" customWidth="1"/>
    <col min="269" max="512" width="11" style="69"/>
    <col min="513" max="513" width="32.125" style="69" customWidth="1"/>
    <col min="514" max="514" width="12.125" style="69" customWidth="1"/>
    <col min="515" max="515" width="12.625" style="69" customWidth="1"/>
    <col min="516" max="516" width="11" style="69"/>
    <col min="517" max="517" width="12.625" style="69" customWidth="1"/>
    <col min="518" max="518" width="13.5" style="69" customWidth="1"/>
    <col min="519" max="519" width="11" style="69"/>
    <col min="520" max="520" width="12.125" style="69" customWidth="1"/>
    <col min="521" max="522" width="11" style="69"/>
    <col min="523" max="524" width="11.5" style="69" customWidth="1"/>
    <col min="525" max="768" width="11" style="69"/>
    <col min="769" max="769" width="32.125" style="69" customWidth="1"/>
    <col min="770" max="770" width="12.125" style="69" customWidth="1"/>
    <col min="771" max="771" width="12.625" style="69" customWidth="1"/>
    <col min="772" max="772" width="11" style="69"/>
    <col min="773" max="773" width="12.625" style="69" customWidth="1"/>
    <col min="774" max="774" width="13.5" style="69" customWidth="1"/>
    <col min="775" max="775" width="11" style="69"/>
    <col min="776" max="776" width="12.125" style="69" customWidth="1"/>
    <col min="777" max="778" width="11" style="69"/>
    <col min="779" max="780" width="11.5" style="69" customWidth="1"/>
    <col min="781" max="1024" width="11" style="69"/>
    <col min="1025" max="1025" width="32.125" style="69" customWidth="1"/>
    <col min="1026" max="1026" width="12.125" style="69" customWidth="1"/>
    <col min="1027" max="1027" width="12.625" style="69" customWidth="1"/>
    <col min="1028" max="1028" width="11" style="69"/>
    <col min="1029" max="1029" width="12.625" style="69" customWidth="1"/>
    <col min="1030" max="1030" width="13.5" style="69" customWidth="1"/>
    <col min="1031" max="1031" width="11" style="69"/>
    <col min="1032" max="1032" width="12.125" style="69" customWidth="1"/>
    <col min="1033" max="1034" width="11" style="69"/>
    <col min="1035" max="1036" width="11.5" style="69" customWidth="1"/>
    <col min="1037" max="1280" width="11" style="69"/>
    <col min="1281" max="1281" width="32.125" style="69" customWidth="1"/>
    <col min="1282" max="1282" width="12.125" style="69" customWidth="1"/>
    <col min="1283" max="1283" width="12.625" style="69" customWidth="1"/>
    <col min="1284" max="1284" width="11" style="69"/>
    <col min="1285" max="1285" width="12.625" style="69" customWidth="1"/>
    <col min="1286" max="1286" width="13.5" style="69" customWidth="1"/>
    <col min="1287" max="1287" width="11" style="69"/>
    <col min="1288" max="1288" width="12.125" style="69" customWidth="1"/>
    <col min="1289" max="1290" width="11" style="69"/>
    <col min="1291" max="1292" width="11.5" style="69" customWidth="1"/>
    <col min="1293" max="1536" width="11" style="69"/>
    <col min="1537" max="1537" width="32.125" style="69" customWidth="1"/>
    <col min="1538" max="1538" width="12.125" style="69" customWidth="1"/>
    <col min="1539" max="1539" width="12.625" style="69" customWidth="1"/>
    <col min="1540" max="1540" width="11" style="69"/>
    <col min="1541" max="1541" width="12.625" style="69" customWidth="1"/>
    <col min="1542" max="1542" width="13.5" style="69" customWidth="1"/>
    <col min="1543" max="1543" width="11" style="69"/>
    <col min="1544" max="1544" width="12.125" style="69" customWidth="1"/>
    <col min="1545" max="1546" width="11" style="69"/>
    <col min="1547" max="1548" width="11.5" style="69" customWidth="1"/>
    <col min="1549" max="1792" width="11" style="69"/>
    <col min="1793" max="1793" width="32.125" style="69" customWidth="1"/>
    <col min="1794" max="1794" width="12.125" style="69" customWidth="1"/>
    <col min="1795" max="1795" width="12.625" style="69" customWidth="1"/>
    <col min="1796" max="1796" width="11" style="69"/>
    <col min="1797" max="1797" width="12.625" style="69" customWidth="1"/>
    <col min="1798" max="1798" width="13.5" style="69" customWidth="1"/>
    <col min="1799" max="1799" width="11" style="69"/>
    <col min="1800" max="1800" width="12.125" style="69" customWidth="1"/>
    <col min="1801" max="1802" width="11" style="69"/>
    <col min="1803" max="1804" width="11.5" style="69" customWidth="1"/>
    <col min="1805" max="2048" width="11" style="69"/>
    <col min="2049" max="2049" width="32.125" style="69" customWidth="1"/>
    <col min="2050" max="2050" width="12.125" style="69" customWidth="1"/>
    <col min="2051" max="2051" width="12.625" style="69" customWidth="1"/>
    <col min="2052" max="2052" width="11" style="69"/>
    <col min="2053" max="2053" width="12.625" style="69" customWidth="1"/>
    <col min="2054" max="2054" width="13.5" style="69" customWidth="1"/>
    <col min="2055" max="2055" width="11" style="69"/>
    <col min="2056" max="2056" width="12.125" style="69" customWidth="1"/>
    <col min="2057" max="2058" width="11" style="69"/>
    <col min="2059" max="2060" width="11.5" style="69" customWidth="1"/>
    <col min="2061" max="2304" width="11" style="69"/>
    <col min="2305" max="2305" width="32.125" style="69" customWidth="1"/>
    <col min="2306" max="2306" width="12.125" style="69" customWidth="1"/>
    <col min="2307" max="2307" width="12.625" style="69" customWidth="1"/>
    <col min="2308" max="2308" width="11" style="69"/>
    <col min="2309" max="2309" width="12.625" style="69" customWidth="1"/>
    <col min="2310" max="2310" width="13.5" style="69" customWidth="1"/>
    <col min="2311" max="2311" width="11" style="69"/>
    <col min="2312" max="2312" width="12.125" style="69" customWidth="1"/>
    <col min="2313" max="2314" width="11" style="69"/>
    <col min="2315" max="2316" width="11.5" style="69" customWidth="1"/>
    <col min="2317" max="2560" width="11" style="69"/>
    <col min="2561" max="2561" width="32.125" style="69" customWidth="1"/>
    <col min="2562" max="2562" width="12.125" style="69" customWidth="1"/>
    <col min="2563" max="2563" width="12.625" style="69" customWidth="1"/>
    <col min="2564" max="2564" width="11" style="69"/>
    <col min="2565" max="2565" width="12.625" style="69" customWidth="1"/>
    <col min="2566" max="2566" width="13.5" style="69" customWidth="1"/>
    <col min="2567" max="2567" width="11" style="69"/>
    <col min="2568" max="2568" width="12.125" style="69" customWidth="1"/>
    <col min="2569" max="2570" width="11" style="69"/>
    <col min="2571" max="2572" width="11.5" style="69" customWidth="1"/>
    <col min="2573" max="2816" width="11" style="69"/>
    <col min="2817" max="2817" width="32.125" style="69" customWidth="1"/>
    <col min="2818" max="2818" width="12.125" style="69" customWidth="1"/>
    <col min="2819" max="2819" width="12.625" style="69" customWidth="1"/>
    <col min="2820" max="2820" width="11" style="69"/>
    <col min="2821" max="2821" width="12.625" style="69" customWidth="1"/>
    <col min="2822" max="2822" width="13.5" style="69" customWidth="1"/>
    <col min="2823" max="2823" width="11" style="69"/>
    <col min="2824" max="2824" width="12.125" style="69" customWidth="1"/>
    <col min="2825" max="2826" width="11" style="69"/>
    <col min="2827" max="2828" width="11.5" style="69" customWidth="1"/>
    <col min="2829" max="3072" width="11" style="69"/>
    <col min="3073" max="3073" width="32.125" style="69" customWidth="1"/>
    <col min="3074" max="3074" width="12.125" style="69" customWidth="1"/>
    <col min="3075" max="3075" width="12.625" style="69" customWidth="1"/>
    <col min="3076" max="3076" width="11" style="69"/>
    <col min="3077" max="3077" width="12.625" style="69" customWidth="1"/>
    <col min="3078" max="3078" width="13.5" style="69" customWidth="1"/>
    <col min="3079" max="3079" width="11" style="69"/>
    <col min="3080" max="3080" width="12.125" style="69" customWidth="1"/>
    <col min="3081" max="3082" width="11" style="69"/>
    <col min="3083" max="3084" width="11.5" style="69" customWidth="1"/>
    <col min="3085" max="3328" width="11" style="69"/>
    <col min="3329" max="3329" width="32.125" style="69" customWidth="1"/>
    <col min="3330" max="3330" width="12.125" style="69" customWidth="1"/>
    <col min="3331" max="3331" width="12.625" style="69" customWidth="1"/>
    <col min="3332" max="3332" width="11" style="69"/>
    <col min="3333" max="3333" width="12.625" style="69" customWidth="1"/>
    <col min="3334" max="3334" width="13.5" style="69" customWidth="1"/>
    <col min="3335" max="3335" width="11" style="69"/>
    <col min="3336" max="3336" width="12.125" style="69" customWidth="1"/>
    <col min="3337" max="3338" width="11" style="69"/>
    <col min="3339" max="3340" width="11.5" style="69" customWidth="1"/>
    <col min="3341" max="3584" width="11" style="69"/>
    <col min="3585" max="3585" width="32.125" style="69" customWidth="1"/>
    <col min="3586" max="3586" width="12.125" style="69" customWidth="1"/>
    <col min="3587" max="3587" width="12.625" style="69" customWidth="1"/>
    <col min="3588" max="3588" width="11" style="69"/>
    <col min="3589" max="3589" width="12.625" style="69" customWidth="1"/>
    <col min="3590" max="3590" width="13.5" style="69" customWidth="1"/>
    <col min="3591" max="3591" width="11" style="69"/>
    <col min="3592" max="3592" width="12.125" style="69" customWidth="1"/>
    <col min="3593" max="3594" width="11" style="69"/>
    <col min="3595" max="3596" width="11.5" style="69" customWidth="1"/>
    <col min="3597" max="3840" width="11" style="69"/>
    <col min="3841" max="3841" width="32.125" style="69" customWidth="1"/>
    <col min="3842" max="3842" width="12.125" style="69" customWidth="1"/>
    <col min="3843" max="3843" width="12.625" style="69" customWidth="1"/>
    <col min="3844" max="3844" width="11" style="69"/>
    <col min="3845" max="3845" width="12.625" style="69" customWidth="1"/>
    <col min="3846" max="3846" width="13.5" style="69" customWidth="1"/>
    <col min="3847" max="3847" width="11" style="69"/>
    <col min="3848" max="3848" width="12.125" style="69" customWidth="1"/>
    <col min="3849" max="3850" width="11" style="69"/>
    <col min="3851" max="3852" width="11.5" style="69" customWidth="1"/>
    <col min="3853" max="4096" width="11" style="69"/>
    <col min="4097" max="4097" width="32.125" style="69" customWidth="1"/>
    <col min="4098" max="4098" width="12.125" style="69" customWidth="1"/>
    <col min="4099" max="4099" width="12.625" style="69" customWidth="1"/>
    <col min="4100" max="4100" width="11" style="69"/>
    <col min="4101" max="4101" width="12.625" style="69" customWidth="1"/>
    <col min="4102" max="4102" width="13.5" style="69" customWidth="1"/>
    <col min="4103" max="4103" width="11" style="69"/>
    <col min="4104" max="4104" width="12.125" style="69" customWidth="1"/>
    <col min="4105" max="4106" width="11" style="69"/>
    <col min="4107" max="4108" width="11.5" style="69" customWidth="1"/>
    <col min="4109" max="4352" width="11" style="69"/>
    <col min="4353" max="4353" width="32.125" style="69" customWidth="1"/>
    <col min="4354" max="4354" width="12.125" style="69" customWidth="1"/>
    <col min="4355" max="4355" width="12.625" style="69" customWidth="1"/>
    <col min="4356" max="4356" width="11" style="69"/>
    <col min="4357" max="4357" width="12.625" style="69" customWidth="1"/>
    <col min="4358" max="4358" width="13.5" style="69" customWidth="1"/>
    <col min="4359" max="4359" width="11" style="69"/>
    <col min="4360" max="4360" width="12.125" style="69" customWidth="1"/>
    <col min="4361" max="4362" width="11" style="69"/>
    <col min="4363" max="4364" width="11.5" style="69" customWidth="1"/>
    <col min="4365" max="4608" width="11" style="69"/>
    <col min="4609" max="4609" width="32.125" style="69" customWidth="1"/>
    <col min="4610" max="4610" width="12.125" style="69" customWidth="1"/>
    <col min="4611" max="4611" width="12.625" style="69" customWidth="1"/>
    <col min="4612" max="4612" width="11" style="69"/>
    <col min="4613" max="4613" width="12.625" style="69" customWidth="1"/>
    <col min="4614" max="4614" width="13.5" style="69" customWidth="1"/>
    <col min="4615" max="4615" width="11" style="69"/>
    <col min="4616" max="4616" width="12.125" style="69" customWidth="1"/>
    <col min="4617" max="4618" width="11" style="69"/>
    <col min="4619" max="4620" width="11.5" style="69" customWidth="1"/>
    <col min="4621" max="4864" width="11" style="69"/>
    <col min="4865" max="4865" width="32.125" style="69" customWidth="1"/>
    <col min="4866" max="4866" width="12.125" style="69" customWidth="1"/>
    <col min="4867" max="4867" width="12.625" style="69" customWidth="1"/>
    <col min="4868" max="4868" width="11" style="69"/>
    <col min="4869" max="4869" width="12.625" style="69" customWidth="1"/>
    <col min="4870" max="4870" width="13.5" style="69" customWidth="1"/>
    <col min="4871" max="4871" width="11" style="69"/>
    <col min="4872" max="4872" width="12.125" style="69" customWidth="1"/>
    <col min="4873" max="4874" width="11" style="69"/>
    <col min="4875" max="4876" width="11.5" style="69" customWidth="1"/>
    <col min="4877" max="5120" width="11" style="69"/>
    <col min="5121" max="5121" width="32.125" style="69" customWidth="1"/>
    <col min="5122" max="5122" width="12.125" style="69" customWidth="1"/>
    <col min="5123" max="5123" width="12.625" style="69" customWidth="1"/>
    <col min="5124" max="5124" width="11" style="69"/>
    <col min="5125" max="5125" width="12.625" style="69" customWidth="1"/>
    <col min="5126" max="5126" width="13.5" style="69" customWidth="1"/>
    <col min="5127" max="5127" width="11" style="69"/>
    <col min="5128" max="5128" width="12.125" style="69" customWidth="1"/>
    <col min="5129" max="5130" width="11" style="69"/>
    <col min="5131" max="5132" width="11.5" style="69" customWidth="1"/>
    <col min="5133" max="5376" width="11" style="69"/>
    <col min="5377" max="5377" width="32.125" style="69" customWidth="1"/>
    <col min="5378" max="5378" width="12.125" style="69" customWidth="1"/>
    <col min="5379" max="5379" width="12.625" style="69" customWidth="1"/>
    <col min="5380" max="5380" width="11" style="69"/>
    <col min="5381" max="5381" width="12.625" style="69" customWidth="1"/>
    <col min="5382" max="5382" width="13.5" style="69" customWidth="1"/>
    <col min="5383" max="5383" width="11" style="69"/>
    <col min="5384" max="5384" width="12.125" style="69" customWidth="1"/>
    <col min="5385" max="5386" width="11" style="69"/>
    <col min="5387" max="5388" width="11.5" style="69" customWidth="1"/>
    <col min="5389" max="5632" width="11" style="69"/>
    <col min="5633" max="5633" width="32.125" style="69" customWidth="1"/>
    <col min="5634" max="5634" width="12.125" style="69" customWidth="1"/>
    <col min="5635" max="5635" width="12.625" style="69" customWidth="1"/>
    <col min="5636" max="5636" width="11" style="69"/>
    <col min="5637" max="5637" width="12.625" style="69" customWidth="1"/>
    <col min="5638" max="5638" width="13.5" style="69" customWidth="1"/>
    <col min="5639" max="5639" width="11" style="69"/>
    <col min="5640" max="5640" width="12.125" style="69" customWidth="1"/>
    <col min="5641" max="5642" width="11" style="69"/>
    <col min="5643" max="5644" width="11.5" style="69" customWidth="1"/>
    <col min="5645" max="5888" width="11" style="69"/>
    <col min="5889" max="5889" width="32.125" style="69" customWidth="1"/>
    <col min="5890" max="5890" width="12.125" style="69" customWidth="1"/>
    <col min="5891" max="5891" width="12.625" style="69" customWidth="1"/>
    <col min="5892" max="5892" width="11" style="69"/>
    <col min="5893" max="5893" width="12.625" style="69" customWidth="1"/>
    <col min="5894" max="5894" width="13.5" style="69" customWidth="1"/>
    <col min="5895" max="5895" width="11" style="69"/>
    <col min="5896" max="5896" width="12.125" style="69" customWidth="1"/>
    <col min="5897" max="5898" width="11" style="69"/>
    <col min="5899" max="5900" width="11.5" style="69" customWidth="1"/>
    <col min="5901" max="6144" width="11" style="69"/>
    <col min="6145" max="6145" width="32.125" style="69" customWidth="1"/>
    <col min="6146" max="6146" width="12.125" style="69" customWidth="1"/>
    <col min="6147" max="6147" width="12.625" style="69" customWidth="1"/>
    <col min="6148" max="6148" width="11" style="69"/>
    <col min="6149" max="6149" width="12.625" style="69" customWidth="1"/>
    <col min="6150" max="6150" width="13.5" style="69" customWidth="1"/>
    <col min="6151" max="6151" width="11" style="69"/>
    <col min="6152" max="6152" width="12.125" style="69" customWidth="1"/>
    <col min="6153" max="6154" width="11" style="69"/>
    <col min="6155" max="6156" width="11.5" style="69" customWidth="1"/>
    <col min="6157" max="6400" width="11" style="69"/>
    <col min="6401" max="6401" width="32.125" style="69" customWidth="1"/>
    <col min="6402" max="6402" width="12.125" style="69" customWidth="1"/>
    <col min="6403" max="6403" width="12.625" style="69" customWidth="1"/>
    <col min="6404" max="6404" width="11" style="69"/>
    <col min="6405" max="6405" width="12.625" style="69" customWidth="1"/>
    <col min="6406" max="6406" width="13.5" style="69" customWidth="1"/>
    <col min="6407" max="6407" width="11" style="69"/>
    <col min="6408" max="6408" width="12.125" style="69" customWidth="1"/>
    <col min="6409" max="6410" width="11" style="69"/>
    <col min="6411" max="6412" width="11.5" style="69" customWidth="1"/>
    <col min="6413" max="6656" width="11" style="69"/>
    <col min="6657" max="6657" width="32.125" style="69" customWidth="1"/>
    <col min="6658" max="6658" width="12.125" style="69" customWidth="1"/>
    <col min="6659" max="6659" width="12.625" style="69" customWidth="1"/>
    <col min="6660" max="6660" width="11" style="69"/>
    <col min="6661" max="6661" width="12.625" style="69" customWidth="1"/>
    <col min="6662" max="6662" width="13.5" style="69" customWidth="1"/>
    <col min="6663" max="6663" width="11" style="69"/>
    <col min="6664" max="6664" width="12.125" style="69" customWidth="1"/>
    <col min="6665" max="6666" width="11" style="69"/>
    <col min="6667" max="6668" width="11.5" style="69" customWidth="1"/>
    <col min="6669" max="6912" width="11" style="69"/>
    <col min="6913" max="6913" width="32.125" style="69" customWidth="1"/>
    <col min="6914" max="6914" width="12.125" style="69" customWidth="1"/>
    <col min="6915" max="6915" width="12.625" style="69" customWidth="1"/>
    <col min="6916" max="6916" width="11" style="69"/>
    <col min="6917" max="6917" width="12.625" style="69" customWidth="1"/>
    <col min="6918" max="6918" width="13.5" style="69" customWidth="1"/>
    <col min="6919" max="6919" width="11" style="69"/>
    <col min="6920" max="6920" width="12.125" style="69" customWidth="1"/>
    <col min="6921" max="6922" width="11" style="69"/>
    <col min="6923" max="6924" width="11.5" style="69" customWidth="1"/>
    <col min="6925" max="7168" width="11" style="69"/>
    <col min="7169" max="7169" width="32.125" style="69" customWidth="1"/>
    <col min="7170" max="7170" width="12.125" style="69" customWidth="1"/>
    <col min="7171" max="7171" width="12.625" style="69" customWidth="1"/>
    <col min="7172" max="7172" width="11" style="69"/>
    <col min="7173" max="7173" width="12.625" style="69" customWidth="1"/>
    <col min="7174" max="7174" width="13.5" style="69" customWidth="1"/>
    <col min="7175" max="7175" width="11" style="69"/>
    <col min="7176" max="7176" width="12.125" style="69" customWidth="1"/>
    <col min="7177" max="7178" width="11" style="69"/>
    <col min="7179" max="7180" width="11.5" style="69" customWidth="1"/>
    <col min="7181" max="7424" width="11" style="69"/>
    <col min="7425" max="7425" width="32.125" style="69" customWidth="1"/>
    <col min="7426" max="7426" width="12.125" style="69" customWidth="1"/>
    <col min="7427" max="7427" width="12.625" style="69" customWidth="1"/>
    <col min="7428" max="7428" width="11" style="69"/>
    <col min="7429" max="7429" width="12.625" style="69" customWidth="1"/>
    <col min="7430" max="7430" width="13.5" style="69" customWidth="1"/>
    <col min="7431" max="7431" width="11" style="69"/>
    <col min="7432" max="7432" width="12.125" style="69" customWidth="1"/>
    <col min="7433" max="7434" width="11" style="69"/>
    <col min="7435" max="7436" width="11.5" style="69" customWidth="1"/>
    <col min="7437" max="7680" width="11" style="69"/>
    <col min="7681" max="7681" width="32.125" style="69" customWidth="1"/>
    <col min="7682" max="7682" width="12.125" style="69" customWidth="1"/>
    <col min="7683" max="7683" width="12.625" style="69" customWidth="1"/>
    <col min="7684" max="7684" width="11" style="69"/>
    <col min="7685" max="7685" width="12.625" style="69" customWidth="1"/>
    <col min="7686" max="7686" width="13.5" style="69" customWidth="1"/>
    <col min="7687" max="7687" width="11" style="69"/>
    <col min="7688" max="7688" width="12.125" style="69" customWidth="1"/>
    <col min="7689" max="7690" width="11" style="69"/>
    <col min="7691" max="7692" width="11.5" style="69" customWidth="1"/>
    <col min="7693" max="7936" width="11" style="69"/>
    <col min="7937" max="7937" width="32.125" style="69" customWidth="1"/>
    <col min="7938" max="7938" width="12.125" style="69" customWidth="1"/>
    <col min="7939" max="7939" width="12.625" style="69" customWidth="1"/>
    <col min="7940" max="7940" width="11" style="69"/>
    <col min="7941" max="7941" width="12.625" style="69" customWidth="1"/>
    <col min="7942" max="7942" width="13.5" style="69" customWidth="1"/>
    <col min="7943" max="7943" width="11" style="69"/>
    <col min="7944" max="7944" width="12.125" style="69" customWidth="1"/>
    <col min="7945" max="7946" width="11" style="69"/>
    <col min="7947" max="7948" width="11.5" style="69" customWidth="1"/>
    <col min="7949" max="8192" width="11" style="69"/>
    <col min="8193" max="8193" width="32.125" style="69" customWidth="1"/>
    <col min="8194" max="8194" width="12.125" style="69" customWidth="1"/>
    <col min="8195" max="8195" width="12.625" style="69" customWidth="1"/>
    <col min="8196" max="8196" width="11" style="69"/>
    <col min="8197" max="8197" width="12.625" style="69" customWidth="1"/>
    <col min="8198" max="8198" width="13.5" style="69" customWidth="1"/>
    <col min="8199" max="8199" width="11" style="69"/>
    <col min="8200" max="8200" width="12.125" style="69" customWidth="1"/>
    <col min="8201" max="8202" width="11" style="69"/>
    <col min="8203" max="8204" width="11.5" style="69" customWidth="1"/>
    <col min="8205" max="8448" width="11" style="69"/>
    <col min="8449" max="8449" width="32.125" style="69" customWidth="1"/>
    <col min="8450" max="8450" width="12.125" style="69" customWidth="1"/>
    <col min="8451" max="8451" width="12.625" style="69" customWidth="1"/>
    <col min="8452" max="8452" width="11" style="69"/>
    <col min="8453" max="8453" width="12.625" style="69" customWidth="1"/>
    <col min="8454" max="8454" width="13.5" style="69" customWidth="1"/>
    <col min="8455" max="8455" width="11" style="69"/>
    <col min="8456" max="8456" width="12.125" style="69" customWidth="1"/>
    <col min="8457" max="8458" width="11" style="69"/>
    <col min="8459" max="8460" width="11.5" style="69" customWidth="1"/>
    <col min="8461" max="8704" width="11" style="69"/>
    <col min="8705" max="8705" width="32.125" style="69" customWidth="1"/>
    <col min="8706" max="8706" width="12.125" style="69" customWidth="1"/>
    <col min="8707" max="8707" width="12.625" style="69" customWidth="1"/>
    <col min="8708" max="8708" width="11" style="69"/>
    <col min="8709" max="8709" width="12.625" style="69" customWidth="1"/>
    <col min="8710" max="8710" width="13.5" style="69" customWidth="1"/>
    <col min="8711" max="8711" width="11" style="69"/>
    <col min="8712" max="8712" width="12.125" style="69" customWidth="1"/>
    <col min="8713" max="8714" width="11" style="69"/>
    <col min="8715" max="8716" width="11.5" style="69" customWidth="1"/>
    <col min="8717" max="8960" width="11" style="69"/>
    <col min="8961" max="8961" width="32.125" style="69" customWidth="1"/>
    <col min="8962" max="8962" width="12.125" style="69" customWidth="1"/>
    <col min="8963" max="8963" width="12.625" style="69" customWidth="1"/>
    <col min="8964" max="8964" width="11" style="69"/>
    <col min="8965" max="8965" width="12.625" style="69" customWidth="1"/>
    <col min="8966" max="8966" width="13.5" style="69" customWidth="1"/>
    <col min="8967" max="8967" width="11" style="69"/>
    <col min="8968" max="8968" width="12.125" style="69" customWidth="1"/>
    <col min="8969" max="8970" width="11" style="69"/>
    <col min="8971" max="8972" width="11.5" style="69" customWidth="1"/>
    <col min="8973" max="9216" width="11" style="69"/>
    <col min="9217" max="9217" width="32.125" style="69" customWidth="1"/>
    <col min="9218" max="9218" width="12.125" style="69" customWidth="1"/>
    <col min="9219" max="9219" width="12.625" style="69" customWidth="1"/>
    <col min="9220" max="9220" width="11" style="69"/>
    <col min="9221" max="9221" width="12.625" style="69" customWidth="1"/>
    <col min="9222" max="9222" width="13.5" style="69" customWidth="1"/>
    <col min="9223" max="9223" width="11" style="69"/>
    <col min="9224" max="9224" width="12.125" style="69" customWidth="1"/>
    <col min="9225" max="9226" width="11" style="69"/>
    <col min="9227" max="9228" width="11.5" style="69" customWidth="1"/>
    <col min="9229" max="9472" width="11" style="69"/>
    <col min="9473" max="9473" width="32.125" style="69" customWidth="1"/>
    <col min="9474" max="9474" width="12.125" style="69" customWidth="1"/>
    <col min="9475" max="9475" width="12.625" style="69" customWidth="1"/>
    <col min="9476" max="9476" width="11" style="69"/>
    <col min="9477" max="9477" width="12.625" style="69" customWidth="1"/>
    <col min="9478" max="9478" width="13.5" style="69" customWidth="1"/>
    <col min="9479" max="9479" width="11" style="69"/>
    <col min="9480" max="9480" width="12.125" style="69" customWidth="1"/>
    <col min="9481" max="9482" width="11" style="69"/>
    <col min="9483" max="9484" width="11.5" style="69" customWidth="1"/>
    <col min="9485" max="9728" width="11" style="69"/>
    <col min="9729" max="9729" width="32.125" style="69" customWidth="1"/>
    <col min="9730" max="9730" width="12.125" style="69" customWidth="1"/>
    <col min="9731" max="9731" width="12.625" style="69" customWidth="1"/>
    <col min="9732" max="9732" width="11" style="69"/>
    <col min="9733" max="9733" width="12.625" style="69" customWidth="1"/>
    <col min="9734" max="9734" width="13.5" style="69" customWidth="1"/>
    <col min="9735" max="9735" width="11" style="69"/>
    <col min="9736" max="9736" width="12.125" style="69" customWidth="1"/>
    <col min="9737" max="9738" width="11" style="69"/>
    <col min="9739" max="9740" width="11.5" style="69" customWidth="1"/>
    <col min="9741" max="9984" width="11" style="69"/>
    <col min="9985" max="9985" width="32.125" style="69" customWidth="1"/>
    <col min="9986" max="9986" width="12.125" style="69" customWidth="1"/>
    <col min="9987" max="9987" width="12.625" style="69" customWidth="1"/>
    <col min="9988" max="9988" width="11" style="69"/>
    <col min="9989" max="9989" width="12.625" style="69" customWidth="1"/>
    <col min="9990" max="9990" width="13.5" style="69" customWidth="1"/>
    <col min="9991" max="9991" width="11" style="69"/>
    <col min="9992" max="9992" width="12.125" style="69" customWidth="1"/>
    <col min="9993" max="9994" width="11" style="69"/>
    <col min="9995" max="9996" width="11.5" style="69" customWidth="1"/>
    <col min="9997" max="10240" width="11" style="69"/>
    <col min="10241" max="10241" width="32.125" style="69" customWidth="1"/>
    <col min="10242" max="10242" width="12.125" style="69" customWidth="1"/>
    <col min="10243" max="10243" width="12.625" style="69" customWidth="1"/>
    <col min="10244" max="10244" width="11" style="69"/>
    <col min="10245" max="10245" width="12.625" style="69" customWidth="1"/>
    <col min="10246" max="10246" width="13.5" style="69" customWidth="1"/>
    <col min="10247" max="10247" width="11" style="69"/>
    <col min="10248" max="10248" width="12.125" style="69" customWidth="1"/>
    <col min="10249" max="10250" width="11" style="69"/>
    <col min="10251" max="10252" width="11.5" style="69" customWidth="1"/>
    <col min="10253" max="10496" width="11" style="69"/>
    <col min="10497" max="10497" width="32.125" style="69" customWidth="1"/>
    <col min="10498" max="10498" width="12.125" style="69" customWidth="1"/>
    <col min="10499" max="10499" width="12.625" style="69" customWidth="1"/>
    <col min="10500" max="10500" width="11" style="69"/>
    <col min="10501" max="10501" width="12.625" style="69" customWidth="1"/>
    <col min="10502" max="10502" width="13.5" style="69" customWidth="1"/>
    <col min="10503" max="10503" width="11" style="69"/>
    <col min="10504" max="10504" width="12.125" style="69" customWidth="1"/>
    <col min="10505" max="10506" width="11" style="69"/>
    <col min="10507" max="10508" width="11.5" style="69" customWidth="1"/>
    <col min="10509" max="10752" width="11" style="69"/>
    <col min="10753" max="10753" width="32.125" style="69" customWidth="1"/>
    <col min="10754" max="10754" width="12.125" style="69" customWidth="1"/>
    <col min="10755" max="10755" width="12.625" style="69" customWidth="1"/>
    <col min="10756" max="10756" width="11" style="69"/>
    <col min="10757" max="10757" width="12.625" style="69" customWidth="1"/>
    <col min="10758" max="10758" width="13.5" style="69" customWidth="1"/>
    <col min="10759" max="10759" width="11" style="69"/>
    <col min="10760" max="10760" width="12.125" style="69" customWidth="1"/>
    <col min="10761" max="10762" width="11" style="69"/>
    <col min="10763" max="10764" width="11.5" style="69" customWidth="1"/>
    <col min="10765" max="11008" width="11" style="69"/>
    <col min="11009" max="11009" width="32.125" style="69" customWidth="1"/>
    <col min="11010" max="11010" width="12.125" style="69" customWidth="1"/>
    <col min="11011" max="11011" width="12.625" style="69" customWidth="1"/>
    <col min="11012" max="11012" width="11" style="69"/>
    <col min="11013" max="11013" width="12.625" style="69" customWidth="1"/>
    <col min="11014" max="11014" width="13.5" style="69" customWidth="1"/>
    <col min="11015" max="11015" width="11" style="69"/>
    <col min="11016" max="11016" width="12.125" style="69" customWidth="1"/>
    <col min="11017" max="11018" width="11" style="69"/>
    <col min="11019" max="11020" width="11.5" style="69" customWidth="1"/>
    <col min="11021" max="11264" width="11" style="69"/>
    <col min="11265" max="11265" width="32.125" style="69" customWidth="1"/>
    <col min="11266" max="11266" width="12.125" style="69" customWidth="1"/>
    <col min="11267" max="11267" width="12.625" style="69" customWidth="1"/>
    <col min="11268" max="11268" width="11" style="69"/>
    <col min="11269" max="11269" width="12.625" style="69" customWidth="1"/>
    <col min="11270" max="11270" width="13.5" style="69" customWidth="1"/>
    <col min="11271" max="11271" width="11" style="69"/>
    <col min="11272" max="11272" width="12.125" style="69" customWidth="1"/>
    <col min="11273" max="11274" width="11" style="69"/>
    <col min="11275" max="11276" width="11.5" style="69" customWidth="1"/>
    <col min="11277" max="11520" width="11" style="69"/>
    <col min="11521" max="11521" width="32.125" style="69" customWidth="1"/>
    <col min="11522" max="11522" width="12.125" style="69" customWidth="1"/>
    <col min="11523" max="11523" width="12.625" style="69" customWidth="1"/>
    <col min="11524" max="11524" width="11" style="69"/>
    <col min="11525" max="11525" width="12.625" style="69" customWidth="1"/>
    <col min="11526" max="11526" width="13.5" style="69" customWidth="1"/>
    <col min="11527" max="11527" width="11" style="69"/>
    <col min="11528" max="11528" width="12.125" style="69" customWidth="1"/>
    <col min="11529" max="11530" width="11" style="69"/>
    <col min="11531" max="11532" width="11.5" style="69" customWidth="1"/>
    <col min="11533" max="11776" width="11" style="69"/>
    <col min="11777" max="11777" width="32.125" style="69" customWidth="1"/>
    <col min="11778" max="11778" width="12.125" style="69" customWidth="1"/>
    <col min="11779" max="11779" width="12.625" style="69" customWidth="1"/>
    <col min="11780" max="11780" width="11" style="69"/>
    <col min="11781" max="11781" width="12.625" style="69" customWidth="1"/>
    <col min="11782" max="11782" width="13.5" style="69" customWidth="1"/>
    <col min="11783" max="11783" width="11" style="69"/>
    <col min="11784" max="11784" width="12.125" style="69" customWidth="1"/>
    <col min="11785" max="11786" width="11" style="69"/>
    <col min="11787" max="11788" width="11.5" style="69" customWidth="1"/>
    <col min="11789" max="12032" width="11" style="69"/>
    <col min="12033" max="12033" width="32.125" style="69" customWidth="1"/>
    <col min="12034" max="12034" width="12.125" style="69" customWidth="1"/>
    <col min="12035" max="12035" width="12.625" style="69" customWidth="1"/>
    <col min="12036" max="12036" width="11" style="69"/>
    <col min="12037" max="12037" width="12.625" style="69" customWidth="1"/>
    <col min="12038" max="12038" width="13.5" style="69" customWidth="1"/>
    <col min="12039" max="12039" width="11" style="69"/>
    <col min="12040" max="12040" width="12.125" style="69" customWidth="1"/>
    <col min="12041" max="12042" width="11" style="69"/>
    <col min="12043" max="12044" width="11.5" style="69" customWidth="1"/>
    <col min="12045" max="12288" width="11" style="69"/>
    <col min="12289" max="12289" width="32.125" style="69" customWidth="1"/>
    <col min="12290" max="12290" width="12.125" style="69" customWidth="1"/>
    <col min="12291" max="12291" width="12.625" style="69" customWidth="1"/>
    <col min="12292" max="12292" width="11" style="69"/>
    <col min="12293" max="12293" width="12.625" style="69" customWidth="1"/>
    <col min="12294" max="12294" width="13.5" style="69" customWidth="1"/>
    <col min="12295" max="12295" width="11" style="69"/>
    <col min="12296" max="12296" width="12.125" style="69" customWidth="1"/>
    <col min="12297" max="12298" width="11" style="69"/>
    <col min="12299" max="12300" width="11.5" style="69" customWidth="1"/>
    <col min="12301" max="12544" width="11" style="69"/>
    <col min="12545" max="12545" width="32.125" style="69" customWidth="1"/>
    <col min="12546" max="12546" width="12.125" style="69" customWidth="1"/>
    <col min="12547" max="12547" width="12.625" style="69" customWidth="1"/>
    <col min="12548" max="12548" width="11" style="69"/>
    <col min="12549" max="12549" width="12.625" style="69" customWidth="1"/>
    <col min="12550" max="12550" width="13.5" style="69" customWidth="1"/>
    <col min="12551" max="12551" width="11" style="69"/>
    <col min="12552" max="12552" width="12.125" style="69" customWidth="1"/>
    <col min="12553" max="12554" width="11" style="69"/>
    <col min="12555" max="12556" width="11.5" style="69" customWidth="1"/>
    <col min="12557" max="12800" width="11" style="69"/>
    <col min="12801" max="12801" width="32.125" style="69" customWidth="1"/>
    <col min="12802" max="12802" width="12.125" style="69" customWidth="1"/>
    <col min="12803" max="12803" width="12.625" style="69" customWidth="1"/>
    <col min="12804" max="12804" width="11" style="69"/>
    <col min="12805" max="12805" width="12.625" style="69" customWidth="1"/>
    <col min="12806" max="12806" width="13.5" style="69" customWidth="1"/>
    <col min="12807" max="12807" width="11" style="69"/>
    <col min="12808" max="12808" width="12.125" style="69" customWidth="1"/>
    <col min="12809" max="12810" width="11" style="69"/>
    <col min="12811" max="12812" width="11.5" style="69" customWidth="1"/>
    <col min="12813" max="13056" width="11" style="69"/>
    <col min="13057" max="13057" width="32.125" style="69" customWidth="1"/>
    <col min="13058" max="13058" width="12.125" style="69" customWidth="1"/>
    <col min="13059" max="13059" width="12.625" style="69" customWidth="1"/>
    <col min="13060" max="13060" width="11" style="69"/>
    <col min="13061" max="13061" width="12.625" style="69" customWidth="1"/>
    <col min="13062" max="13062" width="13.5" style="69" customWidth="1"/>
    <col min="13063" max="13063" width="11" style="69"/>
    <col min="13064" max="13064" width="12.125" style="69" customWidth="1"/>
    <col min="13065" max="13066" width="11" style="69"/>
    <col min="13067" max="13068" width="11.5" style="69" customWidth="1"/>
    <col min="13069" max="13312" width="11" style="69"/>
    <col min="13313" max="13313" width="32.125" style="69" customWidth="1"/>
    <col min="13314" max="13314" width="12.125" style="69" customWidth="1"/>
    <col min="13315" max="13315" width="12.625" style="69" customWidth="1"/>
    <col min="13316" max="13316" width="11" style="69"/>
    <col min="13317" max="13317" width="12.625" style="69" customWidth="1"/>
    <col min="13318" max="13318" width="13.5" style="69" customWidth="1"/>
    <col min="13319" max="13319" width="11" style="69"/>
    <col min="13320" max="13320" width="12.125" style="69" customWidth="1"/>
    <col min="13321" max="13322" width="11" style="69"/>
    <col min="13323" max="13324" width="11.5" style="69" customWidth="1"/>
    <col min="13325" max="13568" width="11" style="69"/>
    <col min="13569" max="13569" width="32.125" style="69" customWidth="1"/>
    <col min="13570" max="13570" width="12.125" style="69" customWidth="1"/>
    <col min="13571" max="13571" width="12.625" style="69" customWidth="1"/>
    <col min="13572" max="13572" width="11" style="69"/>
    <col min="13573" max="13573" width="12.625" style="69" customWidth="1"/>
    <col min="13574" max="13574" width="13.5" style="69" customWidth="1"/>
    <col min="13575" max="13575" width="11" style="69"/>
    <col min="13576" max="13576" width="12.125" style="69" customWidth="1"/>
    <col min="13577" max="13578" width="11" style="69"/>
    <col min="13579" max="13580" width="11.5" style="69" customWidth="1"/>
    <col min="13581" max="13824" width="11" style="69"/>
    <col min="13825" max="13825" width="32.125" style="69" customWidth="1"/>
    <col min="13826" max="13826" width="12.125" style="69" customWidth="1"/>
    <col min="13827" max="13827" width="12.625" style="69" customWidth="1"/>
    <col min="13828" max="13828" width="11" style="69"/>
    <col min="13829" max="13829" width="12.625" style="69" customWidth="1"/>
    <col min="13830" max="13830" width="13.5" style="69" customWidth="1"/>
    <col min="13831" max="13831" width="11" style="69"/>
    <col min="13832" max="13832" width="12.125" style="69" customWidth="1"/>
    <col min="13833" max="13834" width="11" style="69"/>
    <col min="13835" max="13836" width="11.5" style="69" customWidth="1"/>
    <col min="13837" max="14080" width="11" style="69"/>
    <col min="14081" max="14081" width="32.125" style="69" customWidth="1"/>
    <col min="14082" max="14082" width="12.125" style="69" customWidth="1"/>
    <col min="14083" max="14083" width="12.625" style="69" customWidth="1"/>
    <col min="14084" max="14084" width="11" style="69"/>
    <col min="14085" max="14085" width="12.625" style="69" customWidth="1"/>
    <col min="14086" max="14086" width="13.5" style="69" customWidth="1"/>
    <col min="14087" max="14087" width="11" style="69"/>
    <col min="14088" max="14088" width="12.125" style="69" customWidth="1"/>
    <col min="14089" max="14090" width="11" style="69"/>
    <col min="14091" max="14092" width="11.5" style="69" customWidth="1"/>
    <col min="14093" max="14336" width="11" style="69"/>
    <col min="14337" max="14337" width="32.125" style="69" customWidth="1"/>
    <col min="14338" max="14338" width="12.125" style="69" customWidth="1"/>
    <col min="14339" max="14339" width="12.625" style="69" customWidth="1"/>
    <col min="14340" max="14340" width="11" style="69"/>
    <col min="14341" max="14341" width="12.625" style="69" customWidth="1"/>
    <col min="14342" max="14342" width="13.5" style="69" customWidth="1"/>
    <col min="14343" max="14343" width="11" style="69"/>
    <col min="14344" max="14344" width="12.125" style="69" customWidth="1"/>
    <col min="14345" max="14346" width="11" style="69"/>
    <col min="14347" max="14348" width="11.5" style="69" customWidth="1"/>
    <col min="14349" max="14592" width="11" style="69"/>
    <col min="14593" max="14593" width="32.125" style="69" customWidth="1"/>
    <col min="14594" max="14594" width="12.125" style="69" customWidth="1"/>
    <col min="14595" max="14595" width="12.625" style="69" customWidth="1"/>
    <col min="14596" max="14596" width="11" style="69"/>
    <col min="14597" max="14597" width="12.625" style="69" customWidth="1"/>
    <col min="14598" max="14598" width="13.5" style="69" customWidth="1"/>
    <col min="14599" max="14599" width="11" style="69"/>
    <col min="14600" max="14600" width="12.125" style="69" customWidth="1"/>
    <col min="14601" max="14602" width="11" style="69"/>
    <col min="14603" max="14604" width="11.5" style="69" customWidth="1"/>
    <col min="14605" max="14848" width="11" style="69"/>
    <col min="14849" max="14849" width="32.125" style="69" customWidth="1"/>
    <col min="14850" max="14850" width="12.125" style="69" customWidth="1"/>
    <col min="14851" max="14851" width="12.625" style="69" customWidth="1"/>
    <col min="14852" max="14852" width="11" style="69"/>
    <col min="14853" max="14853" width="12.625" style="69" customWidth="1"/>
    <col min="14854" max="14854" width="13.5" style="69" customWidth="1"/>
    <col min="14855" max="14855" width="11" style="69"/>
    <col min="14856" max="14856" width="12.125" style="69" customWidth="1"/>
    <col min="14857" max="14858" width="11" style="69"/>
    <col min="14859" max="14860" width="11.5" style="69" customWidth="1"/>
    <col min="14861" max="15104" width="11" style="69"/>
    <col min="15105" max="15105" width="32.125" style="69" customWidth="1"/>
    <col min="15106" max="15106" width="12.125" style="69" customWidth="1"/>
    <col min="15107" max="15107" width="12.625" style="69" customWidth="1"/>
    <col min="15108" max="15108" width="11" style="69"/>
    <col min="15109" max="15109" width="12.625" style="69" customWidth="1"/>
    <col min="15110" max="15110" width="13.5" style="69" customWidth="1"/>
    <col min="15111" max="15111" width="11" style="69"/>
    <col min="15112" max="15112" width="12.125" style="69" customWidth="1"/>
    <col min="15113" max="15114" width="11" style="69"/>
    <col min="15115" max="15116" width="11.5" style="69" customWidth="1"/>
    <col min="15117" max="15360" width="11" style="69"/>
    <col min="15361" max="15361" width="32.125" style="69" customWidth="1"/>
    <col min="15362" max="15362" width="12.125" style="69" customWidth="1"/>
    <col min="15363" max="15363" width="12.625" style="69" customWidth="1"/>
    <col min="15364" max="15364" width="11" style="69"/>
    <col min="15365" max="15365" width="12.625" style="69" customWidth="1"/>
    <col min="15366" max="15366" width="13.5" style="69" customWidth="1"/>
    <col min="15367" max="15367" width="11" style="69"/>
    <col min="15368" max="15368" width="12.125" style="69" customWidth="1"/>
    <col min="15369" max="15370" width="11" style="69"/>
    <col min="15371" max="15372" width="11.5" style="69" customWidth="1"/>
    <col min="15373" max="15616" width="11" style="69"/>
    <col min="15617" max="15617" width="32.125" style="69" customWidth="1"/>
    <col min="15618" max="15618" width="12.125" style="69" customWidth="1"/>
    <col min="15619" max="15619" width="12.625" style="69" customWidth="1"/>
    <col min="15620" max="15620" width="11" style="69"/>
    <col min="15621" max="15621" width="12.625" style="69" customWidth="1"/>
    <col min="15622" max="15622" width="13.5" style="69" customWidth="1"/>
    <col min="15623" max="15623" width="11" style="69"/>
    <col min="15624" max="15624" width="12.125" style="69" customWidth="1"/>
    <col min="15625" max="15626" width="11" style="69"/>
    <col min="15627" max="15628" width="11.5" style="69" customWidth="1"/>
    <col min="15629" max="15872" width="11" style="69"/>
    <col min="15873" max="15873" width="32.125" style="69" customWidth="1"/>
    <col min="15874" max="15874" width="12.125" style="69" customWidth="1"/>
    <col min="15875" max="15875" width="12.625" style="69" customWidth="1"/>
    <col min="15876" max="15876" width="11" style="69"/>
    <col min="15877" max="15877" width="12.625" style="69" customWidth="1"/>
    <col min="15878" max="15878" width="13.5" style="69" customWidth="1"/>
    <col min="15879" max="15879" width="11" style="69"/>
    <col min="15880" max="15880" width="12.125" style="69" customWidth="1"/>
    <col min="15881" max="15882" width="11" style="69"/>
    <col min="15883" max="15884" width="11.5" style="69" customWidth="1"/>
    <col min="15885" max="16128" width="11" style="69"/>
    <col min="16129" max="16129" width="32.125" style="69" customWidth="1"/>
    <col min="16130" max="16130" width="12.125" style="69" customWidth="1"/>
    <col min="16131" max="16131" width="12.625" style="69" customWidth="1"/>
    <col min="16132" max="16132" width="11" style="69"/>
    <col min="16133" max="16133" width="12.625" style="69" customWidth="1"/>
    <col min="16134" max="16134" width="13.5" style="69" customWidth="1"/>
    <col min="16135" max="16135" width="11" style="69"/>
    <col min="16136" max="16136" width="12.125" style="69" customWidth="1"/>
    <col min="16137" max="16138" width="11" style="69"/>
    <col min="16139" max="16140" width="11.5" style="69" customWidth="1"/>
    <col min="16141" max="16384" width="11" style="69"/>
  </cols>
  <sheetData>
    <row r="1" spans="1:8" x14ac:dyDescent="0.2">
      <c r="A1" s="6" t="s">
        <v>672</v>
      </c>
      <c r="B1" s="3"/>
      <c r="C1" s="3"/>
      <c r="D1" s="3"/>
      <c r="E1" s="3"/>
      <c r="F1" s="3"/>
      <c r="G1" s="3"/>
    </row>
    <row r="2" spans="1:8" ht="15.75" x14ac:dyDescent="0.25">
      <c r="A2" s="2"/>
      <c r="B2" s="89"/>
      <c r="C2" s="3"/>
      <c r="D2" s="3"/>
      <c r="E2" s="3"/>
      <c r="F2" s="3"/>
      <c r="G2" s="3"/>
      <c r="H2" s="55" t="s">
        <v>151</v>
      </c>
    </row>
    <row r="3" spans="1:8" x14ac:dyDescent="0.2">
      <c r="A3" s="70"/>
      <c r="B3" s="775">
        <f>INDICE!A3</f>
        <v>45716</v>
      </c>
      <c r="C3" s="776"/>
      <c r="D3" s="776" t="s">
        <v>115</v>
      </c>
      <c r="E3" s="776"/>
      <c r="F3" s="776" t="s">
        <v>116</v>
      </c>
      <c r="G3" s="776"/>
      <c r="H3" s="776"/>
    </row>
    <row r="4" spans="1:8" x14ac:dyDescent="0.2">
      <c r="A4" s="66"/>
      <c r="B4" s="63" t="s">
        <v>47</v>
      </c>
      <c r="C4" s="63" t="s">
        <v>417</v>
      </c>
      <c r="D4" s="63" t="s">
        <v>47</v>
      </c>
      <c r="E4" s="63" t="s">
        <v>417</v>
      </c>
      <c r="F4" s="63" t="s">
        <v>47</v>
      </c>
      <c r="G4" s="64" t="s">
        <v>417</v>
      </c>
      <c r="H4" s="64" t="s">
        <v>121</v>
      </c>
    </row>
    <row r="5" spans="1:8" x14ac:dyDescent="0.2">
      <c r="A5" s="3" t="s">
        <v>509</v>
      </c>
      <c r="B5" s="300">
        <v>94.614000000000004</v>
      </c>
      <c r="C5" s="72">
        <v>-17.156416363126922</v>
      </c>
      <c r="D5" s="71">
        <v>222.76500000000001</v>
      </c>
      <c r="E5" s="72">
        <v>-10.262607707832297</v>
      </c>
      <c r="F5" s="71">
        <v>1225.7420000000002</v>
      </c>
      <c r="G5" s="72">
        <v>-1.0404245338999767</v>
      </c>
      <c r="H5" s="303">
        <v>1.9611571080053352</v>
      </c>
    </row>
    <row r="6" spans="1:8" x14ac:dyDescent="0.2">
      <c r="A6" s="3" t="s">
        <v>48</v>
      </c>
      <c r="B6" s="301">
        <v>729.62699999999995</v>
      </c>
      <c r="C6" s="59">
        <v>3.4613459403275995</v>
      </c>
      <c r="D6" s="58">
        <v>1517.877</v>
      </c>
      <c r="E6" s="59">
        <v>-2.750811756957273</v>
      </c>
      <c r="F6" s="58">
        <v>9726.2760000000017</v>
      </c>
      <c r="G6" s="59">
        <v>-0.19896023524712847</v>
      </c>
      <c r="H6" s="304">
        <v>15.561802819697537</v>
      </c>
    </row>
    <row r="7" spans="1:8" x14ac:dyDescent="0.2">
      <c r="A7" s="3" t="s">
        <v>49</v>
      </c>
      <c r="B7" s="301">
        <v>716.31299999999999</v>
      </c>
      <c r="C7" s="59">
        <v>-20.032665108952546</v>
      </c>
      <c r="D7" s="58">
        <v>1548.7719999999999</v>
      </c>
      <c r="E7" s="73">
        <v>-15.951899392257433</v>
      </c>
      <c r="F7" s="58">
        <v>10071.867</v>
      </c>
      <c r="G7" s="59">
        <v>-0.61467360044380059</v>
      </c>
      <c r="H7" s="304">
        <v>16.114739935430432</v>
      </c>
    </row>
    <row r="8" spans="1:8" x14ac:dyDescent="0.2">
      <c r="A8" s="3" t="s">
        <v>122</v>
      </c>
      <c r="B8" s="301">
        <v>1930.04</v>
      </c>
      <c r="C8" s="73">
        <v>-9.4786547587445078</v>
      </c>
      <c r="D8" s="58">
        <v>3946.4780000000001</v>
      </c>
      <c r="E8" s="59">
        <v>-10.939485903694502</v>
      </c>
      <c r="F8" s="58">
        <v>24919.200000000001</v>
      </c>
      <c r="G8" s="59">
        <v>-3.9735716920415234</v>
      </c>
      <c r="H8" s="304">
        <v>39.870108233059277</v>
      </c>
    </row>
    <row r="9" spans="1:8" x14ac:dyDescent="0.2">
      <c r="A9" s="3" t="s">
        <v>123</v>
      </c>
      <c r="B9" s="301">
        <v>324.98</v>
      </c>
      <c r="C9" s="59">
        <v>-0.96421083426787846</v>
      </c>
      <c r="D9" s="58">
        <v>677.92900000000009</v>
      </c>
      <c r="E9" s="59">
        <v>-12.909388015179497</v>
      </c>
      <c r="F9" s="58">
        <v>4556.7989999999991</v>
      </c>
      <c r="G9" s="73">
        <v>7.1717452995931446</v>
      </c>
      <c r="H9" s="304">
        <v>7.290766530478356</v>
      </c>
    </row>
    <row r="10" spans="1:8" x14ac:dyDescent="0.2">
      <c r="A10" s="66" t="s">
        <v>584</v>
      </c>
      <c r="B10" s="302">
        <v>899.45799999999963</v>
      </c>
      <c r="C10" s="75">
        <v>-13.235841685396476</v>
      </c>
      <c r="D10" s="74">
        <v>1929.677999999999</v>
      </c>
      <c r="E10" s="75">
        <v>-3.9082982805678705</v>
      </c>
      <c r="F10" s="74">
        <v>12001.074999999997</v>
      </c>
      <c r="G10" s="75">
        <v>7.5525990401252212</v>
      </c>
      <c r="H10" s="305">
        <v>19.201425373329066</v>
      </c>
    </row>
    <row r="11" spans="1:8" x14ac:dyDescent="0.2">
      <c r="A11" s="76" t="s">
        <v>114</v>
      </c>
      <c r="B11" s="77">
        <v>4695.0320000000002</v>
      </c>
      <c r="C11" s="78">
        <v>-9.9211186819064867</v>
      </c>
      <c r="D11" s="77">
        <v>9843.4989999999998</v>
      </c>
      <c r="E11" s="78">
        <v>-9.4399906822586566</v>
      </c>
      <c r="F11" s="77">
        <v>62500.958999999995</v>
      </c>
      <c r="G11" s="78">
        <v>3.5135001425366408E-2</v>
      </c>
      <c r="H11" s="78">
        <v>100</v>
      </c>
    </row>
    <row r="12" spans="1:8" x14ac:dyDescent="0.2">
      <c r="A12" s="3"/>
      <c r="B12" s="3"/>
      <c r="C12" s="3"/>
      <c r="D12" s="3"/>
      <c r="E12" s="3"/>
      <c r="F12" s="3"/>
      <c r="G12" s="3"/>
      <c r="H12" s="79" t="s">
        <v>220</v>
      </c>
    </row>
    <row r="13" spans="1:8" x14ac:dyDescent="0.2">
      <c r="A13" s="80" t="s">
        <v>567</v>
      </c>
      <c r="B13" s="3"/>
      <c r="C13" s="3"/>
      <c r="D13" s="3"/>
      <c r="E13" s="3"/>
      <c r="F13" s="3"/>
      <c r="G13" s="3"/>
      <c r="H13" s="3"/>
    </row>
    <row r="14" spans="1:8" x14ac:dyDescent="0.2">
      <c r="A14" s="80" t="s">
        <v>568</v>
      </c>
      <c r="B14" s="58"/>
      <c r="C14" s="3"/>
      <c r="D14" s="3"/>
      <c r="E14" s="3"/>
      <c r="F14" s="3"/>
      <c r="G14" s="3"/>
      <c r="H14" s="3"/>
    </row>
    <row r="15" spans="1:8" x14ac:dyDescent="0.2">
      <c r="A15" s="80" t="s">
        <v>528</v>
      </c>
      <c r="B15" s="3"/>
      <c r="C15" s="3"/>
      <c r="D15" s="3"/>
      <c r="E15" s="3"/>
      <c r="F15" s="3"/>
      <c r="G15" s="3"/>
      <c r="H15" s="3"/>
    </row>
  </sheetData>
  <mergeCells count="3">
    <mergeCell ref="B3:C3"/>
    <mergeCell ref="D3:E3"/>
    <mergeCell ref="F3:H3"/>
  </mergeCells>
  <conditionalFormatting sqref="C8">
    <cfRule type="cellIs" dxfId="85" priority="3" operator="between">
      <formula>-0.5</formula>
      <formula>0.5</formula>
    </cfRule>
    <cfRule type="cellIs" dxfId="84" priority="4" operator="between">
      <formula>0</formula>
      <formula>0.49</formula>
    </cfRule>
  </conditionalFormatting>
  <conditionalFormatting sqref="E7">
    <cfRule type="cellIs" dxfId="83" priority="1" operator="between">
      <formula>0</formula>
      <formula>0.5</formula>
    </cfRule>
    <cfRule type="cellIs" dxfId="82" priority="2" operator="between">
      <formula>0</formula>
      <formula>0.49</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9"/>
  <dimension ref="A1:G11"/>
  <sheetViews>
    <sheetView workbookViewId="0"/>
  </sheetViews>
  <sheetFormatPr baseColWidth="10" defaultRowHeight="14.25" x14ac:dyDescent="0.2"/>
  <cols>
    <col min="1" max="1" width="36.125" bestFit="1" customWidth="1"/>
    <col min="3" max="3" width="1.625" customWidth="1"/>
    <col min="4" max="4" width="35.125" bestFit="1" customWidth="1"/>
  </cols>
  <sheetData>
    <row r="1" spans="1:7" x14ac:dyDescent="0.2">
      <c r="A1" s="158" t="s">
        <v>247</v>
      </c>
      <c r="B1" s="158"/>
      <c r="C1" s="158"/>
      <c r="D1" s="158"/>
      <c r="E1" s="158"/>
      <c r="F1" s="15"/>
      <c r="G1" s="15"/>
    </row>
    <row r="2" spans="1:7" x14ac:dyDescent="0.2">
      <c r="A2" s="158"/>
      <c r="B2" s="158"/>
      <c r="C2" s="158"/>
      <c r="D2" s="158"/>
      <c r="E2" s="161" t="s">
        <v>151</v>
      </c>
      <c r="F2" s="15"/>
      <c r="G2" s="15"/>
    </row>
    <row r="3" spans="1:7" x14ac:dyDescent="0.2">
      <c r="A3" s="798">
        <f>INDICE!A3</f>
        <v>45716</v>
      </c>
      <c r="B3" s="798">
        <v>41671</v>
      </c>
      <c r="C3" s="799">
        <v>41671</v>
      </c>
      <c r="D3" s="798">
        <v>41671</v>
      </c>
      <c r="E3" s="798">
        <v>41671</v>
      </c>
      <c r="F3" s="15"/>
    </row>
    <row r="4" spans="1:7" x14ac:dyDescent="0.2">
      <c r="A4" s="18" t="s">
        <v>30</v>
      </c>
      <c r="B4" s="735">
        <v>0.23899999999999999</v>
      </c>
      <c r="C4" s="421"/>
      <c r="D4" s="15" t="s">
        <v>248</v>
      </c>
      <c r="E4" s="232">
        <v>4695.0320000000002</v>
      </c>
    </row>
    <row r="5" spans="1:7" x14ac:dyDescent="0.2">
      <c r="A5" s="18" t="s">
        <v>249</v>
      </c>
      <c r="B5" s="233">
        <v>5072.5690000000004</v>
      </c>
      <c r="C5" s="232"/>
      <c r="D5" s="18" t="s">
        <v>250</v>
      </c>
      <c r="E5" s="233">
        <v>-306.892</v>
      </c>
    </row>
    <row r="6" spans="1:7" x14ac:dyDescent="0.2">
      <c r="A6" s="18" t="s">
        <v>469</v>
      </c>
      <c r="B6" s="233">
        <v>-49.118999999999971</v>
      </c>
      <c r="C6" s="232"/>
      <c r="D6" s="18" t="s">
        <v>251</v>
      </c>
      <c r="E6" s="233">
        <v>185.72434999999768</v>
      </c>
    </row>
    <row r="7" spans="1:7" x14ac:dyDescent="0.2">
      <c r="A7" s="18" t="s">
        <v>470</v>
      </c>
      <c r="B7" s="233">
        <v>55.450000000000387</v>
      </c>
      <c r="C7" s="232"/>
      <c r="D7" s="18" t="s">
        <v>471</v>
      </c>
      <c r="E7" s="233">
        <v>1271.5070000000001</v>
      </c>
    </row>
    <row r="8" spans="1:7" x14ac:dyDescent="0.2">
      <c r="A8" s="18" t="s">
        <v>472</v>
      </c>
      <c r="B8" s="233">
        <v>-312.57</v>
      </c>
      <c r="C8" s="232"/>
      <c r="D8" s="18" t="s">
        <v>473</v>
      </c>
      <c r="E8" s="233">
        <v>-1444.4169999999999</v>
      </c>
    </row>
    <row r="9" spans="1:7" x14ac:dyDescent="0.2">
      <c r="A9" s="173" t="s">
        <v>58</v>
      </c>
      <c r="B9" s="174">
        <v>4766.5690000000004</v>
      </c>
      <c r="C9" s="232"/>
      <c r="D9" s="18" t="s">
        <v>253</v>
      </c>
      <c r="E9" s="233">
        <v>221.90600000000001</v>
      </c>
    </row>
    <row r="10" spans="1:7" x14ac:dyDescent="0.2">
      <c r="A10" s="18" t="s">
        <v>252</v>
      </c>
      <c r="B10" s="233">
        <v>-71.537000000000262</v>
      </c>
      <c r="C10" s="232"/>
      <c r="D10" s="173" t="s">
        <v>474</v>
      </c>
      <c r="E10" s="174">
        <v>4622.860349999999</v>
      </c>
      <c r="G10" s="493"/>
    </row>
    <row r="11" spans="1:7" x14ac:dyDescent="0.2">
      <c r="A11" s="173" t="s">
        <v>248</v>
      </c>
      <c r="B11" s="174">
        <v>4695.0320000000002</v>
      </c>
      <c r="C11" s="422"/>
      <c r="D11" s="439"/>
      <c r="E11" s="414" t="s">
        <v>124</v>
      </c>
      <c r="F11" s="1"/>
    </row>
  </sheetData>
  <mergeCells count="1">
    <mergeCell ref="A3:E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30"/>
  <dimension ref="A1:J32"/>
  <sheetViews>
    <sheetView showGridLines="0" workbookViewId="0">
      <selection sqref="A1:D2"/>
    </sheetView>
  </sheetViews>
  <sheetFormatPr baseColWidth="10" defaultColWidth="10.5" defaultRowHeight="14.25" customHeight="1" x14ac:dyDescent="0.2"/>
  <cols>
    <col min="1" max="1" width="6.625" style="3" customWidth="1"/>
    <col min="2" max="2" width="11.5" style="3" bestFit="1" customWidth="1"/>
    <col min="3" max="6" width="15.125" style="3" customWidth="1"/>
    <col min="7" max="10" width="11.5" style="3" customWidth="1"/>
    <col min="11" max="11" width="2.625" style="3" customWidth="1"/>
    <col min="12" max="12" width="11.5" style="3" customWidth="1"/>
    <col min="13" max="16384" width="10.5" style="3"/>
  </cols>
  <sheetData>
    <row r="1" spans="1:10" ht="14.25" customHeight="1" x14ac:dyDescent="0.2">
      <c r="A1" s="765" t="s">
        <v>476</v>
      </c>
      <c r="B1" s="765"/>
      <c r="C1" s="765"/>
      <c r="D1" s="765"/>
      <c r="E1" s="191"/>
      <c r="F1" s="191"/>
      <c r="G1" s="6"/>
      <c r="H1" s="6"/>
      <c r="I1" s="6"/>
      <c r="J1" s="6"/>
    </row>
    <row r="2" spans="1:10" ht="14.25" customHeight="1" x14ac:dyDescent="0.2">
      <c r="A2" s="765"/>
      <c r="B2" s="765"/>
      <c r="C2" s="765"/>
      <c r="D2" s="765"/>
      <c r="E2" s="191"/>
      <c r="F2" s="191"/>
      <c r="G2" s="6"/>
      <c r="H2" s="6"/>
      <c r="I2" s="6"/>
      <c r="J2" s="6"/>
    </row>
    <row r="3" spans="1:10" ht="14.25" customHeight="1" x14ac:dyDescent="0.2">
      <c r="A3" s="53"/>
      <c r="B3" s="53"/>
      <c r="C3" s="53"/>
      <c r="D3" s="55" t="s">
        <v>254</v>
      </c>
    </row>
    <row r="4" spans="1:10" ht="14.25" customHeight="1" x14ac:dyDescent="0.2">
      <c r="A4" s="192"/>
      <c r="B4" s="192"/>
      <c r="C4" s="193" t="s">
        <v>578</v>
      </c>
      <c r="D4" s="193" t="s">
        <v>579</v>
      </c>
    </row>
    <row r="5" spans="1:10" ht="14.25" customHeight="1" x14ac:dyDescent="0.2">
      <c r="A5" s="800">
        <v>2021</v>
      </c>
      <c r="B5" s="749" t="s">
        <v>600</v>
      </c>
      <c r="C5" s="750">
        <v>13.3</v>
      </c>
      <c r="D5" s="196">
        <v>4.8895899053627838</v>
      </c>
    </row>
    <row r="6" spans="1:10" ht="14.25" customHeight="1" x14ac:dyDescent="0.2">
      <c r="A6" s="801"/>
      <c r="B6" s="194" t="s">
        <v>601</v>
      </c>
      <c r="C6" s="688">
        <v>13.96</v>
      </c>
      <c r="D6" s="195">
        <v>4.9624060150375948</v>
      </c>
    </row>
    <row r="7" spans="1:10" ht="14.25" customHeight="1" x14ac:dyDescent="0.2">
      <c r="A7" s="801"/>
      <c r="B7" s="194" t="s">
        <v>602</v>
      </c>
      <c r="C7" s="688">
        <v>14.64</v>
      </c>
      <c r="D7" s="195">
        <v>4.871060171919769</v>
      </c>
    </row>
    <row r="8" spans="1:10" ht="14.25" customHeight="1" x14ac:dyDescent="0.2">
      <c r="A8" s="801"/>
      <c r="B8" s="194" t="s">
        <v>606</v>
      </c>
      <c r="C8" s="688">
        <v>15.37</v>
      </c>
      <c r="D8" s="195">
        <v>4.9863387978141978</v>
      </c>
    </row>
    <row r="9" spans="1:10" ht="14.25" customHeight="1" x14ac:dyDescent="0.2">
      <c r="A9" s="801"/>
      <c r="B9" s="194" t="s">
        <v>609</v>
      </c>
      <c r="C9" s="688">
        <v>16.12</v>
      </c>
      <c r="D9" s="195">
        <v>4.8796356538711896</v>
      </c>
    </row>
    <row r="10" spans="1:10" ht="14.25" customHeight="1" x14ac:dyDescent="0.2">
      <c r="A10" s="802"/>
      <c r="B10" s="739" t="s">
        <v>625</v>
      </c>
      <c r="C10" s="617">
        <v>16.920000000000002</v>
      </c>
      <c r="D10" s="197">
        <v>4.9627791563275476</v>
      </c>
    </row>
    <row r="11" spans="1:10" ht="14.25" customHeight="1" x14ac:dyDescent="0.2">
      <c r="A11" s="803">
        <v>2022</v>
      </c>
      <c r="B11" s="749" t="s">
        <v>632</v>
      </c>
      <c r="C11" s="750">
        <v>17.75</v>
      </c>
      <c r="D11" s="196">
        <v>4.905437352245853</v>
      </c>
    </row>
    <row r="12" spans="1:10" ht="14.25" customHeight="1" x14ac:dyDescent="0.2">
      <c r="A12" s="804"/>
      <c r="B12" s="194" t="s">
        <v>634</v>
      </c>
      <c r="C12" s="688">
        <v>18.63</v>
      </c>
      <c r="D12" s="195">
        <v>4.9577464788732337</v>
      </c>
    </row>
    <row r="13" spans="1:10" ht="14.25" customHeight="1" x14ac:dyDescent="0.2">
      <c r="A13" s="804"/>
      <c r="B13" s="194" t="s">
        <v>642</v>
      </c>
      <c r="C13" s="688">
        <v>19.55</v>
      </c>
      <c r="D13" s="195">
        <v>4.9382716049382811</v>
      </c>
    </row>
    <row r="14" spans="1:10" ht="14.25" customHeight="1" x14ac:dyDescent="0.2">
      <c r="A14" s="805"/>
      <c r="B14" s="739" t="s">
        <v>641</v>
      </c>
      <c r="C14" s="617">
        <v>18.579999999999998</v>
      </c>
      <c r="D14" s="197">
        <v>-4.9616368286445134</v>
      </c>
    </row>
    <row r="15" spans="1:10" ht="14.25" customHeight="1" x14ac:dyDescent="0.2">
      <c r="A15" s="801">
        <v>2023</v>
      </c>
      <c r="B15" s="194" t="s">
        <v>643</v>
      </c>
      <c r="C15" s="688">
        <v>17.66</v>
      </c>
      <c r="D15" s="195">
        <v>-4.9515608180839523</v>
      </c>
    </row>
    <row r="16" spans="1:10" ht="14.25" customHeight="1" x14ac:dyDescent="0.2">
      <c r="A16" s="801"/>
      <c r="B16" s="194" t="s">
        <v>648</v>
      </c>
      <c r="C16" s="688">
        <v>16.79</v>
      </c>
      <c r="D16" s="195">
        <v>-4.9263873159682952</v>
      </c>
      <c r="F16" s="3" t="s">
        <v>365</v>
      </c>
    </row>
    <row r="17" spans="1:4" ht="14.25" customHeight="1" x14ac:dyDescent="0.2">
      <c r="A17" s="801"/>
      <c r="B17" s="194" t="s">
        <v>649</v>
      </c>
      <c r="C17" s="688">
        <v>15.96</v>
      </c>
      <c r="D17" s="195">
        <v>-4.9434187016080902</v>
      </c>
    </row>
    <row r="18" spans="1:4" ht="14.25" customHeight="1" x14ac:dyDescent="0.2">
      <c r="A18" s="801"/>
      <c r="B18" s="194" t="s">
        <v>650</v>
      </c>
      <c r="C18" s="688">
        <v>15.18</v>
      </c>
      <c r="D18" s="195">
        <v>-4.8872180451127889</v>
      </c>
    </row>
    <row r="19" spans="1:4" ht="14.25" customHeight="1" x14ac:dyDescent="0.2">
      <c r="A19" s="801"/>
      <c r="B19" s="194" t="s">
        <v>665</v>
      </c>
      <c r="C19" s="688">
        <v>14.43</v>
      </c>
      <c r="D19" s="195">
        <v>-4.9407114624505928</v>
      </c>
    </row>
    <row r="20" spans="1:4" ht="14.25" customHeight="1" x14ac:dyDescent="0.2">
      <c r="A20" s="802"/>
      <c r="B20" s="739" t="s">
        <v>663</v>
      </c>
      <c r="C20" s="617">
        <v>15.14</v>
      </c>
      <c r="D20" s="197">
        <v>4.9203049203049263</v>
      </c>
    </row>
    <row r="21" spans="1:4" ht="14.25" customHeight="1" x14ac:dyDescent="0.2">
      <c r="A21" s="801">
        <v>2024</v>
      </c>
      <c r="B21" s="194" t="s">
        <v>675</v>
      </c>
      <c r="C21" s="688">
        <v>15.89</v>
      </c>
      <c r="D21" s="195">
        <v>4.9537648612945837</v>
      </c>
    </row>
    <row r="22" spans="1:4" ht="14.25" customHeight="1" x14ac:dyDescent="0.2">
      <c r="A22" s="801"/>
      <c r="B22" s="194" t="s">
        <v>676</v>
      </c>
      <c r="C22" s="688">
        <v>16.670000000000002</v>
      </c>
      <c r="D22" s="195">
        <v>4.9087476400251804</v>
      </c>
    </row>
    <row r="23" spans="1:4" ht="14.25" customHeight="1" x14ac:dyDescent="0.2">
      <c r="A23" s="801"/>
      <c r="B23" s="194" t="s">
        <v>677</v>
      </c>
      <c r="C23" s="688">
        <v>16.14</v>
      </c>
      <c r="D23" s="195">
        <v>-3.1793641271745714</v>
      </c>
    </row>
    <row r="24" spans="1:4" ht="14.25" customHeight="1" x14ac:dyDescent="0.2">
      <c r="A24" s="801"/>
      <c r="B24" s="194" t="s">
        <v>678</v>
      </c>
      <c r="C24" s="688">
        <v>15.34</v>
      </c>
      <c r="D24" s="195">
        <v>-4.9566294919454812</v>
      </c>
    </row>
    <row r="25" spans="1:4" ht="14.25" customHeight="1" x14ac:dyDescent="0.2">
      <c r="A25" s="801"/>
      <c r="B25" s="194" t="s">
        <v>679</v>
      </c>
      <c r="C25" s="688">
        <v>15.93</v>
      </c>
      <c r="D25" s="195">
        <v>3.8461538461538449</v>
      </c>
    </row>
    <row r="26" spans="1:4" ht="14.25" customHeight="1" x14ac:dyDescent="0.2">
      <c r="A26" s="802"/>
      <c r="B26" s="739" t="s">
        <v>684</v>
      </c>
      <c r="C26" s="617">
        <v>16.61</v>
      </c>
      <c r="D26" s="197">
        <v>4.2686754551161314</v>
      </c>
    </row>
    <row r="27" spans="1:4" ht="14.25" customHeight="1" x14ac:dyDescent="0.2">
      <c r="A27" s="759">
        <v>2025</v>
      </c>
      <c r="B27" s="739" t="s">
        <v>688</v>
      </c>
      <c r="C27" s="617">
        <v>16.64</v>
      </c>
      <c r="D27" s="197">
        <v>0.18061408789886296</v>
      </c>
    </row>
    <row r="28" spans="1:4" ht="14.25" customHeight="1" x14ac:dyDescent="0.2">
      <c r="A28" s="631" t="s">
        <v>255</v>
      </c>
      <c r="B28"/>
      <c r="C28"/>
      <c r="D28" s="161" t="s">
        <v>565</v>
      </c>
    </row>
    <row r="29" spans="1:4" ht="14.25" customHeight="1" x14ac:dyDescent="0.2">
      <c r="A29"/>
      <c r="B29"/>
      <c r="C29"/>
      <c r="D29"/>
    </row>
    <row r="30" spans="1:4" ht="14.25" customHeight="1" x14ac:dyDescent="0.2">
      <c r="A30" s="80"/>
    </row>
    <row r="31" spans="1:4" ht="14.25" customHeight="1" x14ac:dyDescent="0.2">
      <c r="A31" s="80"/>
    </row>
    <row r="32" spans="1:4" ht="14.25" customHeight="1" x14ac:dyDescent="0.2">
      <c r="A32" s="80"/>
    </row>
  </sheetData>
  <mergeCells count="5">
    <mergeCell ref="A1:D2"/>
    <mergeCell ref="A5:A10"/>
    <mergeCell ref="A11:A14"/>
    <mergeCell ref="A15:A20"/>
    <mergeCell ref="A21:A2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F15"/>
  <sheetViews>
    <sheetView workbookViewId="0"/>
  </sheetViews>
  <sheetFormatPr baseColWidth="10" defaultRowHeight="14.25" x14ac:dyDescent="0.2"/>
  <cols>
    <col min="1" max="1" width="21.125" customWidth="1"/>
  </cols>
  <sheetData>
    <row r="1" spans="1:6" x14ac:dyDescent="0.2">
      <c r="A1" s="53" t="s">
        <v>572</v>
      </c>
      <c r="B1" s="53"/>
      <c r="C1" s="53"/>
      <c r="D1" s="53"/>
      <c r="E1" s="53"/>
      <c r="F1" s="6"/>
    </row>
    <row r="2" spans="1:6" x14ac:dyDescent="0.2">
      <c r="A2" s="54"/>
      <c r="B2" s="54"/>
      <c r="C2" s="54"/>
      <c r="D2" s="54"/>
      <c r="E2" s="54"/>
      <c r="F2" s="55" t="s">
        <v>105</v>
      </c>
    </row>
    <row r="3" spans="1:6" ht="14.85" customHeight="1" x14ac:dyDescent="0.2">
      <c r="A3" s="56"/>
      <c r="B3" s="767" t="s">
        <v>668</v>
      </c>
      <c r="C3" s="769" t="s">
        <v>416</v>
      </c>
      <c r="D3" s="767" t="s">
        <v>669</v>
      </c>
      <c r="E3" s="769" t="s">
        <v>416</v>
      </c>
      <c r="F3" s="771" t="s">
        <v>670</v>
      </c>
    </row>
    <row r="4" spans="1:6" ht="14.85" customHeight="1" x14ac:dyDescent="0.2">
      <c r="A4" s="491"/>
      <c r="B4" s="768"/>
      <c r="C4" s="770"/>
      <c r="D4" s="768"/>
      <c r="E4" s="770"/>
      <c r="F4" s="772"/>
    </row>
    <row r="5" spans="1:6" x14ac:dyDescent="0.2">
      <c r="A5" s="3" t="s">
        <v>107</v>
      </c>
      <c r="B5" s="95">
        <v>2827.3448934747294</v>
      </c>
      <c r="C5" s="187">
        <v>2.4703135346466971</v>
      </c>
      <c r="D5" s="95">
        <v>3592.7228287952612</v>
      </c>
      <c r="E5" s="187">
        <v>3.0387146259264051</v>
      </c>
      <c r="F5" s="187">
        <v>-21.303561999999427</v>
      </c>
    </row>
    <row r="6" spans="1:6" x14ac:dyDescent="0.2">
      <c r="A6" s="3" t="s">
        <v>108</v>
      </c>
      <c r="B6" s="95">
        <v>52390.353594630695</v>
      </c>
      <c r="C6" s="187">
        <v>45.774606369542724</v>
      </c>
      <c r="D6" s="95">
        <v>53836.523964622029</v>
      </c>
      <c r="E6" s="187">
        <v>45.534776985618983</v>
      </c>
      <c r="F6" s="187">
        <v>-2.6862253791527593</v>
      </c>
    </row>
    <row r="7" spans="1:6" x14ac:dyDescent="0.2">
      <c r="A7" s="3" t="s">
        <v>109</v>
      </c>
      <c r="B7" s="95">
        <v>25116.745696716571</v>
      </c>
      <c r="C7" s="187">
        <v>21.94505416869217</v>
      </c>
      <c r="D7" s="95">
        <v>28337.269131855581</v>
      </c>
      <c r="E7" s="187">
        <v>23.967580654880933</v>
      </c>
      <c r="F7" s="187">
        <v>-11.364974585778386</v>
      </c>
    </row>
    <row r="8" spans="1:6" x14ac:dyDescent="0.2">
      <c r="A8" s="3" t="s">
        <v>110</v>
      </c>
      <c r="B8" s="95">
        <v>14786.629337128583</v>
      </c>
      <c r="C8" s="187">
        <v>12.919403878746898</v>
      </c>
      <c r="D8" s="95">
        <v>15252.334490895839</v>
      </c>
      <c r="E8" s="187">
        <v>12.900380604241754</v>
      </c>
      <c r="F8" s="187">
        <v>-3.0533368780053749</v>
      </c>
    </row>
    <row r="9" spans="1:6" x14ac:dyDescent="0.2">
      <c r="A9" s="3" t="s">
        <v>111</v>
      </c>
      <c r="B9" s="95">
        <v>20036.287970956339</v>
      </c>
      <c r="C9" s="187">
        <v>17.50614630459998</v>
      </c>
      <c r="D9" s="95">
        <v>18400.363816147386</v>
      </c>
      <c r="E9" s="187">
        <v>15.56297474504689</v>
      </c>
      <c r="F9" s="187">
        <v>8.89071635297414</v>
      </c>
    </row>
    <row r="10" spans="1:6" x14ac:dyDescent="0.2">
      <c r="A10" s="3" t="s">
        <v>112</v>
      </c>
      <c r="B10" s="95">
        <v>495.69492213623766</v>
      </c>
      <c r="C10" s="187">
        <v>0.43309957622604889</v>
      </c>
      <c r="D10" s="95">
        <v>515.08739371357603</v>
      </c>
      <c r="E10" s="187">
        <v>0.43565943477822139</v>
      </c>
      <c r="F10" s="187">
        <v>-3.7648895729181668</v>
      </c>
    </row>
    <row r="11" spans="1:6" x14ac:dyDescent="0.2">
      <c r="A11" s="3" t="s">
        <v>113</v>
      </c>
      <c r="B11" s="95">
        <v>-1200.1801375752364</v>
      </c>
      <c r="C11" s="187">
        <v>-1.0486238324545392</v>
      </c>
      <c r="D11" s="95">
        <v>-1702.6388650042991</v>
      </c>
      <c r="E11" s="187">
        <v>-1.4400870504931844</v>
      </c>
      <c r="F11" s="187">
        <v>-29.510587227655822</v>
      </c>
    </row>
    <row r="12" spans="1:6" x14ac:dyDescent="0.2">
      <c r="A12" s="60" t="s">
        <v>114</v>
      </c>
      <c r="B12" s="463">
        <v>114452.87627746793</v>
      </c>
      <c r="C12" s="464">
        <v>100</v>
      </c>
      <c r="D12" s="463">
        <v>118231.66276102538</v>
      </c>
      <c r="E12" s="464">
        <v>100</v>
      </c>
      <c r="F12" s="464">
        <v>-3.1960867294874129</v>
      </c>
    </row>
    <row r="13" spans="1:6" x14ac:dyDescent="0.2">
      <c r="A13" s="699" t="s">
        <v>640</v>
      </c>
      <c r="B13" s="3"/>
      <c r="C13" s="3"/>
      <c r="D13" s="3"/>
      <c r="E13" s="3"/>
      <c r="F13" s="55" t="s">
        <v>565</v>
      </c>
    </row>
    <row r="14" spans="1:6" x14ac:dyDescent="0.2">
      <c r="A14" s="465"/>
      <c r="B14" s="1"/>
      <c r="C14" s="1"/>
      <c r="D14" s="1"/>
      <c r="E14" s="1"/>
      <c r="F14" s="1"/>
    </row>
    <row r="15" spans="1:6" x14ac:dyDescent="0.2">
      <c r="A15" s="490"/>
      <c r="B15" s="1"/>
      <c r="C15" s="1"/>
      <c r="D15" s="1"/>
      <c r="E15" s="1"/>
      <c r="F15" s="1"/>
    </row>
  </sheetData>
  <mergeCells count="5">
    <mergeCell ref="B3:B4"/>
    <mergeCell ref="C3:C4"/>
    <mergeCell ref="D3:D4"/>
    <mergeCell ref="E3:E4"/>
    <mergeCell ref="F3:F4"/>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1"/>
  <dimension ref="A1:F13"/>
  <sheetViews>
    <sheetView workbookViewId="0"/>
  </sheetViews>
  <sheetFormatPr baseColWidth="10" defaultColWidth="11" defaultRowHeight="14.25" x14ac:dyDescent="0.2"/>
  <cols>
    <col min="1" max="1" width="32.125" style="1" customWidth="1"/>
    <col min="2" max="4" width="11" style="1"/>
    <col min="5" max="5" width="13.125" style="1" customWidth="1"/>
    <col min="6" max="6" width="16.625" style="1" customWidth="1"/>
    <col min="7" max="16384" width="11" style="1"/>
  </cols>
  <sheetData>
    <row r="1" spans="1:6" x14ac:dyDescent="0.2">
      <c r="A1" s="53" t="s">
        <v>477</v>
      </c>
      <c r="B1" s="53"/>
      <c r="C1" s="53"/>
      <c r="D1" s="6"/>
      <c r="E1" s="6"/>
      <c r="F1" s="6"/>
    </row>
    <row r="2" spans="1:6" x14ac:dyDescent="0.2">
      <c r="A2" s="54"/>
      <c r="B2" s="54"/>
      <c r="C2" s="54"/>
      <c r="D2" s="65"/>
      <c r="E2" s="65"/>
      <c r="F2" s="55" t="s">
        <v>256</v>
      </c>
    </row>
    <row r="3" spans="1:6" x14ac:dyDescent="0.2">
      <c r="A3" s="56"/>
      <c r="B3" s="779" t="s">
        <v>257</v>
      </c>
      <c r="C3" s="779"/>
      <c r="D3" s="779"/>
      <c r="E3" s="777" t="s">
        <v>258</v>
      </c>
      <c r="F3" s="777"/>
    </row>
    <row r="4" spans="1:6" x14ac:dyDescent="0.2">
      <c r="A4" s="66"/>
      <c r="B4" s="199" t="s">
        <v>687</v>
      </c>
      <c r="C4" s="200" t="s">
        <v>686</v>
      </c>
      <c r="D4" s="199" t="s">
        <v>689</v>
      </c>
      <c r="E4" s="185" t="s">
        <v>259</v>
      </c>
      <c r="F4" s="184" t="s">
        <v>260</v>
      </c>
    </row>
    <row r="5" spans="1:6" x14ac:dyDescent="0.2">
      <c r="A5" s="423" t="s">
        <v>479</v>
      </c>
      <c r="B5" s="90">
        <v>157.04730569285712</v>
      </c>
      <c r="C5" s="90">
        <v>156.25545242258065</v>
      </c>
      <c r="D5" s="90">
        <v>158.85667513793103</v>
      </c>
      <c r="E5" s="90">
        <v>0.50676840903763876</v>
      </c>
      <c r="F5" s="90">
        <v>-1.138994910665784</v>
      </c>
    </row>
    <row r="6" spans="1:6" x14ac:dyDescent="0.2">
      <c r="A6" s="66" t="s">
        <v>478</v>
      </c>
      <c r="B6" s="97">
        <v>149.85823746071429</v>
      </c>
      <c r="C6" s="197">
        <v>148.70589457741937</v>
      </c>
      <c r="D6" s="97">
        <v>154.39122192413797</v>
      </c>
      <c r="E6" s="97">
        <v>0.77491405876650521</v>
      </c>
      <c r="F6" s="97">
        <v>-2.936037688496961</v>
      </c>
    </row>
    <row r="7" spans="1:6" x14ac:dyDescent="0.2">
      <c r="F7" s="55" t="s">
        <v>565</v>
      </c>
    </row>
    <row r="8" spans="1:6" x14ac:dyDescent="0.2">
      <c r="A8" s="631"/>
    </row>
    <row r="13" spans="1:6" x14ac:dyDescent="0.2">
      <c r="C13" s="1" t="s">
        <v>365</v>
      </c>
    </row>
  </sheetData>
  <mergeCells count="2">
    <mergeCell ref="B3:D3"/>
    <mergeCell ref="E3:F3"/>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32"/>
  <dimension ref="A1:AL94"/>
  <sheetViews>
    <sheetView workbookViewId="0">
      <selection sqref="A1:C2"/>
    </sheetView>
  </sheetViews>
  <sheetFormatPr baseColWidth="10" defaultRowHeight="14.25" x14ac:dyDescent="0.2"/>
  <cols>
    <col min="1" max="1" width="22.5" bestFit="1" customWidth="1"/>
    <col min="6" max="6" width="11" style="1"/>
    <col min="7" max="7" width="19.125" style="1" bestFit="1" customWidth="1"/>
    <col min="8" max="30" width="11" style="1"/>
  </cols>
  <sheetData>
    <row r="1" spans="1:38" x14ac:dyDescent="0.2">
      <c r="A1" s="765" t="s">
        <v>637</v>
      </c>
      <c r="B1" s="765"/>
      <c r="C1" s="765"/>
      <c r="D1" s="3"/>
      <c r="E1" s="3"/>
    </row>
    <row r="2" spans="1:38" x14ac:dyDescent="0.2">
      <c r="A2" s="766"/>
      <c r="B2" s="765"/>
      <c r="C2" s="765"/>
      <c r="D2" s="3"/>
      <c r="E2" s="55" t="s">
        <v>256</v>
      </c>
    </row>
    <row r="3" spans="1:38" x14ac:dyDescent="0.2">
      <c r="A3" s="57"/>
      <c r="B3" s="201" t="s">
        <v>261</v>
      </c>
      <c r="C3" s="201" t="s">
        <v>262</v>
      </c>
      <c r="D3" s="201" t="s">
        <v>263</v>
      </c>
      <c r="E3" s="201" t="s">
        <v>264</v>
      </c>
    </row>
    <row r="4" spans="1:38" x14ac:dyDescent="0.2">
      <c r="A4" s="666" t="s">
        <v>265</v>
      </c>
      <c r="B4" s="708">
        <v>157.04730569285712</v>
      </c>
      <c r="C4" s="709">
        <v>27.256143963223135</v>
      </c>
      <c r="D4" s="709">
        <v>47.411314058205434</v>
      </c>
      <c r="E4" s="709">
        <v>82.37984767142855</v>
      </c>
      <c r="F4" s="609"/>
      <c r="G4" s="609"/>
      <c r="H4" s="609"/>
      <c r="M4" s="312"/>
      <c r="N4" s="312"/>
      <c r="O4" s="312"/>
      <c r="P4" s="312"/>
      <c r="Q4" s="312"/>
      <c r="R4" s="312"/>
      <c r="S4" s="312"/>
      <c r="T4" s="312"/>
      <c r="U4" s="312"/>
      <c r="V4" s="312"/>
      <c r="W4" s="312"/>
      <c r="X4" s="312"/>
      <c r="Y4" s="312"/>
      <c r="Z4" s="312"/>
      <c r="AA4" s="312"/>
      <c r="AB4" s="312"/>
      <c r="AC4" s="312"/>
      <c r="AD4" s="312"/>
      <c r="AE4" s="277"/>
      <c r="AF4" s="277"/>
      <c r="AG4" s="277"/>
      <c r="AH4" s="277"/>
      <c r="AI4" s="277"/>
      <c r="AJ4" s="277"/>
      <c r="AK4" s="277"/>
      <c r="AL4" s="277"/>
    </row>
    <row r="5" spans="1:38" x14ac:dyDescent="0.2">
      <c r="A5" s="202" t="s">
        <v>266</v>
      </c>
      <c r="B5" s="203">
        <v>180.17857142857142</v>
      </c>
      <c r="C5" s="92">
        <v>34.873271889400918</v>
      </c>
      <c r="D5" s="92">
        <v>71.884299539170485</v>
      </c>
      <c r="E5" s="92">
        <v>73.421000000000006</v>
      </c>
      <c r="F5" s="609"/>
      <c r="G5" s="609"/>
      <c r="M5" s="610"/>
      <c r="N5" s="610"/>
      <c r="O5" s="610"/>
      <c r="P5" s="610"/>
      <c r="Q5" s="610"/>
      <c r="R5" s="610"/>
      <c r="S5" s="610"/>
      <c r="T5" s="610"/>
      <c r="U5" s="610"/>
      <c r="V5" s="610"/>
      <c r="W5" s="610"/>
      <c r="X5" s="610"/>
      <c r="Y5" s="610"/>
      <c r="Z5" s="610"/>
      <c r="AA5" s="610"/>
      <c r="AB5" s="610"/>
      <c r="AC5" s="610"/>
      <c r="AD5" s="610"/>
      <c r="AE5" s="276"/>
      <c r="AF5" s="276"/>
      <c r="AG5" s="276"/>
      <c r="AH5" s="276"/>
      <c r="AI5" s="276"/>
      <c r="AJ5" s="276"/>
      <c r="AK5" s="276"/>
      <c r="AL5" s="276"/>
    </row>
    <row r="6" spans="1:38" x14ac:dyDescent="0.2">
      <c r="A6" s="202" t="s">
        <v>267</v>
      </c>
      <c r="B6" s="203">
        <v>157.80357142857142</v>
      </c>
      <c r="C6" s="92">
        <v>26.300595238095237</v>
      </c>
      <c r="D6" s="92">
        <v>61.544976190476177</v>
      </c>
      <c r="E6" s="92">
        <v>69.957999999999998</v>
      </c>
      <c r="F6" s="609"/>
      <c r="G6" s="609"/>
      <c r="M6" s="610"/>
      <c r="N6" s="610"/>
      <c r="O6" s="610"/>
      <c r="P6" s="610"/>
      <c r="Q6" s="610"/>
      <c r="R6" s="610"/>
      <c r="S6" s="610"/>
      <c r="T6" s="610"/>
      <c r="U6" s="610"/>
      <c r="V6" s="610"/>
      <c r="W6" s="610"/>
      <c r="X6" s="610"/>
      <c r="Y6" s="610"/>
      <c r="Z6" s="610"/>
      <c r="AA6" s="610"/>
      <c r="AB6" s="610"/>
      <c r="AC6" s="610"/>
      <c r="AD6" s="610"/>
      <c r="AE6" s="276"/>
      <c r="AF6" s="276"/>
      <c r="AG6" s="276"/>
      <c r="AH6" s="276"/>
      <c r="AI6" s="276"/>
      <c r="AJ6" s="276"/>
      <c r="AK6" s="276"/>
      <c r="AL6" s="276"/>
    </row>
    <row r="7" spans="1:38" x14ac:dyDescent="0.2">
      <c r="A7" s="202" t="s">
        <v>233</v>
      </c>
      <c r="B7" s="203">
        <v>161.51175000000003</v>
      </c>
      <c r="C7" s="92">
        <v>28.030964876033064</v>
      </c>
      <c r="D7" s="92">
        <v>60.015927981109812</v>
      </c>
      <c r="E7" s="92">
        <v>73.464857142857156</v>
      </c>
      <c r="F7" s="609"/>
      <c r="G7" s="609"/>
      <c r="N7" s="610"/>
      <c r="O7" s="610"/>
      <c r="P7" s="610"/>
      <c r="Q7" s="610"/>
      <c r="R7" s="610"/>
      <c r="S7" s="610"/>
      <c r="T7" s="610"/>
      <c r="U7" s="610"/>
      <c r="V7" s="610"/>
      <c r="W7" s="610"/>
      <c r="X7" s="610"/>
      <c r="Y7" s="610"/>
      <c r="Z7" s="610"/>
      <c r="AA7" s="610"/>
      <c r="AB7" s="610"/>
      <c r="AC7" s="610"/>
      <c r="AD7" s="610"/>
      <c r="AE7" s="276"/>
      <c r="AF7" s="276"/>
      <c r="AG7" s="276"/>
      <c r="AH7" s="276"/>
      <c r="AI7" s="276"/>
      <c r="AJ7" s="276"/>
      <c r="AK7" s="276"/>
      <c r="AL7" s="276"/>
    </row>
    <row r="8" spans="1:38" x14ac:dyDescent="0.2">
      <c r="A8" s="202" t="s">
        <v>268</v>
      </c>
      <c r="B8" s="203">
        <v>129.05551984573361</v>
      </c>
      <c r="C8" s="92">
        <v>21.50925330762227</v>
      </c>
      <c r="D8" s="92">
        <v>36.302420395502537</v>
      </c>
      <c r="E8" s="92">
        <v>71.243846142608803</v>
      </c>
      <c r="F8" s="609"/>
      <c r="G8" s="609"/>
      <c r="N8" s="610"/>
      <c r="O8" s="610"/>
      <c r="P8" s="610"/>
      <c r="Q8" s="610"/>
      <c r="R8" s="610"/>
      <c r="S8" s="610"/>
      <c r="T8" s="610"/>
      <c r="U8" s="610"/>
      <c r="V8" s="610"/>
      <c r="W8" s="610"/>
      <c r="X8" s="610"/>
      <c r="Y8" s="610"/>
      <c r="Z8" s="610"/>
      <c r="AA8" s="610"/>
      <c r="AB8" s="610"/>
      <c r="AC8" s="610"/>
      <c r="AD8" s="610"/>
      <c r="AE8" s="276"/>
      <c r="AF8" s="276"/>
      <c r="AG8" s="276"/>
      <c r="AH8" s="276"/>
      <c r="AI8" s="276"/>
      <c r="AJ8" s="276"/>
      <c r="AK8" s="276"/>
      <c r="AL8" s="276"/>
    </row>
    <row r="9" spans="1:38" x14ac:dyDescent="0.2">
      <c r="A9" s="202" t="s">
        <v>269</v>
      </c>
      <c r="B9" s="203">
        <v>143.19996428571429</v>
      </c>
      <c r="C9" s="92">
        <v>22.863859843937576</v>
      </c>
      <c r="D9" s="92">
        <v>43.970318727490991</v>
      </c>
      <c r="E9" s="92">
        <v>76.365785714285721</v>
      </c>
      <c r="F9" s="609"/>
      <c r="G9" s="609"/>
    </row>
    <row r="10" spans="1:38" x14ac:dyDescent="0.2">
      <c r="A10" s="202" t="s">
        <v>270</v>
      </c>
      <c r="B10" s="203">
        <v>157.52500000000001</v>
      </c>
      <c r="C10" s="92">
        <v>31.505000000000003</v>
      </c>
      <c r="D10" s="92">
        <v>51.231000000000002</v>
      </c>
      <c r="E10" s="92">
        <v>74.789000000000001</v>
      </c>
      <c r="F10" s="609"/>
      <c r="G10" s="609"/>
    </row>
    <row r="11" spans="1:38" x14ac:dyDescent="0.2">
      <c r="A11" s="202" t="s">
        <v>271</v>
      </c>
      <c r="B11" s="203">
        <v>203.65773126310327</v>
      </c>
      <c r="C11" s="92">
        <v>40.731546252620653</v>
      </c>
      <c r="D11" s="92">
        <v>71.162883159788123</v>
      </c>
      <c r="E11" s="92">
        <v>91.763301850694489</v>
      </c>
      <c r="F11" s="609"/>
      <c r="G11" s="609"/>
    </row>
    <row r="12" spans="1:38" x14ac:dyDescent="0.2">
      <c r="A12" s="202" t="s">
        <v>272</v>
      </c>
      <c r="B12" s="203">
        <v>159.00357142857143</v>
      </c>
      <c r="C12" s="92">
        <v>29.732375145180029</v>
      </c>
      <c r="D12" s="92">
        <v>55.365196283391398</v>
      </c>
      <c r="E12" s="92">
        <v>73.906000000000006</v>
      </c>
      <c r="F12" s="609"/>
      <c r="G12" s="609"/>
    </row>
    <row r="13" spans="1:38" x14ac:dyDescent="0.2">
      <c r="A13" s="202" t="s">
        <v>273</v>
      </c>
      <c r="B13" s="203">
        <v>154.50314285714288</v>
      </c>
      <c r="C13" s="92">
        <v>27.861222482435601</v>
      </c>
      <c r="D13" s="92">
        <v>59.658170374707275</v>
      </c>
      <c r="E13" s="92">
        <v>66.983750000000001</v>
      </c>
      <c r="F13" s="609"/>
      <c r="G13" s="609"/>
    </row>
    <row r="14" spans="1:38" x14ac:dyDescent="0.2">
      <c r="A14" s="202" t="s">
        <v>205</v>
      </c>
      <c r="B14" s="203">
        <v>164.34285714285713</v>
      </c>
      <c r="C14" s="92">
        <v>27.390476190476193</v>
      </c>
      <c r="D14" s="92">
        <v>56.300166666666641</v>
      </c>
      <c r="E14" s="92">
        <v>80.652214285714294</v>
      </c>
      <c r="F14" s="609"/>
      <c r="G14" s="609"/>
    </row>
    <row r="15" spans="1:38" x14ac:dyDescent="0.2">
      <c r="A15" s="202" t="s">
        <v>274</v>
      </c>
      <c r="B15" s="203">
        <v>178.31071428571428</v>
      </c>
      <c r="C15" s="92">
        <v>34.511751152073728</v>
      </c>
      <c r="D15" s="92">
        <v>72.240855990783402</v>
      </c>
      <c r="E15" s="92">
        <v>71.558107142857153</v>
      </c>
      <c r="F15" s="609"/>
      <c r="G15" s="609"/>
    </row>
    <row r="16" spans="1:38" x14ac:dyDescent="0.2">
      <c r="A16" s="202" t="s">
        <v>234</v>
      </c>
      <c r="B16" s="204">
        <v>180.14739285714285</v>
      </c>
      <c r="C16" s="195">
        <v>30.024565476190475</v>
      </c>
      <c r="D16" s="195">
        <v>69.160363095238097</v>
      </c>
      <c r="E16" s="195">
        <v>80.962464285714276</v>
      </c>
      <c r="F16" s="609"/>
      <c r="G16" s="609"/>
    </row>
    <row r="17" spans="1:13" x14ac:dyDescent="0.2">
      <c r="A17" s="202" t="s">
        <v>235</v>
      </c>
      <c r="B17" s="203">
        <v>183.82142857142858</v>
      </c>
      <c r="C17" s="92">
        <v>35.57834101382489</v>
      </c>
      <c r="D17" s="92">
        <v>71.534051843317997</v>
      </c>
      <c r="E17" s="92">
        <v>76.709035714285704</v>
      </c>
      <c r="F17" s="609"/>
      <c r="G17" s="609"/>
    </row>
    <row r="18" spans="1:13" x14ac:dyDescent="0.2">
      <c r="A18" s="202" t="s">
        <v>275</v>
      </c>
      <c r="B18" s="203">
        <v>155.47728044299618</v>
      </c>
      <c r="C18" s="92">
        <v>33.054224976070053</v>
      </c>
      <c r="D18" s="92">
        <v>40.073243895686808</v>
      </c>
      <c r="E18" s="92">
        <v>82.349811571239314</v>
      </c>
      <c r="F18" s="609"/>
      <c r="G18" s="609"/>
    </row>
    <row r="19" spans="1:13" x14ac:dyDescent="0.2">
      <c r="A19" s="3" t="s">
        <v>276</v>
      </c>
      <c r="B19" s="203">
        <v>180.91249999999999</v>
      </c>
      <c r="C19" s="92">
        <v>33.829166666666666</v>
      </c>
      <c r="D19" s="92">
        <v>70.877904761904759</v>
      </c>
      <c r="E19" s="92">
        <v>76.20542857142857</v>
      </c>
      <c r="F19" s="609"/>
      <c r="G19" s="609"/>
    </row>
    <row r="20" spans="1:13" x14ac:dyDescent="0.2">
      <c r="A20" s="3" t="s">
        <v>206</v>
      </c>
      <c r="B20" s="203">
        <v>182.48917857142857</v>
      </c>
      <c r="C20" s="92">
        <v>32.907884660421544</v>
      </c>
      <c r="D20" s="92">
        <v>72.84011533957846</v>
      </c>
      <c r="E20" s="92">
        <v>76.741178571428563</v>
      </c>
      <c r="F20" s="609"/>
      <c r="G20" s="609"/>
    </row>
    <row r="21" spans="1:13" x14ac:dyDescent="0.2">
      <c r="A21" s="3" t="s">
        <v>277</v>
      </c>
      <c r="B21" s="203">
        <v>165.62292857142856</v>
      </c>
      <c r="C21" s="92">
        <v>28.744475206611568</v>
      </c>
      <c r="D21" s="92">
        <v>60.180631936245575</v>
      </c>
      <c r="E21" s="92">
        <v>76.697821428571416</v>
      </c>
      <c r="F21" s="609"/>
      <c r="G21" s="609"/>
    </row>
    <row r="22" spans="1:13" x14ac:dyDescent="0.2">
      <c r="A22" s="194" t="s">
        <v>278</v>
      </c>
      <c r="B22" s="203">
        <v>149.50121428571427</v>
      </c>
      <c r="C22" s="92">
        <v>25.946491735537187</v>
      </c>
      <c r="D22" s="92">
        <v>51.300079693034228</v>
      </c>
      <c r="E22" s="92">
        <v>72.254642857142855</v>
      </c>
      <c r="F22" s="609"/>
      <c r="G22" s="609"/>
    </row>
    <row r="23" spans="1:13" x14ac:dyDescent="0.2">
      <c r="A23" s="194" t="s">
        <v>279</v>
      </c>
      <c r="B23" s="205">
        <v>154.875</v>
      </c>
      <c r="C23" s="206">
        <v>22.503205128205131</v>
      </c>
      <c r="D23" s="206">
        <v>55.908116300366295</v>
      </c>
      <c r="E23" s="206">
        <v>76.463678571428574</v>
      </c>
      <c r="F23" s="609"/>
      <c r="G23" s="609"/>
    </row>
    <row r="24" spans="1:13" x14ac:dyDescent="0.2">
      <c r="A24" s="194" t="s">
        <v>280</v>
      </c>
      <c r="B24" s="205">
        <v>134</v>
      </c>
      <c r="C24" s="206">
        <v>20.440677966101696</v>
      </c>
      <c r="D24" s="206">
        <v>54.938322033898295</v>
      </c>
      <c r="E24" s="206">
        <v>58.621000000000016</v>
      </c>
      <c r="F24" s="609"/>
      <c r="G24" s="609"/>
    </row>
    <row r="25" spans="1:13" x14ac:dyDescent="0.2">
      <c r="A25" s="194" t="s">
        <v>540</v>
      </c>
      <c r="B25" s="205">
        <v>197.03928571428571</v>
      </c>
      <c r="C25" s="206">
        <v>34.196900826446281</v>
      </c>
      <c r="D25" s="206">
        <v>79.709956316410867</v>
      </c>
      <c r="E25" s="206">
        <v>83.132428571428562</v>
      </c>
      <c r="F25" s="609"/>
      <c r="G25" s="609"/>
    </row>
    <row r="26" spans="1:13" x14ac:dyDescent="0.2">
      <c r="A26" s="3" t="s">
        <v>281</v>
      </c>
      <c r="B26" s="205">
        <v>148.98444669938746</v>
      </c>
      <c r="C26" s="206">
        <v>27.858880277121237</v>
      </c>
      <c r="D26" s="206">
        <v>43.3322762021701</v>
      </c>
      <c r="E26" s="206">
        <v>77.793290220096125</v>
      </c>
      <c r="F26" s="609"/>
      <c r="G26" s="609"/>
    </row>
    <row r="27" spans="1:13" x14ac:dyDescent="0.2">
      <c r="A27" s="194" t="s">
        <v>236</v>
      </c>
      <c r="B27" s="205">
        <v>176.80714285714288</v>
      </c>
      <c r="C27" s="206">
        <v>33.06149825783973</v>
      </c>
      <c r="D27" s="206">
        <v>63.436216027874579</v>
      </c>
      <c r="E27" s="206">
        <v>80.309428571428569</v>
      </c>
      <c r="F27" s="609"/>
      <c r="G27" s="609"/>
    </row>
    <row r="28" spans="1:13" x14ac:dyDescent="0.2">
      <c r="A28" s="194" t="s">
        <v>542</v>
      </c>
      <c r="B28" s="203">
        <v>145.5225335167776</v>
      </c>
      <c r="C28" s="92">
        <v>25.255976891341565</v>
      </c>
      <c r="D28" s="92">
        <v>51.132283847057408</v>
      </c>
      <c r="E28" s="92">
        <v>69.13427277837863</v>
      </c>
      <c r="F28" s="609"/>
      <c r="G28" s="609"/>
    </row>
    <row r="29" spans="1:13" x14ac:dyDescent="0.2">
      <c r="A29" s="3" t="s">
        <v>282</v>
      </c>
      <c r="B29" s="205">
        <v>151.90763804335421</v>
      </c>
      <c r="C29" s="206">
        <v>24.254160695997733</v>
      </c>
      <c r="D29" s="206">
        <v>50.810640397994355</v>
      </c>
      <c r="E29" s="206">
        <v>76.842836949362123</v>
      </c>
      <c r="F29" s="609"/>
      <c r="G29" s="609"/>
    </row>
    <row r="30" spans="1:13" x14ac:dyDescent="0.2">
      <c r="A30" s="3" t="s">
        <v>237</v>
      </c>
      <c r="B30" s="203">
        <v>148.60843878820853</v>
      </c>
      <c r="C30" s="92">
        <v>29.721687757641707</v>
      </c>
      <c r="D30" s="92">
        <v>45.20171991863343</v>
      </c>
      <c r="E30" s="92">
        <v>73.685031111933398</v>
      </c>
      <c r="F30" s="609"/>
      <c r="G30" s="609"/>
    </row>
    <row r="31" spans="1:13" x14ac:dyDescent="0.2">
      <c r="A31" s="641" t="s">
        <v>283</v>
      </c>
      <c r="B31" s="642">
        <v>169.69811282861903</v>
      </c>
      <c r="C31" s="642">
        <v>30.389841427806822</v>
      </c>
      <c r="D31" s="642">
        <v>63.335731930768652</v>
      </c>
      <c r="E31" s="642">
        <v>75.972539470043557</v>
      </c>
      <c r="F31" s="609"/>
      <c r="G31" s="609"/>
    </row>
    <row r="32" spans="1:13" x14ac:dyDescent="0.2">
      <c r="A32" s="640" t="s">
        <v>284</v>
      </c>
      <c r="B32" s="639">
        <v>174.67344068738856</v>
      </c>
      <c r="C32" s="639">
        <v>30.850105415763565</v>
      </c>
      <c r="D32" s="639">
        <v>68.064455069476637</v>
      </c>
      <c r="E32" s="639">
        <v>75.758880202148362</v>
      </c>
      <c r="F32" s="609"/>
      <c r="G32" s="609"/>
      <c r="M32" s="610"/>
    </row>
    <row r="33" spans="1:13" x14ac:dyDescent="0.2">
      <c r="A33" s="638" t="s">
        <v>285</v>
      </c>
      <c r="B33" s="643">
        <v>17.626134994531441</v>
      </c>
      <c r="C33" s="643">
        <v>3.5939614525404302</v>
      </c>
      <c r="D33" s="643">
        <v>20.653141011271202</v>
      </c>
      <c r="E33" s="643">
        <v>-6.6209674692801883</v>
      </c>
      <c r="F33" s="609"/>
      <c r="G33" s="609"/>
      <c r="M33" s="610"/>
    </row>
    <row r="34" spans="1:13" x14ac:dyDescent="0.2">
      <c r="A34" s="80"/>
      <c r="B34" s="3"/>
      <c r="C34" s="3"/>
      <c r="D34" s="3"/>
      <c r="E34" s="55" t="s">
        <v>565</v>
      </c>
    </row>
    <row r="35" spans="1:13" s="1" customFormat="1" ht="14.25" customHeight="1" x14ac:dyDescent="0.2">
      <c r="A35" s="806" t="s">
        <v>644</v>
      </c>
      <c r="B35" s="806"/>
      <c r="C35" s="806"/>
      <c r="D35" s="806"/>
      <c r="E35" s="806"/>
    </row>
    <row r="36" spans="1:13" s="1" customFormat="1" x14ac:dyDescent="0.2">
      <c r="A36" s="806"/>
      <c r="B36" s="806"/>
      <c r="C36" s="806"/>
      <c r="D36" s="806"/>
      <c r="E36" s="806"/>
    </row>
    <row r="37" spans="1:13" s="1" customFormat="1" x14ac:dyDescent="0.2">
      <c r="A37" s="806"/>
      <c r="B37" s="806"/>
      <c r="C37" s="806"/>
      <c r="D37" s="806"/>
      <c r="E37" s="806"/>
    </row>
    <row r="38" spans="1:13" s="1" customFormat="1" x14ac:dyDescent="0.2"/>
    <row r="39" spans="1:13" s="1" customFormat="1" x14ac:dyDescent="0.2"/>
    <row r="40" spans="1:13" s="1" customFormat="1" x14ac:dyDescent="0.2"/>
    <row r="41" spans="1:13" s="1" customFormat="1" x14ac:dyDescent="0.2"/>
    <row r="42" spans="1:13" s="1" customFormat="1" x14ac:dyDescent="0.2"/>
    <row r="43" spans="1:13" s="1" customFormat="1" x14ac:dyDescent="0.2"/>
    <row r="44" spans="1:13" s="1" customFormat="1" x14ac:dyDescent="0.2"/>
    <row r="45" spans="1:13" s="1" customFormat="1" x14ac:dyDescent="0.2"/>
    <row r="46" spans="1:13" s="1" customFormat="1" x14ac:dyDescent="0.2"/>
    <row r="47" spans="1:13" s="1" customFormat="1" x14ac:dyDescent="0.2"/>
    <row r="48" spans="1:13"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sheetData>
  <mergeCells count="2">
    <mergeCell ref="A1:C2"/>
    <mergeCell ref="A35:E3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3"/>
  <dimension ref="A1:AJ203"/>
  <sheetViews>
    <sheetView workbookViewId="0">
      <selection sqref="A1:C2"/>
    </sheetView>
  </sheetViews>
  <sheetFormatPr baseColWidth="10" defaultRowHeight="14.25" x14ac:dyDescent="0.2"/>
  <cols>
    <col min="1" max="1" width="22.625" bestFit="1" customWidth="1"/>
    <col min="6" max="6" width="11" style="1"/>
    <col min="7" max="7" width="17.625" style="1" bestFit="1" customWidth="1"/>
    <col min="8" max="32" width="11" style="1"/>
  </cols>
  <sheetData>
    <row r="1" spans="1:36" x14ac:dyDescent="0.2">
      <c r="A1" s="765" t="s">
        <v>638</v>
      </c>
      <c r="B1" s="765"/>
      <c r="C1" s="765"/>
      <c r="D1" s="3"/>
      <c r="E1" s="3"/>
    </row>
    <row r="2" spans="1:36" x14ac:dyDescent="0.2">
      <c r="A2" s="766"/>
      <c r="B2" s="765"/>
      <c r="C2" s="765"/>
      <c r="D2" s="3"/>
      <c r="E2" s="55" t="s">
        <v>256</v>
      </c>
    </row>
    <row r="3" spans="1:36" x14ac:dyDescent="0.2">
      <c r="A3" s="57"/>
      <c r="B3" s="201" t="s">
        <v>261</v>
      </c>
      <c r="C3" s="201" t="s">
        <v>262</v>
      </c>
      <c r="D3" s="201" t="s">
        <v>263</v>
      </c>
      <c r="E3" s="201" t="s">
        <v>264</v>
      </c>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277"/>
      <c r="AH3" s="277"/>
      <c r="AI3" s="277"/>
      <c r="AJ3" s="277"/>
    </row>
    <row r="4" spans="1:36" x14ac:dyDescent="0.2">
      <c r="A4" s="666" t="s">
        <v>265</v>
      </c>
      <c r="B4" s="708">
        <v>149.85823746071429</v>
      </c>
      <c r="C4" s="709">
        <v>26.008454435330577</v>
      </c>
      <c r="D4" s="709">
        <v>38.04231406824087</v>
      </c>
      <c r="E4" s="709">
        <v>85.807468957142845</v>
      </c>
      <c r="F4" s="609"/>
      <c r="G4" s="609"/>
      <c r="H4" s="610"/>
      <c r="I4" s="610"/>
      <c r="J4" s="610"/>
      <c r="K4" s="610"/>
      <c r="L4" s="610"/>
      <c r="M4" s="610"/>
      <c r="N4" s="610"/>
      <c r="O4" s="610"/>
      <c r="P4" s="610"/>
      <c r="Q4" s="610"/>
      <c r="R4" s="610"/>
      <c r="S4" s="610"/>
      <c r="T4" s="610"/>
      <c r="U4" s="610"/>
      <c r="V4" s="610"/>
      <c r="W4" s="610"/>
      <c r="X4" s="610"/>
      <c r="Y4" s="610"/>
      <c r="Z4" s="610"/>
      <c r="AA4" s="610"/>
      <c r="AB4" s="610"/>
      <c r="AC4" s="610"/>
      <c r="AD4" s="610"/>
      <c r="AE4" s="610"/>
      <c r="AF4" s="610"/>
      <c r="AG4" s="276"/>
      <c r="AH4" s="276"/>
      <c r="AI4" s="276"/>
      <c r="AJ4" s="276"/>
    </row>
    <row r="5" spans="1:36" x14ac:dyDescent="0.2">
      <c r="A5" s="202" t="s">
        <v>266</v>
      </c>
      <c r="B5" s="203">
        <v>168.06071428571428</v>
      </c>
      <c r="C5" s="92">
        <v>32.527880184331799</v>
      </c>
      <c r="D5" s="92">
        <v>55.035584101382476</v>
      </c>
      <c r="E5" s="92">
        <v>80.497250000000008</v>
      </c>
      <c r="G5" s="609"/>
      <c r="H5" s="611"/>
      <c r="I5" s="611"/>
      <c r="J5" s="611"/>
      <c r="K5" s="611"/>
      <c r="L5" s="610"/>
      <c r="M5" s="610"/>
      <c r="N5" s="610"/>
      <c r="O5" s="610"/>
      <c r="P5" s="610"/>
      <c r="Q5" s="610"/>
      <c r="R5" s="610"/>
      <c r="S5" s="610"/>
      <c r="T5" s="610"/>
      <c r="U5" s="610"/>
      <c r="V5" s="610"/>
      <c r="W5" s="610"/>
      <c r="X5" s="610"/>
      <c r="Y5" s="610"/>
      <c r="Z5" s="610"/>
      <c r="AA5" s="610"/>
      <c r="AB5" s="610"/>
      <c r="AC5" s="610"/>
      <c r="AD5" s="610"/>
      <c r="AE5" s="610"/>
      <c r="AF5" s="610"/>
      <c r="AG5" s="276"/>
      <c r="AH5" s="276"/>
      <c r="AI5" s="276"/>
      <c r="AJ5" s="276"/>
    </row>
    <row r="6" spans="1:36" x14ac:dyDescent="0.2">
      <c r="A6" s="202" t="s">
        <v>267</v>
      </c>
      <c r="B6" s="203">
        <v>160.32142857142858</v>
      </c>
      <c r="C6" s="92">
        <v>26.720238095238098</v>
      </c>
      <c r="D6" s="92">
        <v>54.413047619047617</v>
      </c>
      <c r="E6" s="92">
        <v>79.188142857142864</v>
      </c>
      <c r="G6" s="609"/>
      <c r="L6" s="610"/>
      <c r="M6" s="610"/>
      <c r="N6" s="610"/>
      <c r="O6" s="610"/>
      <c r="P6" s="610"/>
      <c r="Q6" s="610"/>
      <c r="R6" s="610"/>
      <c r="S6" s="610"/>
      <c r="T6" s="610"/>
      <c r="U6" s="610"/>
      <c r="V6" s="610"/>
      <c r="W6" s="610"/>
      <c r="X6" s="610"/>
      <c r="Y6" s="610"/>
      <c r="Z6" s="610"/>
      <c r="AA6" s="610"/>
      <c r="AB6" s="610"/>
      <c r="AC6" s="610"/>
      <c r="AD6" s="610"/>
      <c r="AE6" s="610"/>
      <c r="AF6" s="610"/>
      <c r="AG6" s="276"/>
      <c r="AH6" s="276"/>
      <c r="AI6" s="276"/>
      <c r="AJ6" s="276"/>
    </row>
    <row r="7" spans="1:36" x14ac:dyDescent="0.2">
      <c r="A7" s="202" t="s">
        <v>233</v>
      </c>
      <c r="B7" s="203">
        <v>172.72832142857143</v>
      </c>
      <c r="C7" s="92">
        <v>29.977642561983473</v>
      </c>
      <c r="D7" s="92">
        <v>60.016214580873665</v>
      </c>
      <c r="E7" s="92">
        <v>82.734464285714296</v>
      </c>
      <c r="G7" s="609"/>
      <c r="L7" s="611"/>
      <c r="M7" s="611"/>
      <c r="N7" s="611"/>
      <c r="O7" s="611"/>
      <c r="P7" s="611"/>
      <c r="Q7" s="611"/>
      <c r="R7" s="611"/>
      <c r="S7" s="611"/>
      <c r="T7" s="611"/>
      <c r="U7" s="611"/>
      <c r="V7" s="611"/>
      <c r="W7" s="611"/>
      <c r="X7" s="611"/>
      <c r="Y7" s="611"/>
      <c r="Z7" s="611"/>
      <c r="AA7" s="611"/>
      <c r="AB7" s="611"/>
      <c r="AC7" s="611"/>
      <c r="AD7" s="611"/>
      <c r="AE7" s="611"/>
      <c r="AF7" s="611"/>
      <c r="AG7" s="278"/>
      <c r="AH7" s="278"/>
      <c r="AI7" s="278"/>
      <c r="AJ7" s="278"/>
    </row>
    <row r="8" spans="1:36" x14ac:dyDescent="0.2">
      <c r="A8" s="202" t="s">
        <v>268</v>
      </c>
      <c r="B8" s="203">
        <v>130.14002308153042</v>
      </c>
      <c r="C8" s="92">
        <v>21.690003846921737</v>
      </c>
      <c r="D8" s="92">
        <v>33.030132597061737</v>
      </c>
      <c r="E8" s="92">
        <v>75.419886637546938</v>
      </c>
      <c r="G8" s="609"/>
    </row>
    <row r="9" spans="1:36" x14ac:dyDescent="0.2">
      <c r="A9" s="202" t="s">
        <v>269</v>
      </c>
      <c r="B9" s="203">
        <v>152.68335714285712</v>
      </c>
      <c r="C9" s="92">
        <v>24.378015006002396</v>
      </c>
      <c r="D9" s="92">
        <v>41.069949279711864</v>
      </c>
      <c r="E9" s="92">
        <v>87.235392857142855</v>
      </c>
      <c r="G9" s="609"/>
    </row>
    <row r="10" spans="1:36" x14ac:dyDescent="0.2">
      <c r="A10" s="202" t="s">
        <v>270</v>
      </c>
      <c r="B10" s="203">
        <v>159.30714285714288</v>
      </c>
      <c r="C10" s="92">
        <v>31.861428571428576</v>
      </c>
      <c r="D10" s="92">
        <v>40.613</v>
      </c>
      <c r="E10" s="92">
        <v>86.832714285714303</v>
      </c>
      <c r="G10" s="609"/>
    </row>
    <row r="11" spans="1:36" x14ac:dyDescent="0.2">
      <c r="A11" s="202" t="s">
        <v>271</v>
      </c>
      <c r="B11" s="203">
        <v>184.70036332621845</v>
      </c>
      <c r="C11" s="92">
        <v>36.94007266524369</v>
      </c>
      <c r="D11" s="92">
        <v>56.552308165595406</v>
      </c>
      <c r="E11" s="92">
        <v>91.207982495379355</v>
      </c>
      <c r="G11" s="609"/>
    </row>
    <row r="12" spans="1:36" x14ac:dyDescent="0.2">
      <c r="A12" s="202" t="s">
        <v>272</v>
      </c>
      <c r="B12" s="203">
        <v>154.89642857142857</v>
      </c>
      <c r="C12" s="92">
        <v>28.964372822299655</v>
      </c>
      <c r="D12" s="92">
        <v>40.76509146341462</v>
      </c>
      <c r="E12" s="92">
        <v>85.1669642857143</v>
      </c>
      <c r="G12" s="609"/>
    </row>
    <row r="13" spans="1:36" x14ac:dyDescent="0.2">
      <c r="A13" s="202" t="s">
        <v>273</v>
      </c>
      <c r="B13" s="203">
        <v>161.59125</v>
      </c>
      <c r="C13" s="92">
        <v>29.139405737704919</v>
      </c>
      <c r="D13" s="92">
        <v>57.163951405152233</v>
      </c>
      <c r="E13" s="92">
        <v>75.28789285714285</v>
      </c>
      <c r="G13" s="609"/>
    </row>
    <row r="14" spans="1:36" x14ac:dyDescent="0.2">
      <c r="A14" s="202" t="s">
        <v>205</v>
      </c>
      <c r="B14" s="203">
        <v>155.0107142857143</v>
      </c>
      <c r="C14" s="92">
        <v>25.835119047619052</v>
      </c>
      <c r="D14" s="92">
        <v>37.199880952380973</v>
      </c>
      <c r="E14" s="92">
        <v>91.975714285714275</v>
      </c>
      <c r="G14" s="609"/>
    </row>
    <row r="15" spans="1:36" x14ac:dyDescent="0.2">
      <c r="A15" s="202" t="s">
        <v>274</v>
      </c>
      <c r="B15" s="203">
        <v>179.92500000000001</v>
      </c>
      <c r="C15" s="92">
        <v>34.8241935483871</v>
      </c>
      <c r="D15" s="92">
        <v>51.052056451612913</v>
      </c>
      <c r="E15" s="92">
        <v>94.048749999999998</v>
      </c>
      <c r="G15" s="609"/>
    </row>
    <row r="16" spans="1:36" x14ac:dyDescent="0.2">
      <c r="A16" s="202" t="s">
        <v>234</v>
      </c>
      <c r="B16" s="204">
        <v>169.85975000000002</v>
      </c>
      <c r="C16" s="195">
        <v>28.309958333333341</v>
      </c>
      <c r="D16" s="195">
        <v>60.920184523809525</v>
      </c>
      <c r="E16" s="195">
        <v>80.629607142857154</v>
      </c>
      <c r="G16" s="609"/>
    </row>
    <row r="17" spans="1:11" x14ac:dyDescent="0.2">
      <c r="A17" s="202" t="s">
        <v>235</v>
      </c>
      <c r="B17" s="203">
        <v>162.47499999999999</v>
      </c>
      <c r="C17" s="92">
        <v>31.446774193548386</v>
      </c>
      <c r="D17" s="92">
        <v>42.432797235023024</v>
      </c>
      <c r="E17" s="92">
        <v>88.595428571428585</v>
      </c>
      <c r="G17" s="609"/>
    </row>
    <row r="18" spans="1:11" x14ac:dyDescent="0.2">
      <c r="A18" s="202" t="s">
        <v>275</v>
      </c>
      <c r="B18" s="203">
        <v>158.94986401256423</v>
      </c>
      <c r="C18" s="92">
        <v>33.792490774324683</v>
      </c>
      <c r="D18" s="92">
        <v>37.591224687128708</v>
      </c>
      <c r="E18" s="92">
        <v>87.566148551110842</v>
      </c>
      <c r="G18" s="609"/>
    </row>
    <row r="19" spans="1:11" x14ac:dyDescent="0.2">
      <c r="A19" s="3" t="s">
        <v>276</v>
      </c>
      <c r="B19" s="203">
        <v>178.94107142857143</v>
      </c>
      <c r="C19" s="92">
        <v>33.460525551684086</v>
      </c>
      <c r="D19" s="92">
        <v>61.568081591173069</v>
      </c>
      <c r="E19" s="92">
        <v>83.912464285714279</v>
      </c>
      <c r="G19" s="609"/>
    </row>
    <row r="20" spans="1:11" x14ac:dyDescent="0.2">
      <c r="A20" s="3" t="s">
        <v>206</v>
      </c>
      <c r="B20" s="203">
        <v>173.02096428571426</v>
      </c>
      <c r="C20" s="92">
        <v>31.200501756440275</v>
      </c>
      <c r="D20" s="92">
        <v>61.740033957845412</v>
      </c>
      <c r="E20" s="92">
        <v>80.08042857142857</v>
      </c>
      <c r="G20" s="609"/>
    </row>
    <row r="21" spans="1:11" x14ac:dyDescent="0.2">
      <c r="A21" s="3" t="s">
        <v>277</v>
      </c>
      <c r="B21" s="203">
        <v>162.49225000000001</v>
      </c>
      <c r="C21" s="92">
        <v>28.201134297520664</v>
      </c>
      <c r="D21" s="92">
        <v>51.669651416765049</v>
      </c>
      <c r="E21" s="92">
        <v>82.621464285714296</v>
      </c>
      <c r="G21" s="609"/>
    </row>
    <row r="22" spans="1:11" x14ac:dyDescent="0.2">
      <c r="A22" s="194" t="s">
        <v>278</v>
      </c>
      <c r="B22" s="203">
        <v>161.05467857142855</v>
      </c>
      <c r="C22" s="92">
        <v>27.951638429752062</v>
      </c>
      <c r="D22" s="92">
        <v>51.960075855962188</v>
      </c>
      <c r="E22" s="92">
        <v>81.142964285714299</v>
      </c>
      <c r="G22" s="609"/>
    </row>
    <row r="23" spans="1:11" x14ac:dyDescent="0.2">
      <c r="A23" s="194" t="s">
        <v>279</v>
      </c>
      <c r="B23" s="205">
        <v>151.46785714285713</v>
      </c>
      <c r="C23" s="206">
        <v>22.008150183150182</v>
      </c>
      <c r="D23" s="206">
        <v>45.255171245421224</v>
      </c>
      <c r="E23" s="206">
        <v>84.204535714285726</v>
      </c>
      <c r="G23" s="609"/>
    </row>
    <row r="24" spans="1:11" x14ac:dyDescent="0.2">
      <c r="A24" s="194" t="s">
        <v>280</v>
      </c>
      <c r="B24" s="205">
        <v>121</v>
      </c>
      <c r="C24" s="206">
        <v>18.457627118644066</v>
      </c>
      <c r="D24" s="206">
        <v>47.240372881355938</v>
      </c>
      <c r="E24" s="206">
        <v>55.301999999999985</v>
      </c>
      <c r="G24" s="609"/>
    </row>
    <row r="25" spans="1:11" x14ac:dyDescent="0.2">
      <c r="A25" s="194" t="s">
        <v>540</v>
      </c>
      <c r="B25" s="205">
        <v>174.80714285714288</v>
      </c>
      <c r="C25" s="206">
        <v>30.338429752066123</v>
      </c>
      <c r="D25" s="206">
        <v>52.425213105076736</v>
      </c>
      <c r="E25" s="206">
        <v>92.043500000000023</v>
      </c>
      <c r="G25" s="609"/>
    </row>
    <row r="26" spans="1:11" x14ac:dyDescent="0.2">
      <c r="A26" s="3" t="s">
        <v>281</v>
      </c>
      <c r="B26" s="205">
        <v>152.25137987672784</v>
      </c>
      <c r="C26" s="206">
        <v>28.469770220851547</v>
      </c>
      <c r="D26" s="206">
        <v>40.099388101107181</v>
      </c>
      <c r="E26" s="206">
        <v>83.682221554769114</v>
      </c>
      <c r="G26" s="609"/>
    </row>
    <row r="27" spans="1:11" x14ac:dyDescent="0.2">
      <c r="A27" s="194" t="s">
        <v>236</v>
      </c>
      <c r="B27" s="205">
        <v>165.3857142857143</v>
      </c>
      <c r="C27" s="206">
        <v>30.925783972125441</v>
      </c>
      <c r="D27" s="206">
        <v>50.399930313588854</v>
      </c>
      <c r="E27" s="206">
        <v>84.06</v>
      </c>
      <c r="G27" s="609"/>
    </row>
    <row r="28" spans="1:11" x14ac:dyDescent="0.2">
      <c r="A28" s="194" t="s">
        <v>542</v>
      </c>
      <c r="B28" s="203">
        <v>143.62736914784418</v>
      </c>
      <c r="C28" s="92">
        <v>24.92706406698122</v>
      </c>
      <c r="D28" s="92">
        <v>39.623537126520731</v>
      </c>
      <c r="E28" s="92">
        <v>79.07676795434223</v>
      </c>
      <c r="G28" s="609"/>
    </row>
    <row r="29" spans="1:11" x14ac:dyDescent="0.2">
      <c r="A29" s="3" t="s">
        <v>282</v>
      </c>
      <c r="B29" s="205">
        <v>155.36953373137578</v>
      </c>
      <c r="C29" s="206">
        <v>24.806900343665042</v>
      </c>
      <c r="D29" s="206">
        <v>46.567528905090619</v>
      </c>
      <c r="E29" s="206">
        <v>83.995104482620121</v>
      </c>
      <c r="G29" s="609"/>
    </row>
    <row r="30" spans="1:11" x14ac:dyDescent="0.2">
      <c r="A30" s="3" t="s">
        <v>237</v>
      </c>
      <c r="B30" s="203">
        <v>157.79294650966102</v>
      </c>
      <c r="C30" s="92">
        <v>31.558589301932205</v>
      </c>
      <c r="D30" s="92">
        <v>37.859757583512916</v>
      </c>
      <c r="E30" s="92">
        <v>88.374599624215904</v>
      </c>
      <c r="G30" s="609"/>
    </row>
    <row r="31" spans="1:11" x14ac:dyDescent="0.2">
      <c r="A31" s="641" t="s">
        <v>283</v>
      </c>
      <c r="B31" s="642">
        <v>161.61335070712062</v>
      </c>
      <c r="C31" s="642">
        <v>28.942007773333557</v>
      </c>
      <c r="D31" s="642">
        <v>50.878283668024054</v>
      </c>
      <c r="E31" s="642">
        <v>81.793059265763006</v>
      </c>
      <c r="G31" s="609"/>
    </row>
    <row r="32" spans="1:11" x14ac:dyDescent="0.2">
      <c r="A32" s="640" t="s">
        <v>284</v>
      </c>
      <c r="B32" s="639">
        <v>164.25048840403741</v>
      </c>
      <c r="C32" s="639">
        <v>29.009246408123534</v>
      </c>
      <c r="D32" s="639">
        <v>53.711698743539941</v>
      </c>
      <c r="E32" s="639">
        <v>81.529543252373941</v>
      </c>
      <c r="G32" s="609"/>
      <c r="H32" s="610"/>
      <c r="I32" s="610"/>
      <c r="J32" s="610"/>
      <c r="K32" s="610"/>
    </row>
    <row r="33" spans="1:11" x14ac:dyDescent="0.2">
      <c r="A33" s="638" t="s">
        <v>285</v>
      </c>
      <c r="B33" s="643">
        <v>14.39225094332312</v>
      </c>
      <c r="C33" s="643">
        <v>3.0007919727929568</v>
      </c>
      <c r="D33" s="643">
        <v>15.669384675299071</v>
      </c>
      <c r="E33" s="643">
        <v>-4.2779257047689043</v>
      </c>
      <c r="G33" s="609"/>
      <c r="H33" s="610"/>
      <c r="I33" s="610"/>
      <c r="J33" s="610"/>
      <c r="K33" s="610"/>
    </row>
    <row r="34" spans="1:11" x14ac:dyDescent="0.2">
      <c r="A34" s="80"/>
      <c r="B34" s="3"/>
      <c r="C34" s="3"/>
      <c r="D34" s="3"/>
      <c r="E34" s="55" t="s">
        <v>565</v>
      </c>
    </row>
    <row r="35" spans="1:11" s="1" customFormat="1" x14ac:dyDescent="0.2">
      <c r="A35" s="806" t="s">
        <v>644</v>
      </c>
      <c r="B35" s="806"/>
      <c r="C35" s="806"/>
      <c r="D35" s="806"/>
      <c r="E35" s="806"/>
    </row>
    <row r="36" spans="1:11" s="1" customFormat="1" x14ac:dyDescent="0.2">
      <c r="A36" s="806"/>
      <c r="B36" s="806"/>
      <c r="C36" s="806"/>
      <c r="D36" s="806"/>
      <c r="E36" s="806"/>
    </row>
    <row r="37" spans="1:11" s="1" customFormat="1" x14ac:dyDescent="0.2">
      <c r="A37" s="806"/>
      <c r="B37" s="806"/>
      <c r="C37" s="806"/>
      <c r="D37" s="806"/>
      <c r="E37" s="806"/>
    </row>
    <row r="38" spans="1:11" s="1" customFormat="1" x14ac:dyDescent="0.2"/>
    <row r="39" spans="1:11" s="1" customFormat="1" x14ac:dyDescent="0.2"/>
    <row r="40" spans="1:11" s="1" customFormat="1" x14ac:dyDescent="0.2"/>
    <row r="41" spans="1:11" s="1" customFormat="1" x14ac:dyDescent="0.2"/>
    <row r="42" spans="1:11" s="1" customFormat="1" x14ac:dyDescent="0.2"/>
    <row r="43" spans="1:11" s="1" customFormat="1" x14ac:dyDescent="0.2"/>
    <row r="44" spans="1:11" s="1" customFormat="1" x14ac:dyDescent="0.2"/>
    <row r="45" spans="1:11" s="1" customFormat="1" x14ac:dyDescent="0.2"/>
    <row r="46" spans="1:11" s="1" customFormat="1" x14ac:dyDescent="0.2"/>
    <row r="47" spans="1:11" s="1" customFormat="1" x14ac:dyDescent="0.2"/>
    <row r="48" spans="1:11"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sheetData>
  <sortState xmlns:xlrd2="http://schemas.microsoft.com/office/spreadsheetml/2017/richdata2" ref="G6:K31">
    <sortCondition ref="G5"/>
  </sortState>
  <mergeCells count="2">
    <mergeCell ref="A1:C2"/>
    <mergeCell ref="A35:E37"/>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4"/>
  <dimension ref="A1:Z195"/>
  <sheetViews>
    <sheetView workbookViewId="0">
      <selection sqref="A1:C2"/>
    </sheetView>
  </sheetViews>
  <sheetFormatPr baseColWidth="10" defaultRowHeight="14.25" x14ac:dyDescent="0.2"/>
  <cols>
    <col min="1" max="1" width="22.625" bestFit="1" customWidth="1"/>
    <col min="4" max="26" width="11" style="1"/>
  </cols>
  <sheetData>
    <row r="1" spans="1:3" x14ac:dyDescent="0.2">
      <c r="A1" s="765" t="s">
        <v>35</v>
      </c>
      <c r="B1" s="765"/>
      <c r="C1" s="765"/>
    </row>
    <row r="2" spans="1:3" x14ac:dyDescent="0.2">
      <c r="A2" s="765"/>
      <c r="B2" s="765"/>
      <c r="C2" s="765"/>
    </row>
    <row r="3" spans="1:3" x14ac:dyDescent="0.2">
      <c r="A3" s="54"/>
      <c r="B3" s="3"/>
      <c r="C3" s="55" t="s">
        <v>256</v>
      </c>
    </row>
    <row r="4" spans="1:3" x14ac:dyDescent="0.2">
      <c r="A4" s="57"/>
      <c r="B4" s="201" t="s">
        <v>261</v>
      </c>
      <c r="C4" s="201" t="s">
        <v>264</v>
      </c>
    </row>
    <row r="5" spans="1:3" x14ac:dyDescent="0.2">
      <c r="A5" s="666" t="s">
        <v>265</v>
      </c>
      <c r="B5" s="667">
        <v>99.326499999999996</v>
      </c>
      <c r="C5" s="668">
        <v>72.417142857142863</v>
      </c>
    </row>
    <row r="6" spans="1:3" x14ac:dyDescent="0.2">
      <c r="A6" s="202" t="s">
        <v>266</v>
      </c>
      <c r="B6" s="461">
        <v>107.8689285714286</v>
      </c>
      <c r="C6" s="462">
        <v>69.790928571428566</v>
      </c>
    </row>
    <row r="7" spans="1:3" x14ac:dyDescent="0.2">
      <c r="A7" s="202" t="s">
        <v>267</v>
      </c>
      <c r="B7" s="461">
        <v>116.5497142857143</v>
      </c>
      <c r="C7" s="462">
        <v>71.676678571428582</v>
      </c>
    </row>
    <row r="8" spans="1:3" x14ac:dyDescent="0.2">
      <c r="A8" s="202" t="s">
        <v>233</v>
      </c>
      <c r="B8" s="461">
        <v>87.96142857142857</v>
      </c>
      <c r="C8" s="462">
        <v>70.969571428571442</v>
      </c>
    </row>
    <row r="9" spans="1:3" x14ac:dyDescent="0.2">
      <c r="A9" s="202" t="s">
        <v>268</v>
      </c>
      <c r="B9" s="461">
        <v>0</v>
      </c>
      <c r="C9" s="462">
        <v>0</v>
      </c>
    </row>
    <row r="10" spans="1:3" x14ac:dyDescent="0.2">
      <c r="A10" s="202" t="s">
        <v>269</v>
      </c>
      <c r="B10" s="461">
        <v>105.90899999999999</v>
      </c>
      <c r="C10" s="462">
        <v>80.529285714285706</v>
      </c>
    </row>
    <row r="11" spans="1:3" x14ac:dyDescent="0.2">
      <c r="A11" s="202" t="s">
        <v>270</v>
      </c>
      <c r="B11" s="461">
        <v>94.642857142857139</v>
      </c>
      <c r="C11" s="462">
        <v>70.100285714285718</v>
      </c>
    </row>
    <row r="12" spans="1:3" x14ac:dyDescent="0.2">
      <c r="A12" s="202" t="s">
        <v>271</v>
      </c>
      <c r="B12" s="461">
        <v>189.20009415398843</v>
      </c>
      <c r="C12" s="462">
        <v>104.27022845758582</v>
      </c>
    </row>
    <row r="13" spans="1:3" x14ac:dyDescent="0.2">
      <c r="A13" s="202" t="s">
        <v>272</v>
      </c>
      <c r="B13" s="461">
        <v>0</v>
      </c>
      <c r="C13" s="462">
        <v>0</v>
      </c>
    </row>
    <row r="14" spans="1:3" x14ac:dyDescent="0.2">
      <c r="A14" s="202" t="s">
        <v>273</v>
      </c>
      <c r="B14" s="461">
        <v>123.70064285714287</v>
      </c>
      <c r="C14" s="462">
        <v>70.585892857142852</v>
      </c>
    </row>
    <row r="15" spans="1:3" x14ac:dyDescent="0.2">
      <c r="A15" s="202" t="s">
        <v>205</v>
      </c>
      <c r="B15" s="461">
        <v>110.48571428571429</v>
      </c>
      <c r="C15" s="462">
        <v>86.271428571428572</v>
      </c>
    </row>
    <row r="16" spans="1:3" x14ac:dyDescent="0.2">
      <c r="A16" s="202" t="s">
        <v>274</v>
      </c>
      <c r="B16" s="461">
        <v>138.63928571428571</v>
      </c>
      <c r="C16" s="462">
        <v>84.225892857142853</v>
      </c>
    </row>
    <row r="17" spans="1:3" x14ac:dyDescent="0.2">
      <c r="A17" s="202" t="s">
        <v>234</v>
      </c>
      <c r="B17" s="461">
        <v>121.02592857142858</v>
      </c>
      <c r="C17" s="462">
        <v>85.234892857142867</v>
      </c>
    </row>
    <row r="18" spans="1:3" x14ac:dyDescent="0.2">
      <c r="A18" s="202" t="s">
        <v>235</v>
      </c>
      <c r="B18" s="461">
        <v>125.89642857142857</v>
      </c>
      <c r="C18" s="462">
        <v>72.292642857142866</v>
      </c>
    </row>
    <row r="19" spans="1:3" x14ac:dyDescent="0.2">
      <c r="A19" s="202" t="s">
        <v>275</v>
      </c>
      <c r="B19" s="461">
        <v>158.82227568786931</v>
      </c>
      <c r="C19" s="462">
        <v>87.457177452651493</v>
      </c>
    </row>
    <row r="20" spans="1:3" x14ac:dyDescent="0.2">
      <c r="A20" s="202" t="s">
        <v>276</v>
      </c>
      <c r="B20" s="461">
        <v>102.84750000000001</v>
      </c>
      <c r="C20" s="462">
        <v>68.697392857142844</v>
      </c>
    </row>
    <row r="21" spans="1:3" x14ac:dyDescent="0.2">
      <c r="A21" s="202" t="s">
        <v>206</v>
      </c>
      <c r="B21" s="461">
        <v>147.86124999999998</v>
      </c>
      <c r="C21" s="462">
        <v>80.876607142857139</v>
      </c>
    </row>
    <row r="22" spans="1:3" x14ac:dyDescent="0.2">
      <c r="A22" s="202" t="s">
        <v>277</v>
      </c>
      <c r="B22" s="461">
        <v>136.82849999999999</v>
      </c>
      <c r="C22" s="462">
        <v>81.86139285714286</v>
      </c>
    </row>
    <row r="23" spans="1:3" x14ac:dyDescent="0.2">
      <c r="A23" s="202" t="s">
        <v>278</v>
      </c>
      <c r="B23" s="461">
        <v>101.39042857142859</v>
      </c>
      <c r="C23" s="462">
        <v>72.433749999999989</v>
      </c>
    </row>
    <row r="24" spans="1:3" x14ac:dyDescent="0.2">
      <c r="A24" s="202" t="s">
        <v>279</v>
      </c>
      <c r="B24" s="461">
        <v>96.007142857142853</v>
      </c>
      <c r="C24" s="462">
        <v>72.520785714285722</v>
      </c>
    </row>
    <row r="25" spans="1:3" x14ac:dyDescent="0.2">
      <c r="A25" s="202" t="s">
        <v>280</v>
      </c>
      <c r="B25" s="461">
        <v>100</v>
      </c>
      <c r="C25" s="462">
        <v>61.536999999999999</v>
      </c>
    </row>
    <row r="26" spans="1:3" x14ac:dyDescent="0.2">
      <c r="A26" s="202" t="s">
        <v>540</v>
      </c>
      <c r="B26" s="461">
        <v>0</v>
      </c>
      <c r="C26" s="462">
        <v>0</v>
      </c>
    </row>
    <row r="27" spans="1:3" x14ac:dyDescent="0.2">
      <c r="A27" s="202" t="s">
        <v>281</v>
      </c>
      <c r="B27" s="461">
        <v>107.89781561715249</v>
      </c>
      <c r="C27" s="462">
        <v>82.17376001003268</v>
      </c>
    </row>
    <row r="28" spans="1:3" x14ac:dyDescent="0.2">
      <c r="A28" s="202" t="s">
        <v>236</v>
      </c>
      <c r="B28" s="461">
        <v>161.07142857142858</v>
      </c>
      <c r="C28" s="462">
        <v>81.273714285714291</v>
      </c>
    </row>
    <row r="29" spans="1:3" x14ac:dyDescent="0.2">
      <c r="A29" s="202" t="s">
        <v>542</v>
      </c>
      <c r="B29" s="461">
        <v>93.265553717814086</v>
      </c>
      <c r="C29" s="462">
        <v>68.030924927054286</v>
      </c>
    </row>
    <row r="30" spans="1:3" x14ac:dyDescent="0.2">
      <c r="A30" s="202" t="s">
        <v>282</v>
      </c>
      <c r="B30" s="461">
        <v>96.032956634214258</v>
      </c>
      <c r="C30" s="462">
        <v>78.519877302135512</v>
      </c>
    </row>
    <row r="31" spans="1:3" x14ac:dyDescent="0.2">
      <c r="A31" s="202" t="s">
        <v>237</v>
      </c>
      <c r="B31" s="461">
        <v>127.47856934724913</v>
      </c>
      <c r="C31" s="462">
        <v>64.113514469962652</v>
      </c>
    </row>
    <row r="32" spans="1:3" x14ac:dyDescent="0.2">
      <c r="A32" s="641" t="s">
        <v>283</v>
      </c>
      <c r="B32" s="645">
        <v>111.17444151918866</v>
      </c>
      <c r="C32" s="645">
        <v>75.511886854695064</v>
      </c>
    </row>
    <row r="33" spans="1:5" x14ac:dyDescent="0.2">
      <c r="A33" s="640" t="s">
        <v>284</v>
      </c>
      <c r="B33" s="644">
        <v>109.78004075473886</v>
      </c>
      <c r="C33" s="644">
        <v>74.840510973764452</v>
      </c>
    </row>
    <row r="34" spans="1:5" x14ac:dyDescent="0.2">
      <c r="A34" s="638" t="s">
        <v>285</v>
      </c>
      <c r="B34" s="654">
        <v>10.453540754738867</v>
      </c>
      <c r="C34" s="654">
        <v>2.4233681166215888</v>
      </c>
    </row>
    <row r="35" spans="1:5" x14ac:dyDescent="0.2">
      <c r="A35" s="80"/>
      <c r="B35" s="3"/>
      <c r="C35" s="55" t="s">
        <v>510</v>
      </c>
    </row>
    <row r="36" spans="1:5" x14ac:dyDescent="0.2">
      <c r="A36" s="80" t="s">
        <v>480</v>
      </c>
      <c r="B36" s="80"/>
      <c r="C36" s="80"/>
    </row>
    <row r="37" spans="1:5" s="1" customFormat="1" x14ac:dyDescent="0.2">
      <c r="A37" s="806"/>
      <c r="B37" s="806"/>
      <c r="C37" s="806"/>
      <c r="D37" s="806"/>
      <c r="E37" s="806"/>
    </row>
    <row r="38" spans="1:5" s="1" customFormat="1" x14ac:dyDescent="0.2">
      <c r="A38" s="806"/>
      <c r="B38" s="806"/>
      <c r="C38" s="806"/>
      <c r="D38" s="806"/>
      <c r="E38" s="806"/>
    </row>
    <row r="39" spans="1:5" s="1" customFormat="1" x14ac:dyDescent="0.2">
      <c r="A39" s="806"/>
      <c r="B39" s="806"/>
      <c r="C39" s="806"/>
      <c r="D39" s="806"/>
      <c r="E39" s="806"/>
    </row>
    <row r="40" spans="1:5" s="1" customFormat="1" x14ac:dyDescent="0.2"/>
    <row r="41" spans="1:5" s="1" customFormat="1" x14ac:dyDescent="0.2"/>
    <row r="42" spans="1:5" s="1" customFormat="1" x14ac:dyDescent="0.2"/>
    <row r="43" spans="1:5" s="1" customFormat="1" x14ac:dyDescent="0.2"/>
    <row r="44" spans="1:5" s="1" customFormat="1" x14ac:dyDescent="0.2"/>
    <row r="45" spans="1:5" s="1" customFormat="1" x14ac:dyDescent="0.2"/>
    <row r="46" spans="1:5" s="1" customFormat="1" x14ac:dyDescent="0.2"/>
    <row r="47" spans="1:5" s="1" customFormat="1" x14ac:dyDescent="0.2"/>
    <row r="48" spans="1:5"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sheetData>
  <sortState xmlns:xlrd2="http://schemas.microsoft.com/office/spreadsheetml/2017/richdata2" ref="A6:A32">
    <sortCondition ref="A6"/>
  </sortState>
  <mergeCells count="2">
    <mergeCell ref="A1:C2"/>
    <mergeCell ref="A37:E39"/>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5"/>
  <dimension ref="A1:M9"/>
  <sheetViews>
    <sheetView workbookViewId="0"/>
  </sheetViews>
  <sheetFormatPr baseColWidth="10" defaultColWidth="11" defaultRowHeight="12.75" x14ac:dyDescent="0.2"/>
  <cols>
    <col min="1" max="1" width="16.125" style="18" bestFit="1" customWidth="1"/>
    <col min="2" max="13" width="8.5" style="18" customWidth="1"/>
    <col min="14" max="16384" width="11" style="18"/>
  </cols>
  <sheetData>
    <row r="1" spans="1:13" x14ac:dyDescent="0.2">
      <c r="A1" s="158" t="s">
        <v>20</v>
      </c>
    </row>
    <row r="2" spans="1:13" x14ac:dyDescent="0.2">
      <c r="A2" s="158"/>
      <c r="M2" s="161" t="s">
        <v>286</v>
      </c>
    </row>
    <row r="3" spans="1:13" x14ac:dyDescent="0.2">
      <c r="A3" s="535"/>
      <c r="B3" s="145">
        <v>2024</v>
      </c>
      <c r="C3" s="145" t="s">
        <v>505</v>
      </c>
      <c r="D3" s="145" t="s">
        <v>505</v>
      </c>
      <c r="E3" s="145" t="s">
        <v>505</v>
      </c>
      <c r="F3" s="145" t="s">
        <v>505</v>
      </c>
      <c r="G3" s="145" t="s">
        <v>505</v>
      </c>
      <c r="H3" s="145" t="s">
        <v>505</v>
      </c>
      <c r="I3" s="145" t="s">
        <v>505</v>
      </c>
      <c r="J3" s="145" t="s">
        <v>505</v>
      </c>
      <c r="K3" s="145" t="s">
        <v>505</v>
      </c>
      <c r="L3" s="145">
        <v>2025</v>
      </c>
      <c r="M3" s="145" t="s">
        <v>505</v>
      </c>
    </row>
    <row r="4" spans="1:13" x14ac:dyDescent="0.2">
      <c r="A4" s="439"/>
      <c r="B4" s="536">
        <v>45352</v>
      </c>
      <c r="C4" s="536">
        <v>45383</v>
      </c>
      <c r="D4" s="536">
        <v>45413</v>
      </c>
      <c r="E4" s="536">
        <v>45444</v>
      </c>
      <c r="F4" s="536">
        <v>45474</v>
      </c>
      <c r="G4" s="536">
        <v>45505</v>
      </c>
      <c r="H4" s="536">
        <v>45536</v>
      </c>
      <c r="I4" s="536">
        <v>45566</v>
      </c>
      <c r="J4" s="536">
        <v>45597</v>
      </c>
      <c r="K4" s="536">
        <v>45627</v>
      </c>
      <c r="L4" s="536">
        <v>45658</v>
      </c>
      <c r="M4" s="536">
        <v>45689</v>
      </c>
    </row>
    <row r="5" spans="1:13" x14ac:dyDescent="0.2">
      <c r="A5" s="537" t="s">
        <v>287</v>
      </c>
      <c r="B5" s="538">
        <v>85.408500000000004</v>
      </c>
      <c r="C5" s="538">
        <v>89.938095238095229</v>
      </c>
      <c r="D5" s="538">
        <v>81.746190476190492</v>
      </c>
      <c r="E5" s="538">
        <v>82.246000000000009</v>
      </c>
      <c r="F5" s="538">
        <v>85.153043478260869</v>
      </c>
      <c r="G5" s="538">
        <v>80.355238095238079</v>
      </c>
      <c r="H5" s="538">
        <v>74.016666666666666</v>
      </c>
      <c r="I5" s="538">
        <v>75.632608695652166</v>
      </c>
      <c r="J5" s="538">
        <v>74.345238095238102</v>
      </c>
      <c r="K5" s="538">
        <v>73.814999999999998</v>
      </c>
      <c r="L5" s="538">
        <v>79.302727272727282</v>
      </c>
      <c r="M5" s="538">
        <v>75.42</v>
      </c>
    </row>
    <row r="6" spans="1:13" x14ac:dyDescent="0.2">
      <c r="A6" s="539" t="s">
        <v>288</v>
      </c>
      <c r="B6" s="538">
        <v>81.278000000000006</v>
      </c>
      <c r="C6" s="538">
        <v>85.347272727272724</v>
      </c>
      <c r="D6" s="538">
        <v>80.024545454545489</v>
      </c>
      <c r="E6" s="538">
        <v>79.767368421052609</v>
      </c>
      <c r="F6" s="538">
        <v>81.800454545454542</v>
      </c>
      <c r="G6" s="538">
        <v>76.683181818181822</v>
      </c>
      <c r="H6" s="538">
        <v>70.236000000000004</v>
      </c>
      <c r="I6" s="538">
        <v>72.164347826086953</v>
      </c>
      <c r="J6" s="538">
        <v>69.987000000000009</v>
      </c>
      <c r="K6" s="538">
        <v>70.052857142857135</v>
      </c>
      <c r="L6" s="538">
        <v>75.742500000000007</v>
      </c>
      <c r="M6" s="538">
        <v>71.533157894736831</v>
      </c>
    </row>
    <row r="7" spans="1:13" x14ac:dyDescent="0.2">
      <c r="A7" s="540" t="s">
        <v>289</v>
      </c>
      <c r="B7" s="541">
        <v>1.0872199999999999</v>
      </c>
      <c r="C7" s="541">
        <v>1.0727761904761905</v>
      </c>
      <c r="D7" s="541">
        <v>1.0812227272727271</v>
      </c>
      <c r="E7" s="541">
        <v>1.0759000000000001</v>
      </c>
      <c r="F7" s="541">
        <v>1.0844086956521737</v>
      </c>
      <c r="G7" s="541">
        <v>1.1012181818181814</v>
      </c>
      <c r="H7" s="541">
        <v>1.1105999999999998</v>
      </c>
      <c r="I7" s="541">
        <v>1.0904347826086958</v>
      </c>
      <c r="J7" s="541">
        <v>1.0630142857142857</v>
      </c>
      <c r="K7" s="541">
        <v>1.0478749999999999</v>
      </c>
      <c r="L7" s="541">
        <v>1.0353727272727273</v>
      </c>
      <c r="M7" s="541">
        <v>1.0412500000000002</v>
      </c>
    </row>
    <row r="8" spans="1:13" x14ac:dyDescent="0.2">
      <c r="M8" s="161" t="s">
        <v>290</v>
      </c>
    </row>
    <row r="9" spans="1:13" x14ac:dyDescent="0.2">
      <c r="A9" s="542"/>
    </row>
  </sheetData>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36"/>
  <dimension ref="A1:M25"/>
  <sheetViews>
    <sheetView workbookViewId="0"/>
  </sheetViews>
  <sheetFormatPr baseColWidth="10" defaultColWidth="11" defaultRowHeight="12.75" x14ac:dyDescent="0.2"/>
  <cols>
    <col min="1" max="1" width="16.5" style="18" bestFit="1" customWidth="1"/>
    <col min="2" max="13" width="7.125" style="18" customWidth="1"/>
    <col min="14" max="16384" width="11" style="18"/>
  </cols>
  <sheetData>
    <row r="1" spans="1:13" x14ac:dyDescent="0.2">
      <c r="A1" s="158" t="s">
        <v>21</v>
      </c>
    </row>
    <row r="2" spans="1:13" x14ac:dyDescent="0.2">
      <c r="A2" s="159"/>
      <c r="M2" s="161" t="s">
        <v>286</v>
      </c>
    </row>
    <row r="3" spans="1:13" x14ac:dyDescent="0.2">
      <c r="A3" s="543"/>
      <c r="B3" s="145">
        <v>2024</v>
      </c>
      <c r="C3" s="145" t="s">
        <v>505</v>
      </c>
      <c r="D3" s="145" t="s">
        <v>505</v>
      </c>
      <c r="E3" s="145" t="s">
        <v>505</v>
      </c>
      <c r="F3" s="145" t="s">
        <v>505</v>
      </c>
      <c r="G3" s="145" t="s">
        <v>505</v>
      </c>
      <c r="H3" s="145" t="s">
        <v>505</v>
      </c>
      <c r="I3" s="145" t="s">
        <v>505</v>
      </c>
      <c r="J3" s="145" t="s">
        <v>505</v>
      </c>
      <c r="K3" s="145" t="s">
        <v>505</v>
      </c>
      <c r="L3" s="145">
        <v>2025</v>
      </c>
      <c r="M3" s="145" t="s">
        <v>505</v>
      </c>
    </row>
    <row r="4" spans="1:13" x14ac:dyDescent="0.2">
      <c r="A4" s="439"/>
      <c r="B4" s="536">
        <v>45352</v>
      </c>
      <c r="C4" s="536">
        <v>45383</v>
      </c>
      <c r="D4" s="536">
        <v>45413</v>
      </c>
      <c r="E4" s="536">
        <v>45444</v>
      </c>
      <c r="F4" s="536">
        <v>45474</v>
      </c>
      <c r="G4" s="536">
        <v>45505</v>
      </c>
      <c r="H4" s="536">
        <v>45536</v>
      </c>
      <c r="I4" s="536">
        <v>45566</v>
      </c>
      <c r="J4" s="536">
        <v>45597</v>
      </c>
      <c r="K4" s="536">
        <v>45627</v>
      </c>
      <c r="L4" s="536">
        <v>45658</v>
      </c>
      <c r="M4" s="536">
        <v>45689</v>
      </c>
    </row>
    <row r="5" spans="1:13" x14ac:dyDescent="0.2">
      <c r="A5" s="484" t="s">
        <v>291</v>
      </c>
      <c r="B5" s="395"/>
      <c r="C5" s="395"/>
      <c r="D5" s="395"/>
      <c r="E5" s="395"/>
      <c r="F5" s="395"/>
      <c r="G5" s="395"/>
      <c r="H5" s="395"/>
      <c r="I5" s="395"/>
      <c r="J5" s="395"/>
      <c r="K5" s="395"/>
      <c r="L5" s="395"/>
      <c r="M5" s="395"/>
    </row>
    <row r="6" spans="1:13" x14ac:dyDescent="0.2">
      <c r="A6" s="544" t="s">
        <v>292</v>
      </c>
      <c r="B6" s="394">
        <v>85.329047619047628</v>
      </c>
      <c r="C6" s="394">
        <v>89.192727272727282</v>
      </c>
      <c r="D6" s="394">
        <v>83.605652173913043</v>
      </c>
      <c r="E6" s="394">
        <v>84.632500000000022</v>
      </c>
      <c r="F6" s="394">
        <v>87.233913043478282</v>
      </c>
      <c r="G6" s="394">
        <v>82.981818181818184</v>
      </c>
      <c r="H6" s="394">
        <v>75.045238095238091</v>
      </c>
      <c r="I6" s="394">
        <v>75.723478260869584</v>
      </c>
      <c r="J6" s="394">
        <v>73.05523809523811</v>
      </c>
      <c r="K6" s="394">
        <v>72.872727272727289</v>
      </c>
      <c r="L6" s="394">
        <v>76.92217391304348</v>
      </c>
      <c r="M6" s="394">
        <v>75.149500000000003</v>
      </c>
    </row>
    <row r="7" spans="1:13" x14ac:dyDescent="0.2">
      <c r="A7" s="544" t="s">
        <v>293</v>
      </c>
      <c r="B7" s="394">
        <v>86.469500000000011</v>
      </c>
      <c r="C7" s="394">
        <v>90.96238095238094</v>
      </c>
      <c r="D7" s="394">
        <v>84.523333333333341</v>
      </c>
      <c r="E7" s="394">
        <v>84.105263157894726</v>
      </c>
      <c r="F7" s="394">
        <v>85.281304347826079</v>
      </c>
      <c r="G7" s="394">
        <v>80.162380952380943</v>
      </c>
      <c r="H7" s="394">
        <v>73.895238095238099</v>
      </c>
      <c r="I7" s="394">
        <v>76.25272727272727</v>
      </c>
      <c r="J7" s="394">
        <v>74.100476190476186</v>
      </c>
      <c r="K7" s="394">
        <v>73.957142857142841</v>
      </c>
      <c r="L7" s="394">
        <v>81.073499999999996</v>
      </c>
      <c r="M7" s="394">
        <v>76.306000000000012</v>
      </c>
    </row>
    <row r="8" spans="1:13" x14ac:dyDescent="0.2">
      <c r="A8" s="544" t="s">
        <v>546</v>
      </c>
      <c r="B8" s="394">
        <v>83.676666666666648</v>
      </c>
      <c r="C8" s="394">
        <v>87.63818181818182</v>
      </c>
      <c r="D8" s="394">
        <v>82.146956521739142</v>
      </c>
      <c r="E8" s="394">
        <v>83.182500000000005</v>
      </c>
      <c r="F8" s="394">
        <v>85.783913043478265</v>
      </c>
      <c r="G8" s="394">
        <v>81.484090909090909</v>
      </c>
      <c r="H8" s="394">
        <v>73.588095238095221</v>
      </c>
      <c r="I8" s="394">
        <v>74.377826086956517</v>
      </c>
      <c r="J8" s="394">
        <v>72.333809523809506</v>
      </c>
      <c r="K8" s="394">
        <v>71.422727272727286</v>
      </c>
      <c r="L8" s="394">
        <v>75.711304347826072</v>
      </c>
      <c r="M8" s="394">
        <v>73.746999999999986</v>
      </c>
    </row>
    <row r="9" spans="1:13" x14ac:dyDescent="0.2">
      <c r="A9" s="544" t="s">
        <v>547</v>
      </c>
      <c r="B9" s="394">
        <v>81.926666666666648</v>
      </c>
      <c r="C9" s="394">
        <v>85.88818181818182</v>
      </c>
      <c r="D9" s="394">
        <v>80.396956521739142</v>
      </c>
      <c r="E9" s="394">
        <v>81.337500000000006</v>
      </c>
      <c r="F9" s="394">
        <v>83.933913043478256</v>
      </c>
      <c r="G9" s="394">
        <v>79.681818181818159</v>
      </c>
      <c r="H9" s="394">
        <v>71.788095238095252</v>
      </c>
      <c r="I9" s="394">
        <v>72.577826086956534</v>
      </c>
      <c r="J9" s="394">
        <v>70.533809523809524</v>
      </c>
      <c r="K9" s="394">
        <v>69.622727272727289</v>
      </c>
      <c r="L9" s="394">
        <v>73.911304347826089</v>
      </c>
      <c r="M9" s="394">
        <v>71.947000000000003</v>
      </c>
    </row>
    <row r="10" spans="1:13" x14ac:dyDescent="0.2">
      <c r="A10" s="545" t="s">
        <v>295</v>
      </c>
      <c r="B10" s="446">
        <v>86.256999999999977</v>
      </c>
      <c r="C10" s="446">
        <v>90.78619047619047</v>
      </c>
      <c r="D10" s="446">
        <v>82.597619047619048</v>
      </c>
      <c r="E10" s="446">
        <v>83.095499999999987</v>
      </c>
      <c r="F10" s="446">
        <v>86.003478260869542</v>
      </c>
      <c r="G10" s="446">
        <v>81.203333333333319</v>
      </c>
      <c r="H10" s="446">
        <v>74.866190476190482</v>
      </c>
      <c r="I10" s="446">
        <v>76.481739130434789</v>
      </c>
      <c r="J10" s="446">
        <v>75.196190476190466</v>
      </c>
      <c r="K10" s="446">
        <v>74.656999999999996</v>
      </c>
      <c r="L10" s="446">
        <v>80.167727272727262</v>
      </c>
      <c r="M10" s="446">
        <v>76.256999999999991</v>
      </c>
    </row>
    <row r="11" spans="1:13" x14ac:dyDescent="0.2">
      <c r="A11" s="484" t="s">
        <v>294</v>
      </c>
      <c r="B11" s="396"/>
      <c r="C11" s="396"/>
      <c r="D11" s="396"/>
      <c r="E11" s="396"/>
      <c r="F11" s="396"/>
      <c r="G11" s="396"/>
      <c r="H11" s="396"/>
      <c r="I11" s="396"/>
      <c r="J11" s="396"/>
      <c r="K11" s="396"/>
      <c r="L11" s="396"/>
      <c r="M11" s="396"/>
    </row>
    <row r="12" spans="1:13" x14ac:dyDescent="0.2">
      <c r="A12" s="544" t="s">
        <v>296</v>
      </c>
      <c r="B12" s="394">
        <v>85.957000000000022</v>
      </c>
      <c r="C12" s="394">
        <v>90.486190476190473</v>
      </c>
      <c r="D12" s="394">
        <v>82.297619047619051</v>
      </c>
      <c r="E12" s="394">
        <v>82.795499999999976</v>
      </c>
      <c r="F12" s="394">
        <v>85.703478260869574</v>
      </c>
      <c r="G12" s="394">
        <v>80.903333333333322</v>
      </c>
      <c r="H12" s="394">
        <v>74.566190476190485</v>
      </c>
      <c r="I12" s="394">
        <v>76.181739130434792</v>
      </c>
      <c r="J12" s="394">
        <v>74.896190476190469</v>
      </c>
      <c r="K12" s="394">
        <v>74.356999999999999</v>
      </c>
      <c r="L12" s="394">
        <v>79.867727272727265</v>
      </c>
      <c r="M12" s="394">
        <v>75.957000000000008</v>
      </c>
    </row>
    <row r="13" spans="1:13" x14ac:dyDescent="0.2">
      <c r="A13" s="544" t="s">
        <v>297</v>
      </c>
      <c r="B13" s="394">
        <v>85.351904761904763</v>
      </c>
      <c r="C13" s="394">
        <v>89.360000000000014</v>
      </c>
      <c r="D13" s="394">
        <v>81.153913043478255</v>
      </c>
      <c r="E13" s="394">
        <v>80.995999999999995</v>
      </c>
      <c r="F13" s="394">
        <v>84.13130434782606</v>
      </c>
      <c r="G13" s="394">
        <v>79.818181818181799</v>
      </c>
      <c r="H13" s="394">
        <v>73.045238095238091</v>
      </c>
      <c r="I13" s="394">
        <v>74.256521739130434</v>
      </c>
      <c r="J13" s="394">
        <v>72.161904761904779</v>
      </c>
      <c r="K13" s="394">
        <v>71.840000000000018</v>
      </c>
      <c r="L13" s="394">
        <v>77.372608695652175</v>
      </c>
      <c r="M13" s="394">
        <v>74.283999999999978</v>
      </c>
    </row>
    <row r="14" spans="1:13" x14ac:dyDescent="0.2">
      <c r="A14" s="544" t="s">
        <v>298</v>
      </c>
      <c r="B14" s="394">
        <v>88.801999999999992</v>
      </c>
      <c r="C14" s="394">
        <v>93.117142857142866</v>
      </c>
      <c r="D14" s="394">
        <v>84.007142857142853</v>
      </c>
      <c r="E14" s="394">
        <v>83.635499999999993</v>
      </c>
      <c r="F14" s="394">
        <v>87.27739130434783</v>
      </c>
      <c r="G14" s="394">
        <v>82.881904761904764</v>
      </c>
      <c r="H14" s="394">
        <v>76.047142857142873</v>
      </c>
      <c r="I14" s="394">
        <v>76.694782608695647</v>
      </c>
      <c r="J14" s="394">
        <v>75.436666666666653</v>
      </c>
      <c r="K14" s="394">
        <v>74.717000000000013</v>
      </c>
      <c r="L14" s="394">
        <v>80.756363636363645</v>
      </c>
      <c r="M14" s="394">
        <v>77.079499999999996</v>
      </c>
    </row>
    <row r="15" spans="1:13" x14ac:dyDescent="0.2">
      <c r="A15" s="484" t="s">
        <v>209</v>
      </c>
      <c r="B15" s="396"/>
      <c r="C15" s="396"/>
      <c r="D15" s="396"/>
      <c r="E15" s="396"/>
      <c r="F15" s="396"/>
      <c r="G15" s="396"/>
      <c r="H15" s="396"/>
      <c r="I15" s="396"/>
      <c r="J15" s="396"/>
      <c r="K15" s="396"/>
      <c r="L15" s="396"/>
      <c r="M15" s="396"/>
    </row>
    <row r="16" spans="1:13" x14ac:dyDescent="0.2">
      <c r="A16" s="544" t="s">
        <v>299</v>
      </c>
      <c r="B16" s="394">
        <v>76.591500000000011</v>
      </c>
      <c r="C16" s="394">
        <v>81.245238095238093</v>
      </c>
      <c r="D16" s="394">
        <v>73.217142857142861</v>
      </c>
      <c r="E16" s="394">
        <v>74.822499999999977</v>
      </c>
      <c r="F16" s="394">
        <v>78.833913043478262</v>
      </c>
      <c r="G16" s="394">
        <v>74.233333333333348</v>
      </c>
      <c r="H16" s="394">
        <v>68.620952380952403</v>
      </c>
      <c r="I16" s="394">
        <v>69.061739130434759</v>
      </c>
      <c r="J16" s="394">
        <v>67.758095238095251</v>
      </c>
      <c r="K16" s="394">
        <v>67.417500000000018</v>
      </c>
      <c r="L16" s="394">
        <v>72.650454545454565</v>
      </c>
      <c r="M16" s="394">
        <v>68.270499999999998</v>
      </c>
    </row>
    <row r="17" spans="1:13" x14ac:dyDescent="0.2">
      <c r="A17" s="484" t="s">
        <v>300</v>
      </c>
      <c r="B17" s="485"/>
      <c r="C17" s="485"/>
      <c r="D17" s="485"/>
      <c r="E17" s="485"/>
      <c r="F17" s="485"/>
      <c r="G17" s="485"/>
      <c r="H17" s="485"/>
      <c r="I17" s="485"/>
      <c r="J17" s="485"/>
      <c r="K17" s="485"/>
      <c r="L17" s="485"/>
      <c r="M17" s="485"/>
    </row>
    <row r="18" spans="1:13" x14ac:dyDescent="0.2">
      <c r="A18" s="544" t="s">
        <v>301</v>
      </c>
      <c r="B18" s="394">
        <v>81.278000000000006</v>
      </c>
      <c r="C18" s="394">
        <v>85.347272727272724</v>
      </c>
      <c r="D18" s="394">
        <v>80.024545454545489</v>
      </c>
      <c r="E18" s="394">
        <v>79.767368421052609</v>
      </c>
      <c r="F18" s="394">
        <v>81.800454545454542</v>
      </c>
      <c r="G18" s="394">
        <v>76.683181818181822</v>
      </c>
      <c r="H18" s="394">
        <v>70.236000000000004</v>
      </c>
      <c r="I18" s="394">
        <v>72.164347826086953</v>
      </c>
      <c r="J18" s="394">
        <v>69.987000000000009</v>
      </c>
      <c r="K18" s="394">
        <v>70.052857142857135</v>
      </c>
      <c r="L18" s="394">
        <v>75.742500000000007</v>
      </c>
      <c r="M18" s="394">
        <v>71.533157894736831</v>
      </c>
    </row>
    <row r="19" spans="1:13" x14ac:dyDescent="0.2">
      <c r="A19" s="545" t="s">
        <v>302</v>
      </c>
      <c r="B19" s="446">
        <v>74.138095238095218</v>
      </c>
      <c r="C19" s="446">
        <v>78.702727272727259</v>
      </c>
      <c r="D19" s="446">
        <v>73.554782608695646</v>
      </c>
      <c r="E19" s="446">
        <v>74.212000000000003</v>
      </c>
      <c r="F19" s="446">
        <v>74.760000000000005</v>
      </c>
      <c r="G19" s="446">
        <v>70.445909090909083</v>
      </c>
      <c r="H19" s="446">
        <v>63.910952380952388</v>
      </c>
      <c r="I19" s="446">
        <v>66.305652173913046</v>
      </c>
      <c r="J19" s="446">
        <v>64.202380952380935</v>
      </c>
      <c r="K19" s="446">
        <v>64.433636363636367</v>
      </c>
      <c r="L19" s="446">
        <v>69.027826086956523</v>
      </c>
      <c r="M19" s="446">
        <v>67.109500000000011</v>
      </c>
    </row>
    <row r="20" spans="1:13" x14ac:dyDescent="0.2">
      <c r="A20" s="484" t="s">
        <v>303</v>
      </c>
      <c r="B20" s="485"/>
      <c r="C20" s="485"/>
      <c r="D20" s="485"/>
      <c r="E20" s="485"/>
      <c r="F20" s="485"/>
      <c r="G20" s="485"/>
      <c r="H20" s="485"/>
      <c r="I20" s="485"/>
      <c r="J20" s="485"/>
      <c r="K20" s="485"/>
      <c r="L20" s="485"/>
      <c r="M20" s="485"/>
    </row>
    <row r="21" spans="1:13" x14ac:dyDescent="0.2">
      <c r="A21" s="544" t="s">
        <v>304</v>
      </c>
      <c r="B21" s="394">
        <v>88.098499999999987</v>
      </c>
      <c r="C21" s="394">
        <v>91.625238095238089</v>
      </c>
      <c r="D21" s="394">
        <v>83.364285714285714</v>
      </c>
      <c r="E21" s="394">
        <v>83.505499999999984</v>
      </c>
      <c r="F21" s="394">
        <v>87.940434782608691</v>
      </c>
      <c r="G21" s="394">
        <v>83.339047619047619</v>
      </c>
      <c r="H21" s="394">
        <v>76.431904761904775</v>
      </c>
      <c r="I21" s="394">
        <v>76.883043478260873</v>
      </c>
      <c r="J21" s="394">
        <v>75.677142857142869</v>
      </c>
      <c r="K21" s="394">
        <v>75.322500000000005</v>
      </c>
      <c r="L21" s="394">
        <v>80.678181818181827</v>
      </c>
      <c r="M21" s="394">
        <v>76.307999999999993</v>
      </c>
    </row>
    <row r="22" spans="1:13" x14ac:dyDescent="0.2">
      <c r="A22" s="544" t="s">
        <v>305</v>
      </c>
      <c r="B22" s="397">
        <v>86.37299999999999</v>
      </c>
      <c r="C22" s="397">
        <v>90.544285714285721</v>
      </c>
      <c r="D22" s="397">
        <v>81.105238095238093</v>
      </c>
      <c r="E22" s="397">
        <v>82.039999999999992</v>
      </c>
      <c r="F22" s="397">
        <v>86.25826086956522</v>
      </c>
      <c r="G22" s="397">
        <v>82.01761904761905</v>
      </c>
      <c r="H22" s="397">
        <v>75.466666666666669</v>
      </c>
      <c r="I22" s="397">
        <v>76.095217391304345</v>
      </c>
      <c r="J22" s="397">
        <v>75.260476190476197</v>
      </c>
      <c r="K22" s="397">
        <v>74.561999999999983</v>
      </c>
      <c r="L22" s="397">
        <v>79.795909090909106</v>
      </c>
      <c r="M22" s="397">
        <v>75.541499999999999</v>
      </c>
    </row>
    <row r="23" spans="1:13" x14ac:dyDescent="0.2">
      <c r="A23" s="545" t="s">
        <v>306</v>
      </c>
      <c r="B23" s="446">
        <v>86.356999999999985</v>
      </c>
      <c r="C23" s="446">
        <v>90.782857142857139</v>
      </c>
      <c r="D23" s="446">
        <v>82.89761904761906</v>
      </c>
      <c r="E23" s="446">
        <v>83.482999999999976</v>
      </c>
      <c r="F23" s="446">
        <v>86.631739130434795</v>
      </c>
      <c r="G23" s="446">
        <v>81.950952380952359</v>
      </c>
      <c r="H23" s="446">
        <v>75.926190476190484</v>
      </c>
      <c r="I23" s="446">
        <v>76.514347826086961</v>
      </c>
      <c r="J23" s="446">
        <v>75.264761904761912</v>
      </c>
      <c r="K23" s="446">
        <v>75.527500000000003</v>
      </c>
      <c r="L23" s="446">
        <v>80.101818181818189</v>
      </c>
      <c r="M23" s="446">
        <v>76.257000000000005</v>
      </c>
    </row>
    <row r="24" spans="1:13" s="612" customFormat="1" x14ac:dyDescent="0.2">
      <c r="A24" s="546" t="s">
        <v>307</v>
      </c>
      <c r="B24" s="547">
        <v>84.211428571428584</v>
      </c>
      <c r="C24" s="547">
        <v>89.119090909090914</v>
      </c>
      <c r="D24" s="547">
        <v>83.595217391304345</v>
      </c>
      <c r="E24" s="547">
        <v>83.253</v>
      </c>
      <c r="F24" s="547">
        <v>84.426086956521758</v>
      </c>
      <c r="G24" s="547">
        <v>78.3690909090909</v>
      </c>
      <c r="H24" s="547">
        <v>73.59476190476191</v>
      </c>
      <c r="I24" s="547">
        <v>74.499565217391321</v>
      </c>
      <c r="J24" s="547">
        <v>72.97571428571429</v>
      </c>
      <c r="K24" s="547">
        <v>73.068095238095268</v>
      </c>
      <c r="L24" s="547">
        <v>79.454999999999998</v>
      </c>
      <c r="M24" s="547">
        <v>76.808000000000021</v>
      </c>
    </row>
    <row r="25" spans="1:13" x14ac:dyDescent="0.2">
      <c r="A25" s="542"/>
      <c r="M25" s="161" t="s">
        <v>290</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37"/>
  <dimension ref="A1:N15"/>
  <sheetViews>
    <sheetView workbookViewId="0"/>
  </sheetViews>
  <sheetFormatPr baseColWidth="10" defaultColWidth="10.5" defaultRowHeight="14.1" customHeight="1" x14ac:dyDescent="0.2"/>
  <cols>
    <col min="1" max="1" width="13.125" style="18" customWidth="1"/>
    <col min="2" max="2" width="9.625" style="18" customWidth="1"/>
    <col min="3" max="14" width="8.625" style="18" customWidth="1"/>
    <col min="15" max="16384" width="10.5" style="18"/>
  </cols>
  <sheetData>
    <row r="1" spans="1:14" ht="14.1" customHeight="1" x14ac:dyDescent="0.2">
      <c r="A1" s="158" t="s">
        <v>22</v>
      </c>
      <c r="B1" s="686"/>
    </row>
    <row r="2" spans="1:14" ht="14.1" customHeight="1" x14ac:dyDescent="0.2">
      <c r="A2" s="158"/>
      <c r="B2" s="158"/>
      <c r="N2" s="161" t="s">
        <v>308</v>
      </c>
    </row>
    <row r="3" spans="1:14" ht="14.1" customHeight="1" x14ac:dyDescent="0.2">
      <c r="A3" s="551"/>
      <c r="B3" s="551"/>
      <c r="C3" s="145">
        <v>2024</v>
      </c>
      <c r="D3" s="145" t="s">
        <v>505</v>
      </c>
      <c r="E3" s="145" t="s">
        <v>505</v>
      </c>
      <c r="F3" s="145" t="s">
        <v>505</v>
      </c>
      <c r="G3" s="145" t="s">
        <v>505</v>
      </c>
      <c r="H3" s="145" t="s">
        <v>505</v>
      </c>
      <c r="I3" s="145" t="s">
        <v>505</v>
      </c>
      <c r="J3" s="145" t="s">
        <v>505</v>
      </c>
      <c r="K3" s="145" t="s">
        <v>505</v>
      </c>
      <c r="L3" s="145" t="s">
        <v>505</v>
      </c>
      <c r="M3" s="145">
        <v>2025</v>
      </c>
      <c r="N3" s="145" t="s">
        <v>505</v>
      </c>
    </row>
    <row r="4" spans="1:14" ht="14.1" customHeight="1" x14ac:dyDescent="0.2">
      <c r="C4" s="536">
        <v>45352</v>
      </c>
      <c r="D4" s="536">
        <v>45383</v>
      </c>
      <c r="E4" s="536">
        <v>45413</v>
      </c>
      <c r="F4" s="536">
        <v>45444</v>
      </c>
      <c r="G4" s="536">
        <v>45474</v>
      </c>
      <c r="H4" s="536">
        <v>45505</v>
      </c>
      <c r="I4" s="536">
        <v>45536</v>
      </c>
      <c r="J4" s="536">
        <v>45566</v>
      </c>
      <c r="K4" s="536">
        <v>45597</v>
      </c>
      <c r="L4" s="536">
        <v>45627</v>
      </c>
      <c r="M4" s="536">
        <v>45658</v>
      </c>
      <c r="N4" s="536">
        <v>45689</v>
      </c>
    </row>
    <row r="5" spans="1:14" ht="14.1" customHeight="1" x14ac:dyDescent="0.2">
      <c r="A5" s="809" t="s">
        <v>481</v>
      </c>
      <c r="B5" s="552" t="s">
        <v>309</v>
      </c>
      <c r="C5" s="548">
        <v>884.33952380952383</v>
      </c>
      <c r="D5" s="548">
        <v>930.96045454545458</v>
      </c>
      <c r="E5" s="548">
        <v>854.50565217391295</v>
      </c>
      <c r="F5" s="548">
        <v>814.125</v>
      </c>
      <c r="G5" s="548">
        <v>829.195652173913</v>
      </c>
      <c r="H5" s="548">
        <v>772.60227272727275</v>
      </c>
      <c r="I5" s="548">
        <v>691.83952380952383</v>
      </c>
      <c r="J5" s="548">
        <v>725.945652173913</v>
      </c>
      <c r="K5" s="548">
        <v>691.27380952380952</v>
      </c>
      <c r="L5" s="548">
        <v>685.5513636363637</v>
      </c>
      <c r="M5" s="548">
        <v>732.17391304347825</v>
      </c>
      <c r="N5" s="548">
        <v>729.33799999999997</v>
      </c>
    </row>
    <row r="6" spans="1:14" ht="14.1" customHeight="1" x14ac:dyDescent="0.2">
      <c r="A6" s="810"/>
      <c r="B6" s="553" t="s">
        <v>310</v>
      </c>
      <c r="C6" s="549">
        <v>864.75</v>
      </c>
      <c r="D6" s="549">
        <v>940.51190476190482</v>
      </c>
      <c r="E6" s="549">
        <v>851.20238095238096</v>
      </c>
      <c r="F6" s="549">
        <v>811.0625</v>
      </c>
      <c r="G6" s="549">
        <v>822.79347826086962</v>
      </c>
      <c r="H6" s="549">
        <v>772.20238095238096</v>
      </c>
      <c r="I6" s="549">
        <v>692.38095238095241</v>
      </c>
      <c r="J6" s="549">
        <v>712.89130434782612</v>
      </c>
      <c r="K6" s="549">
        <v>676.20238095238096</v>
      </c>
      <c r="L6" s="549">
        <v>682.96249999999998</v>
      </c>
      <c r="M6" s="549">
        <v>720.71590909090912</v>
      </c>
      <c r="N6" s="549">
        <v>713.53750000000002</v>
      </c>
    </row>
    <row r="7" spans="1:14" ht="14.1" customHeight="1" x14ac:dyDescent="0.2">
      <c r="A7" s="809" t="s">
        <v>513</v>
      </c>
      <c r="B7" s="552" t="s">
        <v>309</v>
      </c>
      <c r="C7" s="550">
        <v>823.73749999999995</v>
      </c>
      <c r="D7" s="550">
        <v>815.96428571428567</v>
      </c>
      <c r="E7" s="550">
        <v>773.25</v>
      </c>
      <c r="F7" s="550">
        <v>789.11249999999995</v>
      </c>
      <c r="G7" s="550">
        <v>794.43478260869563</v>
      </c>
      <c r="H7" s="550">
        <v>735.89285714285711</v>
      </c>
      <c r="I7" s="550">
        <v>682.10714285714289</v>
      </c>
      <c r="J7" s="550">
        <v>701.66304347826087</v>
      </c>
      <c r="K7" s="550">
        <v>708.61904761904759</v>
      </c>
      <c r="L7" s="550">
        <v>686.92499999999995</v>
      </c>
      <c r="M7" s="550">
        <v>731.93181818181813</v>
      </c>
      <c r="N7" s="550">
        <v>721.08749999999998</v>
      </c>
    </row>
    <row r="8" spans="1:14" ht="14.1" customHeight="1" x14ac:dyDescent="0.2">
      <c r="A8" s="810"/>
      <c r="B8" s="553" t="s">
        <v>310</v>
      </c>
      <c r="C8" s="549">
        <v>850.8</v>
      </c>
      <c r="D8" s="549">
        <v>843.96428571428567</v>
      </c>
      <c r="E8" s="549">
        <v>786.10714285714289</v>
      </c>
      <c r="F8" s="549">
        <v>798.875</v>
      </c>
      <c r="G8" s="549">
        <v>803.77173913043475</v>
      </c>
      <c r="H8" s="549">
        <v>744.40476190476193</v>
      </c>
      <c r="I8" s="549">
        <v>685.73809523809518</v>
      </c>
      <c r="J8" s="549">
        <v>711.83695652173913</v>
      </c>
      <c r="K8" s="549">
        <v>713.08333333333337</v>
      </c>
      <c r="L8" s="549">
        <v>694.48749999999995</v>
      </c>
      <c r="M8" s="549">
        <v>747.39772727272725</v>
      </c>
      <c r="N8" s="549">
        <v>733.16250000000002</v>
      </c>
    </row>
    <row r="9" spans="1:14" ht="14.1" customHeight="1" x14ac:dyDescent="0.2">
      <c r="A9" s="809" t="s">
        <v>482</v>
      </c>
      <c r="B9" s="552" t="s">
        <v>309</v>
      </c>
      <c r="C9" s="548">
        <v>816.27380952380952</v>
      </c>
      <c r="D9" s="548">
        <v>799.60227272727275</v>
      </c>
      <c r="E9" s="548">
        <v>739.45652173913038</v>
      </c>
      <c r="F9" s="548">
        <v>761.47500000000002</v>
      </c>
      <c r="G9" s="548">
        <v>766.21739130434787</v>
      </c>
      <c r="H9" s="548">
        <v>704.68181818181813</v>
      </c>
      <c r="I9" s="548">
        <v>661.41714285714284</v>
      </c>
      <c r="J9" s="548">
        <v>676.79347826086962</v>
      </c>
      <c r="K9" s="548">
        <v>679.10714285714289</v>
      </c>
      <c r="L9" s="548">
        <v>672.30681818181813</v>
      </c>
      <c r="M9" s="548">
        <v>714.57608695652175</v>
      </c>
      <c r="N9" s="548">
        <v>704.42499999999995</v>
      </c>
    </row>
    <row r="10" spans="1:14" ht="14.1" customHeight="1" x14ac:dyDescent="0.2">
      <c r="A10" s="810"/>
      <c r="B10" s="553" t="s">
        <v>310</v>
      </c>
      <c r="C10" s="549">
        <v>848.0625</v>
      </c>
      <c r="D10" s="549">
        <v>826.72619047619048</v>
      </c>
      <c r="E10" s="549">
        <v>766.47619047619048</v>
      </c>
      <c r="F10" s="549">
        <v>772.55649999999991</v>
      </c>
      <c r="G10" s="549">
        <v>777.54347826086962</v>
      </c>
      <c r="H10" s="549">
        <v>720.08952380952383</v>
      </c>
      <c r="I10" s="549">
        <v>669.12476190476195</v>
      </c>
      <c r="J10" s="549">
        <v>685.45913043478254</v>
      </c>
      <c r="K10" s="549">
        <v>688.60714285714289</v>
      </c>
      <c r="L10" s="549">
        <v>687.25400000000002</v>
      </c>
      <c r="M10" s="549">
        <v>736.09090909090912</v>
      </c>
      <c r="N10" s="549">
        <v>726.71249999999998</v>
      </c>
    </row>
    <row r="11" spans="1:14" ht="14.1" customHeight="1" x14ac:dyDescent="0.2">
      <c r="A11" s="807" t="s">
        <v>311</v>
      </c>
      <c r="B11" s="552" t="s">
        <v>309</v>
      </c>
      <c r="C11" s="548">
        <v>519.79761904761904</v>
      </c>
      <c r="D11" s="548">
        <v>515.44909090909084</v>
      </c>
      <c r="E11" s="548">
        <v>466.58695652173913</v>
      </c>
      <c r="F11" s="548">
        <v>494.67500000000001</v>
      </c>
      <c r="G11" s="548">
        <v>509.42391304347825</v>
      </c>
      <c r="H11" s="548">
        <v>505.57954545454544</v>
      </c>
      <c r="I11" s="548">
        <v>465.41666666666669</v>
      </c>
      <c r="J11" s="548">
        <v>473.4621739130435</v>
      </c>
      <c r="K11" s="548">
        <v>471.42952380952374</v>
      </c>
      <c r="L11" s="548">
        <v>480.67090909090911</v>
      </c>
      <c r="M11" s="548">
        <v>471.88043478260869</v>
      </c>
      <c r="N11" s="548">
        <v>488.95</v>
      </c>
    </row>
    <row r="12" spans="1:14" ht="14.1" customHeight="1" x14ac:dyDescent="0.2">
      <c r="A12" s="808"/>
      <c r="B12" s="553" t="s">
        <v>310</v>
      </c>
      <c r="C12" s="549">
        <v>498.16250000000002</v>
      </c>
      <c r="D12" s="549">
        <v>506.65476190476193</v>
      </c>
      <c r="E12" s="549">
        <v>472.57142857142856</v>
      </c>
      <c r="F12" s="549">
        <v>474.48750000000001</v>
      </c>
      <c r="G12" s="549">
        <v>487.63043478260869</v>
      </c>
      <c r="H12" s="549">
        <v>461.40476190476193</v>
      </c>
      <c r="I12" s="549">
        <v>445.04761904761904</v>
      </c>
      <c r="J12" s="549">
        <v>465.0978260869565</v>
      </c>
      <c r="K12" s="549">
        <v>473.53571428571428</v>
      </c>
      <c r="L12" s="549">
        <v>458.8</v>
      </c>
      <c r="M12" s="549">
        <v>468.76136363636363</v>
      </c>
      <c r="N12" s="549">
        <v>474.92500000000001</v>
      </c>
    </row>
    <row r="13" spans="1:14" ht="14.1" customHeight="1" x14ac:dyDescent="0.2">
      <c r="B13" s="542"/>
      <c r="N13" s="161" t="s">
        <v>290</v>
      </c>
    </row>
    <row r="14" spans="1:14" ht="14.1" customHeight="1" x14ac:dyDescent="0.2">
      <c r="A14" s="542"/>
    </row>
    <row r="15" spans="1:14" ht="14.1" customHeight="1" x14ac:dyDescent="0.2">
      <c r="A15" s="542"/>
    </row>
  </sheetData>
  <mergeCells count="4">
    <mergeCell ref="A11:A12"/>
    <mergeCell ref="A5:A6"/>
    <mergeCell ref="A7:A8"/>
    <mergeCell ref="A9:A10"/>
  </mergeCell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38"/>
  <dimension ref="A1:AW256"/>
  <sheetViews>
    <sheetView workbookViewId="0"/>
  </sheetViews>
  <sheetFormatPr baseColWidth="10" defaultRowHeight="14.25" x14ac:dyDescent="0.2"/>
  <cols>
    <col min="1" max="1" width="28.125" customWidth="1"/>
    <col min="9" max="49" width="11" style="1"/>
  </cols>
  <sheetData>
    <row r="1" spans="1:8" x14ac:dyDescent="0.2">
      <c r="A1" s="53" t="s">
        <v>312</v>
      </c>
      <c r="B1" s="53"/>
      <c r="C1" s="53"/>
      <c r="D1" s="6"/>
      <c r="E1" s="6"/>
      <c r="F1" s="6"/>
      <c r="G1" s="6"/>
      <c r="H1" s="3"/>
    </row>
    <row r="2" spans="1:8" x14ac:dyDescent="0.2">
      <c r="A2" s="54"/>
      <c r="B2" s="54"/>
      <c r="C2" s="54"/>
      <c r="D2" s="65"/>
      <c r="E2" s="65"/>
      <c r="F2" s="65"/>
      <c r="G2" s="108"/>
      <c r="H2" s="55" t="s">
        <v>463</v>
      </c>
    </row>
    <row r="3" spans="1:8" x14ac:dyDescent="0.2">
      <c r="A3" s="56"/>
      <c r="B3" s="779">
        <f>INDICE!A3</f>
        <v>45716</v>
      </c>
      <c r="C3" s="777">
        <v>41671</v>
      </c>
      <c r="D3" s="777" t="s">
        <v>115</v>
      </c>
      <c r="E3" s="777"/>
      <c r="F3" s="777" t="s">
        <v>116</v>
      </c>
      <c r="G3" s="777"/>
      <c r="H3" s="777"/>
    </row>
    <row r="4" spans="1:8" ht="25.5" x14ac:dyDescent="0.2">
      <c r="A4" s="66"/>
      <c r="B4" s="184" t="s">
        <v>54</v>
      </c>
      <c r="C4" s="185" t="s">
        <v>445</v>
      </c>
      <c r="D4" s="184" t="s">
        <v>54</v>
      </c>
      <c r="E4" s="185" t="s">
        <v>445</v>
      </c>
      <c r="F4" s="184" t="s">
        <v>54</v>
      </c>
      <c r="G4" s="186" t="s">
        <v>445</v>
      </c>
      <c r="H4" s="185" t="s">
        <v>106</v>
      </c>
    </row>
    <row r="5" spans="1:8" x14ac:dyDescent="0.2">
      <c r="A5" s="3" t="s">
        <v>313</v>
      </c>
      <c r="B5" s="300">
        <v>20985.345000000001</v>
      </c>
      <c r="C5" s="72">
        <v>-3.7367817430140478</v>
      </c>
      <c r="D5" s="71">
        <v>45441.514000000003</v>
      </c>
      <c r="E5" s="329">
        <v>-3.7689262257532876</v>
      </c>
      <c r="F5" s="71">
        <v>224470.68599999999</v>
      </c>
      <c r="G5" s="329">
        <v>2.6598497173606486</v>
      </c>
      <c r="H5" s="303">
        <v>72.094475611239602</v>
      </c>
    </row>
    <row r="6" spans="1:8" x14ac:dyDescent="0.2">
      <c r="A6" s="3" t="s">
        <v>314</v>
      </c>
      <c r="B6" s="301">
        <v>6672.7659999999996</v>
      </c>
      <c r="C6" s="187">
        <v>42.377521272562127</v>
      </c>
      <c r="D6" s="58">
        <v>13749.924000000001</v>
      </c>
      <c r="E6" s="59">
        <v>17.567775204383089</v>
      </c>
      <c r="F6" s="58">
        <v>76776.676000000007</v>
      </c>
      <c r="G6" s="59">
        <v>-17.769784005457716</v>
      </c>
      <c r="H6" s="304">
        <v>24.658784155869895</v>
      </c>
    </row>
    <row r="7" spans="1:8" x14ac:dyDescent="0.2">
      <c r="A7" s="3" t="s">
        <v>315</v>
      </c>
      <c r="B7" s="340">
        <v>822.96</v>
      </c>
      <c r="C7" s="187">
        <v>-0.14790476340697833</v>
      </c>
      <c r="D7" s="95">
        <v>1702.15</v>
      </c>
      <c r="E7" s="73">
        <v>-2.4462513031333084</v>
      </c>
      <c r="F7" s="95">
        <v>10108.93</v>
      </c>
      <c r="G7" s="187">
        <v>3.7107446368123882</v>
      </c>
      <c r="H7" s="441">
        <v>3.2467402328904917</v>
      </c>
    </row>
    <row r="8" spans="1:8" x14ac:dyDescent="0.2">
      <c r="A8" s="209" t="s">
        <v>186</v>
      </c>
      <c r="B8" s="210">
        <v>28481.071</v>
      </c>
      <c r="C8" s="211">
        <v>4.2849659687892112</v>
      </c>
      <c r="D8" s="210">
        <v>60893.588000000003</v>
      </c>
      <c r="E8" s="211">
        <v>0.38276401081293904</v>
      </c>
      <c r="F8" s="210">
        <v>311356.29200000002</v>
      </c>
      <c r="G8" s="211">
        <v>-3.236380404185172</v>
      </c>
      <c r="H8" s="212">
        <v>100</v>
      </c>
    </row>
    <row r="9" spans="1:8" x14ac:dyDescent="0.2">
      <c r="A9" s="213" t="s">
        <v>587</v>
      </c>
      <c r="B9" s="302">
        <v>4467.4620000000004</v>
      </c>
      <c r="C9" s="75">
        <v>3.0398335664771148</v>
      </c>
      <c r="D9" s="74">
        <v>9216.34</v>
      </c>
      <c r="E9" s="75">
        <v>-6.0014570460558536</v>
      </c>
      <c r="F9" s="74">
        <v>54154.290999999997</v>
      </c>
      <c r="G9" s="189">
        <v>-9.7817564544997229</v>
      </c>
      <c r="H9" s="498">
        <v>17.393029269503245</v>
      </c>
    </row>
    <row r="10" spans="1:8" x14ac:dyDescent="0.2">
      <c r="A10" s="3"/>
      <c r="B10" s="3"/>
      <c r="C10" s="3"/>
      <c r="D10" s="3"/>
      <c r="E10" s="3"/>
      <c r="F10" s="3"/>
      <c r="G10" s="108"/>
      <c r="H10" s="55" t="s">
        <v>220</v>
      </c>
    </row>
    <row r="11" spans="1:8" x14ac:dyDescent="0.2">
      <c r="A11" s="80" t="s">
        <v>566</v>
      </c>
      <c r="B11" s="80"/>
      <c r="C11" s="198"/>
      <c r="D11" s="198"/>
      <c r="E11" s="198"/>
      <c r="F11" s="80"/>
      <c r="G11" s="80"/>
      <c r="H11" s="80"/>
    </row>
    <row r="12" spans="1:8" x14ac:dyDescent="0.2">
      <c r="A12" s="80" t="s">
        <v>501</v>
      </c>
      <c r="B12" s="108"/>
      <c r="C12" s="108"/>
      <c r="D12" s="108"/>
      <c r="E12" s="108"/>
      <c r="F12" s="108"/>
      <c r="G12" s="108"/>
      <c r="H12" s="108"/>
    </row>
    <row r="13" spans="1:8" x14ac:dyDescent="0.2">
      <c r="A13" s="428" t="s">
        <v>528</v>
      </c>
      <c r="B13" s="1"/>
      <c r="C13" s="1"/>
      <c r="D13" s="1"/>
      <c r="E13" s="1"/>
      <c r="F13" s="1"/>
      <c r="G13" s="1"/>
      <c r="H13" s="1"/>
    </row>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sheetData>
  <mergeCells count="3">
    <mergeCell ref="B3:C3"/>
    <mergeCell ref="D3:E3"/>
    <mergeCell ref="F3:H3"/>
  </mergeCells>
  <conditionalFormatting sqref="E5">
    <cfRule type="cellIs" dxfId="81" priority="7" operator="equal">
      <formula>0</formula>
    </cfRule>
    <cfRule type="cellIs" dxfId="80" priority="8" operator="between">
      <formula>-0.5</formula>
      <formula>0.5</formula>
    </cfRule>
  </conditionalFormatting>
  <conditionalFormatting sqref="E7">
    <cfRule type="cellIs" dxfId="79" priority="1" operator="between">
      <formula>-0.5</formula>
      <formula>0.5</formula>
    </cfRule>
    <cfRule type="cellIs" dxfId="78" priority="2" operator="between">
      <formula>0</formula>
      <formula>0.49</formula>
    </cfRule>
  </conditionalFormatting>
  <conditionalFormatting sqref="G5">
    <cfRule type="cellIs" dxfId="77" priority="5" operator="equal">
      <formula>0</formula>
    </cfRule>
    <cfRule type="cellIs" dxfId="76" priority="6" operator="between">
      <formula>-0.5</formula>
      <formula>0.5</formula>
    </cfRule>
  </conditionalFormatting>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39"/>
  <dimension ref="A1:AO62"/>
  <sheetViews>
    <sheetView workbookViewId="0"/>
  </sheetViews>
  <sheetFormatPr baseColWidth="10" defaultRowHeight="14.25" x14ac:dyDescent="0.2"/>
  <cols>
    <col min="1" max="1" width="32.125" customWidth="1"/>
    <col min="9" max="41" width="11" style="1"/>
  </cols>
  <sheetData>
    <row r="1" spans="1:8" x14ac:dyDescent="0.2">
      <c r="A1" s="53" t="s">
        <v>612</v>
      </c>
      <c r="B1" s="53"/>
      <c r="C1" s="53"/>
      <c r="D1" s="6"/>
      <c r="E1" s="6"/>
      <c r="F1" s="6"/>
      <c r="G1" s="6"/>
      <c r="H1" s="3"/>
    </row>
    <row r="2" spans="1:8" x14ac:dyDescent="0.2">
      <c r="A2" s="54"/>
      <c r="B2" s="54"/>
      <c r="C2" s="54"/>
      <c r="D2" s="65"/>
      <c r="E2" s="65"/>
      <c r="F2" s="65"/>
      <c r="G2" s="108"/>
      <c r="H2" s="55" t="s">
        <v>463</v>
      </c>
    </row>
    <row r="3" spans="1:8" ht="14.1" customHeight="1" x14ac:dyDescent="0.2">
      <c r="A3" s="56"/>
      <c r="B3" s="779">
        <f>INDICE!A3</f>
        <v>45716</v>
      </c>
      <c r="C3" s="779">
        <v>41671</v>
      </c>
      <c r="D3" s="777" t="s">
        <v>115</v>
      </c>
      <c r="E3" s="777"/>
      <c r="F3" s="777" t="s">
        <v>116</v>
      </c>
      <c r="G3" s="777"/>
      <c r="H3" s="183"/>
    </row>
    <row r="4" spans="1:8" ht="25.5" x14ac:dyDescent="0.2">
      <c r="A4" s="66"/>
      <c r="B4" s="184" t="s">
        <v>54</v>
      </c>
      <c r="C4" s="185" t="s">
        <v>445</v>
      </c>
      <c r="D4" s="184" t="s">
        <v>54</v>
      </c>
      <c r="E4" s="185" t="s">
        <v>445</v>
      </c>
      <c r="F4" s="184" t="s">
        <v>54</v>
      </c>
      <c r="G4" s="186" t="s">
        <v>445</v>
      </c>
      <c r="H4" s="185" t="s">
        <v>106</v>
      </c>
    </row>
    <row r="5" spans="1:8" x14ac:dyDescent="0.2">
      <c r="A5" s="3" t="s">
        <v>614</v>
      </c>
      <c r="B5" s="300">
        <v>10896.409</v>
      </c>
      <c r="C5" s="72">
        <v>10.02047358118446</v>
      </c>
      <c r="D5" s="71">
        <v>23271.646000000001</v>
      </c>
      <c r="E5" s="72">
        <v>2.063918018515901</v>
      </c>
      <c r="F5" s="71">
        <v>140900.48300000001</v>
      </c>
      <c r="G5" s="59">
        <v>-8.5075071053839402</v>
      </c>
      <c r="H5" s="303">
        <v>45.253777302820652</v>
      </c>
    </row>
    <row r="6" spans="1:8" x14ac:dyDescent="0.2">
      <c r="A6" s="3" t="s">
        <v>613</v>
      </c>
      <c r="B6" s="301">
        <v>7797.9049999999997</v>
      </c>
      <c r="C6" s="187">
        <v>-8.5281259497888602</v>
      </c>
      <c r="D6" s="58">
        <v>16069.31</v>
      </c>
      <c r="E6" s="59">
        <v>-9.4120062488668967</v>
      </c>
      <c r="F6" s="58">
        <v>97199.978000000003</v>
      </c>
      <c r="G6" s="59">
        <v>-3.2521209687976476</v>
      </c>
      <c r="H6" s="304">
        <v>31.21824755030163</v>
      </c>
    </row>
    <row r="7" spans="1:8" x14ac:dyDescent="0.2">
      <c r="A7" s="3" t="s">
        <v>615</v>
      </c>
      <c r="B7" s="340">
        <v>8963.7970000000005</v>
      </c>
      <c r="C7" s="187">
        <v>11.244706790213471</v>
      </c>
      <c r="D7" s="95">
        <v>19850.482</v>
      </c>
      <c r="E7" s="187">
        <v>8.0203223465819438</v>
      </c>
      <c r="F7" s="95">
        <v>63146.900999999998</v>
      </c>
      <c r="G7" s="187">
        <v>9.7191299157016875</v>
      </c>
      <c r="H7" s="441">
        <v>20.28123491398722</v>
      </c>
    </row>
    <row r="8" spans="1:8" x14ac:dyDescent="0.2">
      <c r="A8" s="681" t="s">
        <v>317</v>
      </c>
      <c r="B8" s="340">
        <v>822.96</v>
      </c>
      <c r="C8" s="187">
        <v>-0.14790476340697833</v>
      </c>
      <c r="D8" s="95">
        <v>1702.15</v>
      </c>
      <c r="E8" s="73">
        <v>-2.4462513031333084</v>
      </c>
      <c r="F8" s="95">
        <v>10108.93</v>
      </c>
      <c r="G8" s="187">
        <v>3.7107446368123882</v>
      </c>
      <c r="H8" s="441">
        <v>3.2467402328904917</v>
      </c>
    </row>
    <row r="9" spans="1:8" x14ac:dyDescent="0.2">
      <c r="A9" s="209" t="s">
        <v>186</v>
      </c>
      <c r="B9" s="210">
        <v>28481.071</v>
      </c>
      <c r="C9" s="211">
        <v>4.2849659687892112</v>
      </c>
      <c r="D9" s="210">
        <v>60893.588000000003</v>
      </c>
      <c r="E9" s="211">
        <v>0.38276401081293904</v>
      </c>
      <c r="F9" s="210">
        <v>311356.29200000002</v>
      </c>
      <c r="G9" s="211">
        <v>-3.236380404185172</v>
      </c>
      <c r="H9" s="212">
        <v>100</v>
      </c>
    </row>
    <row r="10" spans="1:8" x14ac:dyDescent="0.2">
      <c r="A10" s="80"/>
      <c r="B10" s="3"/>
      <c r="C10" s="3"/>
      <c r="D10" s="3"/>
      <c r="E10" s="3"/>
      <c r="F10" s="3"/>
      <c r="G10" s="108"/>
      <c r="H10" s="55" t="s">
        <v>220</v>
      </c>
    </row>
    <row r="11" spans="1:8" x14ac:dyDescent="0.2">
      <c r="A11" s="80" t="s">
        <v>566</v>
      </c>
      <c r="B11" s="80"/>
      <c r="C11" s="198"/>
      <c r="D11" s="198"/>
      <c r="E11" s="198"/>
      <c r="F11" s="80"/>
      <c r="G11" s="80"/>
      <c r="H11" s="80"/>
    </row>
    <row r="12" spans="1:8" x14ac:dyDescent="0.2">
      <c r="A12" s="80" t="s">
        <v>483</v>
      </c>
      <c r="B12" s="108"/>
      <c r="C12" s="108"/>
      <c r="D12" s="108"/>
      <c r="E12" s="108"/>
      <c r="F12" s="108"/>
      <c r="G12" s="108"/>
      <c r="H12" s="108"/>
    </row>
    <row r="13" spans="1:8" x14ac:dyDescent="0.2">
      <c r="A13" s="428" t="s">
        <v>528</v>
      </c>
      <c r="B13" s="1"/>
      <c r="C13" s="1"/>
      <c r="D13" s="1"/>
      <c r="E13" s="1"/>
      <c r="F13" s="1"/>
      <c r="G13" s="1"/>
      <c r="H13" s="1"/>
    </row>
    <row r="14" spans="1:8" s="1" customFormat="1" x14ac:dyDescent="0.2">
      <c r="A14" s="811" t="s">
        <v>616</v>
      </c>
      <c r="B14" s="811"/>
      <c r="C14" s="811"/>
      <c r="D14" s="811"/>
      <c r="E14" s="811"/>
      <c r="F14" s="811"/>
      <c r="G14" s="811"/>
      <c r="H14" s="811"/>
    </row>
    <row r="15" spans="1:8" s="1" customFormat="1" x14ac:dyDescent="0.2">
      <c r="A15" s="811"/>
      <c r="B15" s="811"/>
      <c r="C15" s="811"/>
      <c r="D15" s="811"/>
      <c r="E15" s="811"/>
      <c r="F15" s="811"/>
      <c r="G15" s="811"/>
      <c r="H15" s="811"/>
    </row>
    <row r="16" spans="1:8" s="1" customFormat="1" x14ac:dyDescent="0.2">
      <c r="A16" s="811"/>
      <c r="B16" s="811"/>
      <c r="C16" s="811"/>
      <c r="D16" s="811"/>
      <c r="E16" s="811"/>
      <c r="F16" s="811"/>
      <c r="G16" s="811"/>
      <c r="H16" s="811"/>
    </row>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pans="3:3" s="1" customFormat="1" x14ac:dyDescent="0.2"/>
    <row r="50" spans="3:3" s="1" customFormat="1" x14ac:dyDescent="0.2"/>
    <row r="51" spans="3:3" s="1" customFormat="1" x14ac:dyDescent="0.2"/>
    <row r="52" spans="3:3" s="1" customFormat="1" x14ac:dyDescent="0.2"/>
    <row r="53" spans="3:3" s="1" customFormat="1" x14ac:dyDescent="0.2"/>
    <row r="54" spans="3:3" s="1" customFormat="1" x14ac:dyDescent="0.2"/>
    <row r="55" spans="3:3" s="1" customFormat="1" x14ac:dyDescent="0.2"/>
    <row r="56" spans="3:3" s="1" customFormat="1" x14ac:dyDescent="0.2"/>
    <row r="62" spans="3:3" x14ac:dyDescent="0.2">
      <c r="C62" t="s">
        <v>316</v>
      </c>
    </row>
  </sheetData>
  <mergeCells count="4">
    <mergeCell ref="B3:C3"/>
    <mergeCell ref="D3:E3"/>
    <mergeCell ref="F3:G3"/>
    <mergeCell ref="A14:H16"/>
  </mergeCells>
  <conditionalFormatting sqref="E8">
    <cfRule type="cellIs" dxfId="75" priority="1" operator="between">
      <formula>-0.5</formula>
      <formula>0.5</formula>
    </cfRule>
    <cfRule type="cellIs" dxfId="74" priority="2" operator="between">
      <formula>0</formula>
      <formula>0.49</formula>
    </cfRule>
  </conditionalFormatting>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40"/>
  <dimension ref="A1:D17"/>
  <sheetViews>
    <sheetView workbookViewId="0"/>
  </sheetViews>
  <sheetFormatPr baseColWidth="10" defaultColWidth="11" defaultRowHeight="14.25" x14ac:dyDescent="0.2"/>
  <cols>
    <col min="1" max="1" width="11" style="1" customWidth="1"/>
    <col min="2" max="16384" width="11" style="1"/>
  </cols>
  <sheetData>
    <row r="1" spans="1:4" x14ac:dyDescent="0.2">
      <c r="A1" s="158" t="s">
        <v>484</v>
      </c>
      <c r="B1" s="158"/>
      <c r="C1" s="158"/>
      <c r="D1" s="158"/>
    </row>
    <row r="2" spans="1:4" x14ac:dyDescent="0.2">
      <c r="A2" s="159"/>
      <c r="B2" s="159"/>
      <c r="C2" s="159"/>
      <c r="D2" s="159"/>
    </row>
    <row r="3" spans="1:4" x14ac:dyDescent="0.2">
      <c r="A3" s="162"/>
      <c r="B3" s="812">
        <v>2023</v>
      </c>
      <c r="C3" s="812">
        <v>2024</v>
      </c>
      <c r="D3" s="812">
        <v>2025</v>
      </c>
    </row>
    <row r="4" spans="1:4" x14ac:dyDescent="0.2">
      <c r="A4" s="630"/>
      <c r="B4" s="813"/>
      <c r="C4" s="813"/>
      <c r="D4" s="813"/>
    </row>
    <row r="5" spans="1:4" x14ac:dyDescent="0.2">
      <c r="A5" s="551" t="s">
        <v>318</v>
      </c>
      <c r="B5" s="736">
        <v>-8.0107958652343054</v>
      </c>
      <c r="C5" s="736">
        <v>-6.4417264782891834</v>
      </c>
      <c r="D5" s="736">
        <v>-5.3809948139861552</v>
      </c>
    </row>
    <row r="6" spans="1:4" x14ac:dyDescent="0.2">
      <c r="A6" s="18" t="s">
        <v>127</v>
      </c>
      <c r="B6" s="394">
        <v>-9.8506569250518385</v>
      </c>
      <c r="C6" s="394">
        <v>-7.7481268241979038</v>
      </c>
      <c r="D6" s="394">
        <v>-3.236380404185172</v>
      </c>
    </row>
    <row r="7" spans="1:4" x14ac:dyDescent="0.2">
      <c r="A7" s="18" t="s">
        <v>128</v>
      </c>
      <c r="B7" s="394">
        <v>-11.586687231634677</v>
      </c>
      <c r="C7" s="394">
        <v>-6.6289389146551096</v>
      </c>
      <c r="D7" s="394" t="s">
        <v>505</v>
      </c>
    </row>
    <row r="8" spans="1:4" x14ac:dyDescent="0.2">
      <c r="A8" s="18" t="s">
        <v>129</v>
      </c>
      <c r="B8" s="394">
        <v>-11.212958226238294</v>
      </c>
      <c r="C8" s="394">
        <v>-6.7181547069773782</v>
      </c>
      <c r="D8" s="394" t="s">
        <v>505</v>
      </c>
    </row>
    <row r="9" spans="1:4" x14ac:dyDescent="0.2">
      <c r="A9" s="18" t="s">
        <v>130</v>
      </c>
      <c r="B9" s="394">
        <v>-11.222985173363401</v>
      </c>
      <c r="C9" s="394">
        <v>-6.9597927547066227</v>
      </c>
      <c r="D9" s="394" t="s">
        <v>505</v>
      </c>
    </row>
    <row r="10" spans="1:4" x14ac:dyDescent="0.2">
      <c r="A10" s="18" t="s">
        <v>131</v>
      </c>
      <c r="B10" s="394">
        <v>-12.379924093410786</v>
      </c>
      <c r="C10" s="394">
        <v>-7.6422703074090288</v>
      </c>
      <c r="D10" s="394" t="s">
        <v>505</v>
      </c>
    </row>
    <row r="11" spans="1:4" x14ac:dyDescent="0.2">
      <c r="A11" s="18" t="s">
        <v>132</v>
      </c>
      <c r="B11" s="394">
        <v>-14.375792306472047</v>
      </c>
      <c r="C11" s="394">
        <v>-7.0422743305561806</v>
      </c>
      <c r="D11" s="394" t="s">
        <v>505</v>
      </c>
    </row>
    <row r="12" spans="1:4" x14ac:dyDescent="0.2">
      <c r="A12" s="18" t="s">
        <v>133</v>
      </c>
      <c r="B12" s="394">
        <v>-15.438733247071756</v>
      </c>
      <c r="C12" s="394">
        <v>-6.8766162878947741</v>
      </c>
      <c r="D12" s="394" t="s">
        <v>505</v>
      </c>
    </row>
    <row r="13" spans="1:4" x14ac:dyDescent="0.2">
      <c r="A13" s="18" t="s">
        <v>134</v>
      </c>
      <c r="B13" s="394">
        <v>-15.55669939369419</v>
      </c>
      <c r="C13" s="394">
        <v>-7.3636183425464186</v>
      </c>
      <c r="D13" s="394" t="s">
        <v>505</v>
      </c>
    </row>
    <row r="14" spans="1:4" x14ac:dyDescent="0.2">
      <c r="A14" s="18" t="s">
        <v>135</v>
      </c>
      <c r="B14" s="394">
        <v>-16.142847842261229</v>
      </c>
      <c r="C14" s="394">
        <v>-6.6976008271189782</v>
      </c>
      <c r="D14" s="394" t="s">
        <v>505</v>
      </c>
    </row>
    <row r="15" spans="1:4" x14ac:dyDescent="0.2">
      <c r="A15" s="18" t="s">
        <v>136</v>
      </c>
      <c r="B15" s="394">
        <v>-13.983042833013769</v>
      </c>
      <c r="C15" s="394">
        <v>-4.9944225762426981</v>
      </c>
      <c r="D15" s="394" t="s">
        <v>505</v>
      </c>
    </row>
    <row r="16" spans="1:4" x14ac:dyDescent="0.2">
      <c r="A16" s="439" t="s">
        <v>137</v>
      </c>
      <c r="B16" s="446">
        <v>-10.977983850198026</v>
      </c>
      <c r="C16" s="446">
        <v>-3.7650339092324585</v>
      </c>
      <c r="D16" s="446" t="s">
        <v>505</v>
      </c>
    </row>
    <row r="17" spans="4:4" x14ac:dyDescent="0.2">
      <c r="D17" s="55" t="s">
        <v>220</v>
      </c>
    </row>
  </sheetData>
  <mergeCells count="3">
    <mergeCell ref="B3:B4"/>
    <mergeCell ref="C3:C4"/>
    <mergeCell ref="D3:D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13"/>
  <sheetViews>
    <sheetView workbookViewId="0"/>
  </sheetViews>
  <sheetFormatPr baseColWidth="10" defaultRowHeight="14.25" x14ac:dyDescent="0.2"/>
  <cols>
    <col min="1" max="1" width="21.625" customWidth="1"/>
    <col min="2" max="2" width="11.625" customWidth="1"/>
  </cols>
  <sheetData>
    <row r="1" spans="1:6" x14ac:dyDescent="0.2">
      <c r="A1" s="53" t="s">
        <v>23</v>
      </c>
      <c r="B1" s="53"/>
      <c r="C1" s="53"/>
      <c r="D1" s="53"/>
      <c r="E1" s="6"/>
      <c r="F1" s="3"/>
    </row>
    <row r="2" spans="1:6" x14ac:dyDescent="0.2">
      <c r="A2" s="54"/>
      <c r="B2" s="54"/>
      <c r="C2" s="54"/>
      <c r="D2" s="54"/>
      <c r="E2" s="65"/>
      <c r="F2" s="55" t="s">
        <v>105</v>
      </c>
    </row>
    <row r="3" spans="1:6" ht="14.85" customHeight="1" x14ac:dyDescent="0.2">
      <c r="A3" s="56"/>
      <c r="B3" s="773" t="s">
        <v>668</v>
      </c>
      <c r="C3" s="769" t="s">
        <v>416</v>
      </c>
      <c r="D3" s="773" t="s">
        <v>669</v>
      </c>
      <c r="E3" s="769" t="s">
        <v>416</v>
      </c>
      <c r="F3" s="771" t="s">
        <v>670</v>
      </c>
    </row>
    <row r="4" spans="1:6" x14ac:dyDescent="0.2">
      <c r="A4" s="66"/>
      <c r="B4" s="774"/>
      <c r="C4" s="770"/>
      <c r="D4" s="774"/>
      <c r="E4" s="770"/>
      <c r="F4" s="772"/>
    </row>
    <row r="5" spans="1:6" x14ac:dyDescent="0.2">
      <c r="A5" s="3" t="s">
        <v>107</v>
      </c>
      <c r="B5" s="58">
        <v>1115.8274581541991</v>
      </c>
      <c r="C5" s="59">
        <v>1.2927120373058634</v>
      </c>
      <c r="D5" s="58">
        <v>1288.8952170153816</v>
      </c>
      <c r="E5" s="59">
        <v>1.4964276675108765</v>
      </c>
      <c r="F5" s="59">
        <v>-13.427605019897989</v>
      </c>
    </row>
    <row r="6" spans="1:6" x14ac:dyDescent="0.2">
      <c r="A6" s="3" t="s">
        <v>117</v>
      </c>
      <c r="B6" s="58">
        <v>46335.308134440493</v>
      </c>
      <c r="C6" s="59">
        <v>53.680531107157982</v>
      </c>
      <c r="D6" s="58">
        <v>46575.642378427438</v>
      </c>
      <c r="E6" s="59">
        <v>54.075055106934379</v>
      </c>
      <c r="F6" s="59">
        <v>-0.51600843641452609</v>
      </c>
    </row>
    <row r="7" spans="1:6" x14ac:dyDescent="0.2">
      <c r="A7" s="3" t="s">
        <v>118</v>
      </c>
      <c r="B7" s="58">
        <v>14012.341685522328</v>
      </c>
      <c r="C7" s="59">
        <v>16.23362342927237</v>
      </c>
      <c r="D7" s="58">
        <v>13104.71391501313</v>
      </c>
      <c r="E7" s="59">
        <v>15.214779462562314</v>
      </c>
      <c r="F7" s="59">
        <v>6.9259640187138611</v>
      </c>
    </row>
    <row r="8" spans="1:6" x14ac:dyDescent="0.2">
      <c r="A8" s="3" t="s">
        <v>119</v>
      </c>
      <c r="B8" s="58">
        <v>19068.787618228722</v>
      </c>
      <c r="C8" s="59">
        <v>22.091633532383248</v>
      </c>
      <c r="D8" s="58">
        <v>19292.003439380911</v>
      </c>
      <c r="E8" s="59">
        <v>22.398320148363201</v>
      </c>
      <c r="F8" s="59">
        <v>-1.1570380538940659</v>
      </c>
    </row>
    <row r="9" spans="1:6" x14ac:dyDescent="0.2">
      <c r="A9" s="3" t="s">
        <v>120</v>
      </c>
      <c r="B9" s="58">
        <v>5573.078021975447</v>
      </c>
      <c r="C9" s="59">
        <v>6.456540382838309</v>
      </c>
      <c r="D9" s="58">
        <v>5658.17997458842</v>
      </c>
      <c r="E9" s="59">
        <v>6.5692361566340232</v>
      </c>
      <c r="F9" s="59">
        <v>-1.5040517091215964</v>
      </c>
    </row>
    <row r="10" spans="1:6" x14ac:dyDescent="0.2">
      <c r="A10" s="3" t="s">
        <v>112</v>
      </c>
      <c r="B10" s="58">
        <v>211.44117225566063</v>
      </c>
      <c r="C10" s="73">
        <v>0.24495951104223723</v>
      </c>
      <c r="D10" s="58">
        <v>212.03972007260916</v>
      </c>
      <c r="E10" s="59">
        <v>0.24618145799522123</v>
      </c>
      <c r="F10" s="59">
        <v>-0.28228098808259267</v>
      </c>
    </row>
    <row r="11" spans="1:6" x14ac:dyDescent="0.2">
      <c r="A11" s="60" t="s">
        <v>114</v>
      </c>
      <c r="B11" s="61">
        <v>86316.784090576839</v>
      </c>
      <c r="C11" s="62">
        <v>100</v>
      </c>
      <c r="D11" s="61">
        <v>86131.474644497881</v>
      </c>
      <c r="E11" s="62">
        <v>100</v>
      </c>
      <c r="F11" s="62">
        <v>0.2151471884625345</v>
      </c>
    </row>
    <row r="12" spans="1:6" x14ac:dyDescent="0.2">
      <c r="A12" s="699" t="s">
        <v>640</v>
      </c>
      <c r="B12" s="3"/>
      <c r="C12" s="3"/>
      <c r="D12" s="3"/>
      <c r="E12" s="3"/>
      <c r="F12" s="55" t="s">
        <v>565</v>
      </c>
    </row>
    <row r="13" spans="1:6" x14ac:dyDescent="0.2">
      <c r="A13" s="428" t="s">
        <v>599</v>
      </c>
    </row>
  </sheetData>
  <mergeCells count="5">
    <mergeCell ref="B3:B4"/>
    <mergeCell ref="C3:C4"/>
    <mergeCell ref="D3:D4"/>
    <mergeCell ref="E3:E4"/>
    <mergeCell ref="F3:F4"/>
  </mergeCell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41"/>
  <dimension ref="A1:AS273"/>
  <sheetViews>
    <sheetView workbookViewId="0">
      <selection activeCell="L9" sqref="L9"/>
    </sheetView>
  </sheetViews>
  <sheetFormatPr baseColWidth="10" defaultColWidth="11" defaultRowHeight="12.75" x14ac:dyDescent="0.2"/>
  <cols>
    <col min="1" max="1" width="17.125" style="534" customWidth="1"/>
    <col min="2" max="12" width="11" style="534"/>
    <col min="13" max="45" width="11" style="18"/>
    <col min="46" max="16384" width="11" style="534"/>
  </cols>
  <sheetData>
    <row r="1" spans="1:12" x14ac:dyDescent="0.2">
      <c r="A1" s="814" t="s">
        <v>617</v>
      </c>
      <c r="B1" s="814"/>
      <c r="C1" s="814"/>
      <c r="D1" s="814"/>
      <c r="E1" s="814"/>
      <c r="F1" s="814"/>
      <c r="G1" s="18"/>
      <c r="H1" s="18"/>
      <c r="I1" s="18"/>
      <c r="J1" s="18"/>
      <c r="K1" s="18"/>
      <c r="L1" s="18"/>
    </row>
    <row r="2" spans="1:12" x14ac:dyDescent="0.2">
      <c r="A2" s="815"/>
      <c r="B2" s="815"/>
      <c r="C2" s="815"/>
      <c r="D2" s="815"/>
      <c r="E2" s="815"/>
      <c r="F2" s="815"/>
      <c r="G2" s="18"/>
      <c r="H2" s="18"/>
      <c r="I2" s="18"/>
      <c r="J2" s="18"/>
      <c r="K2" s="563"/>
      <c r="L2" s="55" t="s">
        <v>463</v>
      </c>
    </row>
    <row r="3" spans="1:12" x14ac:dyDescent="0.2">
      <c r="A3" s="564"/>
      <c r="B3" s="816">
        <f>INDICE!A3</f>
        <v>45716</v>
      </c>
      <c r="C3" s="817">
        <v>41671</v>
      </c>
      <c r="D3" s="817">
        <v>41671</v>
      </c>
      <c r="E3" s="817">
        <v>41671</v>
      </c>
      <c r="F3" s="818">
        <v>41671</v>
      </c>
      <c r="G3" s="819" t="s">
        <v>116</v>
      </c>
      <c r="H3" s="817"/>
      <c r="I3" s="817"/>
      <c r="J3" s="817"/>
      <c r="K3" s="817"/>
      <c r="L3" s="820" t="s">
        <v>106</v>
      </c>
    </row>
    <row r="4" spans="1:12" ht="38.25" x14ac:dyDescent="0.2">
      <c r="A4" s="540"/>
      <c r="B4" s="682" t="s">
        <v>614</v>
      </c>
      <c r="C4" s="682" t="s">
        <v>613</v>
      </c>
      <c r="D4" s="682" t="s">
        <v>615</v>
      </c>
      <c r="E4" s="682" t="s">
        <v>317</v>
      </c>
      <c r="F4" s="216" t="s">
        <v>186</v>
      </c>
      <c r="G4" s="682" t="s">
        <v>614</v>
      </c>
      <c r="H4" s="682" t="s">
        <v>613</v>
      </c>
      <c r="I4" s="682" t="s">
        <v>615</v>
      </c>
      <c r="J4" s="682" t="s">
        <v>317</v>
      </c>
      <c r="K4" s="217" t="s">
        <v>186</v>
      </c>
      <c r="L4" s="821"/>
    </row>
    <row r="5" spans="1:12" x14ac:dyDescent="0.2">
      <c r="A5" s="537" t="s">
        <v>153</v>
      </c>
      <c r="B5" s="431">
        <v>2600.4119999999998</v>
      </c>
      <c r="C5" s="431">
        <v>585.61199999999997</v>
      </c>
      <c r="D5" s="431">
        <v>316.48399999999998</v>
      </c>
      <c r="E5" s="431">
        <v>157.34200000000001</v>
      </c>
      <c r="F5" s="565">
        <v>3659.85</v>
      </c>
      <c r="G5" s="431">
        <v>31643.026000000002</v>
      </c>
      <c r="H5" s="431">
        <v>7914.2510000000002</v>
      </c>
      <c r="I5" s="431">
        <v>2599.2190000000001</v>
      </c>
      <c r="J5" s="431">
        <v>1904.086</v>
      </c>
      <c r="K5" s="566">
        <v>44060.582000000002</v>
      </c>
      <c r="L5" s="72">
        <v>14.153197648554686</v>
      </c>
    </row>
    <row r="6" spans="1:12" x14ac:dyDescent="0.2">
      <c r="A6" s="539" t="s">
        <v>154</v>
      </c>
      <c r="B6" s="431">
        <v>628.42899999999997</v>
      </c>
      <c r="C6" s="431">
        <v>564.37599999999998</v>
      </c>
      <c r="D6" s="431">
        <v>470.33300000000003</v>
      </c>
      <c r="E6" s="431">
        <v>46.767000000000003</v>
      </c>
      <c r="F6" s="567">
        <v>1709.905</v>
      </c>
      <c r="G6" s="431">
        <v>5901.8689999999997</v>
      </c>
      <c r="H6" s="431">
        <v>6323.1909999999998</v>
      </c>
      <c r="I6" s="431">
        <v>3092.7449999999999</v>
      </c>
      <c r="J6" s="431">
        <v>623.55499999999995</v>
      </c>
      <c r="K6" s="568">
        <v>15941.36</v>
      </c>
      <c r="L6" s="59">
        <v>5.1207044624776792</v>
      </c>
    </row>
    <row r="7" spans="1:12" x14ac:dyDescent="0.2">
      <c r="A7" s="539" t="s">
        <v>155</v>
      </c>
      <c r="B7" s="431">
        <v>428.78800000000001</v>
      </c>
      <c r="C7" s="431">
        <v>305.49900000000002</v>
      </c>
      <c r="D7" s="431">
        <v>233.66800000000001</v>
      </c>
      <c r="E7" s="431">
        <v>25.97</v>
      </c>
      <c r="F7" s="567">
        <v>993.92500000000007</v>
      </c>
      <c r="G7" s="431">
        <v>3395.1419999999998</v>
      </c>
      <c r="H7" s="431">
        <v>4417.7960000000003</v>
      </c>
      <c r="I7" s="431">
        <v>1844.367</v>
      </c>
      <c r="J7" s="431">
        <v>304.685</v>
      </c>
      <c r="K7" s="568">
        <v>9961.99</v>
      </c>
      <c r="L7" s="59">
        <v>3.2000034280737664</v>
      </c>
    </row>
    <row r="8" spans="1:12" x14ac:dyDescent="0.2">
      <c r="A8" s="539" t="s">
        <v>156</v>
      </c>
      <c r="B8" s="431">
        <v>509.62200000000001</v>
      </c>
      <c r="C8" s="96">
        <v>22.13</v>
      </c>
      <c r="D8" s="431">
        <v>101.16200000000001</v>
      </c>
      <c r="E8" s="96">
        <v>0.59599999999999997</v>
      </c>
      <c r="F8" s="567">
        <v>633.5100000000001</v>
      </c>
      <c r="G8" s="431">
        <v>8293.4159999999993</v>
      </c>
      <c r="H8" s="431">
        <v>309.637</v>
      </c>
      <c r="I8" s="96">
        <v>1016.2569999999999</v>
      </c>
      <c r="J8" s="431">
        <v>5.0629999999999997</v>
      </c>
      <c r="K8" s="568">
        <v>9624.3729999999996</v>
      </c>
      <c r="L8" s="59">
        <v>3.0915536547477558</v>
      </c>
    </row>
    <row r="9" spans="1:12" x14ac:dyDescent="0.2">
      <c r="A9" s="539" t="s">
        <v>563</v>
      </c>
      <c r="B9" s="431">
        <v>0</v>
      </c>
      <c r="C9" s="431">
        <v>0</v>
      </c>
      <c r="D9" s="431">
        <v>0</v>
      </c>
      <c r="E9" s="96">
        <v>5.984</v>
      </c>
      <c r="F9" s="614">
        <v>5.984</v>
      </c>
      <c r="G9" s="431">
        <v>0</v>
      </c>
      <c r="H9" s="431">
        <v>0</v>
      </c>
      <c r="I9" s="431">
        <v>0</v>
      </c>
      <c r="J9" s="431">
        <v>57.042000000000002</v>
      </c>
      <c r="K9" s="568">
        <v>57.042000000000002</v>
      </c>
      <c r="L9" s="96">
        <v>1.8323105679104654E-2</v>
      </c>
    </row>
    <row r="10" spans="1:12" x14ac:dyDescent="0.2">
      <c r="A10" s="539" t="s">
        <v>158</v>
      </c>
      <c r="B10" s="431">
        <v>63.363</v>
      </c>
      <c r="C10" s="431">
        <v>112.96</v>
      </c>
      <c r="D10" s="431">
        <v>127.485</v>
      </c>
      <c r="E10" s="431">
        <v>2.4079999999999999</v>
      </c>
      <c r="F10" s="567">
        <v>306.21600000000001</v>
      </c>
      <c r="G10" s="431">
        <v>413.36900000000003</v>
      </c>
      <c r="H10" s="431">
        <v>1374.1420000000001</v>
      </c>
      <c r="I10" s="431">
        <v>980.55899999999997</v>
      </c>
      <c r="J10" s="431">
        <v>24.391999999999999</v>
      </c>
      <c r="K10" s="568">
        <v>2792.4619999999995</v>
      </c>
      <c r="L10" s="59">
        <v>0.89699828776837998</v>
      </c>
    </row>
    <row r="11" spans="1:12" x14ac:dyDescent="0.2">
      <c r="A11" s="539" t="s">
        <v>159</v>
      </c>
      <c r="B11" s="431">
        <v>158.21299999999999</v>
      </c>
      <c r="C11" s="431">
        <v>867.17700000000002</v>
      </c>
      <c r="D11" s="431">
        <v>933.279</v>
      </c>
      <c r="E11" s="431">
        <v>61.655999999999999</v>
      </c>
      <c r="F11" s="567">
        <v>2020.325</v>
      </c>
      <c r="G11" s="431">
        <v>1267.7750000000001</v>
      </c>
      <c r="H11" s="431">
        <v>10094.196</v>
      </c>
      <c r="I11" s="431">
        <v>6748.8729999999996</v>
      </c>
      <c r="J11" s="431">
        <v>690.65599999999995</v>
      </c>
      <c r="K11" s="568">
        <v>18801.499999999996</v>
      </c>
      <c r="L11" s="59">
        <v>6.0394423657250114</v>
      </c>
    </row>
    <row r="12" spans="1:12" x14ac:dyDescent="0.2">
      <c r="A12" s="539" t="s">
        <v>508</v>
      </c>
      <c r="B12" s="431">
        <v>707.51099999999997</v>
      </c>
      <c r="C12" s="431">
        <v>341.55799999999999</v>
      </c>
      <c r="D12" s="431">
        <v>400.87200000000001</v>
      </c>
      <c r="E12" s="431">
        <v>69</v>
      </c>
      <c r="F12" s="567">
        <v>1518.941</v>
      </c>
      <c r="G12" s="431">
        <v>9709.0630000000001</v>
      </c>
      <c r="H12" s="431">
        <v>4400.92</v>
      </c>
      <c r="I12" s="431">
        <v>2644.7640000000001</v>
      </c>
      <c r="J12" s="431">
        <v>796.19100000000003</v>
      </c>
      <c r="K12" s="568">
        <v>17550.937999999998</v>
      </c>
      <c r="L12" s="59">
        <v>5.637735208117066</v>
      </c>
    </row>
    <row r="13" spans="1:12" x14ac:dyDescent="0.2">
      <c r="A13" s="539" t="s">
        <v>160</v>
      </c>
      <c r="B13" s="431">
        <v>1518.299</v>
      </c>
      <c r="C13" s="431">
        <v>1514.393</v>
      </c>
      <c r="D13" s="431">
        <v>1948.53</v>
      </c>
      <c r="E13" s="431">
        <v>102.20099999999999</v>
      </c>
      <c r="F13" s="567">
        <v>5083.4229999999998</v>
      </c>
      <c r="G13" s="431">
        <v>22661.907999999999</v>
      </c>
      <c r="H13" s="431">
        <v>18326.111000000001</v>
      </c>
      <c r="I13" s="431">
        <v>13332.616</v>
      </c>
      <c r="J13" s="431">
        <v>1495.1790000000001</v>
      </c>
      <c r="K13" s="568">
        <v>55815.813999999998</v>
      </c>
      <c r="L13" s="59">
        <v>17.929228612027085</v>
      </c>
    </row>
    <row r="14" spans="1:12" x14ac:dyDescent="0.2">
      <c r="A14" s="539" t="s">
        <v>320</v>
      </c>
      <c r="B14" s="431">
        <v>1005.068</v>
      </c>
      <c r="C14" s="431">
        <v>1201.9960000000001</v>
      </c>
      <c r="D14" s="431">
        <v>385.03199999999998</v>
      </c>
      <c r="E14" s="431">
        <v>138.68700000000001</v>
      </c>
      <c r="F14" s="567">
        <v>2730.7830000000004</v>
      </c>
      <c r="G14" s="431">
        <v>12837.977999999999</v>
      </c>
      <c r="H14" s="431">
        <v>14373.947</v>
      </c>
      <c r="I14" s="431">
        <v>2902.6219999999998</v>
      </c>
      <c r="J14" s="431">
        <v>1620.0989999999999</v>
      </c>
      <c r="K14" s="568">
        <v>31734.645999999997</v>
      </c>
      <c r="L14" s="59">
        <v>10.193844401440618</v>
      </c>
    </row>
    <row r="15" spans="1:12" x14ac:dyDescent="0.2">
      <c r="A15" s="539" t="s">
        <v>163</v>
      </c>
      <c r="B15" s="431">
        <v>1.395</v>
      </c>
      <c r="C15" s="431">
        <v>109.27800000000001</v>
      </c>
      <c r="D15" s="431">
        <v>85.573999999999998</v>
      </c>
      <c r="E15" s="431">
        <v>44.06</v>
      </c>
      <c r="F15" s="567">
        <v>240.30700000000002</v>
      </c>
      <c r="G15" s="96">
        <v>35.795999999999999</v>
      </c>
      <c r="H15" s="431">
        <v>2058.5390000000002</v>
      </c>
      <c r="I15" s="431">
        <v>579.13400000000001</v>
      </c>
      <c r="J15" s="431">
        <v>598.76800000000003</v>
      </c>
      <c r="K15" s="568">
        <v>3272.2370000000001</v>
      </c>
      <c r="L15" s="59">
        <v>1.0511122393688226</v>
      </c>
    </row>
    <row r="16" spans="1:12" x14ac:dyDescent="0.2">
      <c r="A16" s="539" t="s">
        <v>164</v>
      </c>
      <c r="B16" s="431">
        <v>401.93599999999998</v>
      </c>
      <c r="C16" s="431">
        <v>424.892</v>
      </c>
      <c r="D16" s="431">
        <v>265.553</v>
      </c>
      <c r="E16" s="431">
        <v>47.901000000000003</v>
      </c>
      <c r="F16" s="567">
        <v>1140.2819999999999</v>
      </c>
      <c r="G16" s="431">
        <v>7332.3689999999997</v>
      </c>
      <c r="H16" s="431">
        <v>5651.5110000000004</v>
      </c>
      <c r="I16" s="431">
        <v>2163.806</v>
      </c>
      <c r="J16" s="431">
        <v>536.23299999999995</v>
      </c>
      <c r="K16" s="568">
        <v>15683.919000000002</v>
      </c>
      <c r="L16" s="59">
        <v>5.038008928500358</v>
      </c>
    </row>
    <row r="17" spans="1:12" x14ac:dyDescent="0.2">
      <c r="A17" s="539" t="s">
        <v>165</v>
      </c>
      <c r="B17" s="96">
        <v>317.43299999999999</v>
      </c>
      <c r="C17" s="431">
        <v>41.972000000000001</v>
      </c>
      <c r="D17" s="431">
        <v>144.71199999999999</v>
      </c>
      <c r="E17" s="431">
        <v>4.5919999999999996</v>
      </c>
      <c r="F17" s="567">
        <v>508.70899999999995</v>
      </c>
      <c r="G17" s="431">
        <v>2404.3229999999999</v>
      </c>
      <c r="H17" s="431">
        <v>494.40899999999999</v>
      </c>
      <c r="I17" s="431">
        <v>961.48500000000001</v>
      </c>
      <c r="J17" s="431">
        <v>49.302999999999997</v>
      </c>
      <c r="K17" s="568">
        <v>3909.52</v>
      </c>
      <c r="L17" s="59">
        <v>1.2558211162752573</v>
      </c>
    </row>
    <row r="18" spans="1:12" x14ac:dyDescent="0.2">
      <c r="A18" s="539" t="s">
        <v>166</v>
      </c>
      <c r="B18" s="96">
        <v>142.12700000000001</v>
      </c>
      <c r="C18" s="431">
        <v>370.42399999999998</v>
      </c>
      <c r="D18" s="431">
        <v>2527.5920000000001</v>
      </c>
      <c r="E18" s="431">
        <v>22.335999999999999</v>
      </c>
      <c r="F18" s="567">
        <v>3062.4789999999998</v>
      </c>
      <c r="G18" s="431">
        <v>1108.9639999999999</v>
      </c>
      <c r="H18" s="431">
        <v>4437.4660000000003</v>
      </c>
      <c r="I18" s="431">
        <v>17015.089</v>
      </c>
      <c r="J18" s="431">
        <v>286.81700000000001</v>
      </c>
      <c r="K18" s="568">
        <v>22848.335999999999</v>
      </c>
      <c r="L18" s="59">
        <v>7.3393723067159522</v>
      </c>
    </row>
    <row r="19" spans="1:12" x14ac:dyDescent="0.2">
      <c r="A19" s="539" t="s">
        <v>168</v>
      </c>
      <c r="B19" s="431">
        <v>1267.3150000000001</v>
      </c>
      <c r="C19" s="431">
        <v>220.61199999999999</v>
      </c>
      <c r="D19" s="431">
        <v>76.433999999999997</v>
      </c>
      <c r="E19" s="431">
        <v>58.313000000000002</v>
      </c>
      <c r="F19" s="567">
        <v>1622.6740000000002</v>
      </c>
      <c r="G19" s="431">
        <v>19484.03</v>
      </c>
      <c r="H19" s="431">
        <v>2902.92</v>
      </c>
      <c r="I19" s="431">
        <v>588.33600000000001</v>
      </c>
      <c r="J19" s="431">
        <v>733.19500000000005</v>
      </c>
      <c r="K19" s="568">
        <v>23708.480999999996</v>
      </c>
      <c r="L19" s="59">
        <v>7.6156692060945392</v>
      </c>
    </row>
    <row r="20" spans="1:12" x14ac:dyDescent="0.2">
      <c r="A20" s="539" t="s">
        <v>169</v>
      </c>
      <c r="B20" s="431">
        <v>247.22800000000001</v>
      </c>
      <c r="C20" s="431">
        <v>357.97300000000001</v>
      </c>
      <c r="D20" s="431">
        <v>285.58300000000003</v>
      </c>
      <c r="E20" s="431">
        <v>19.469000000000001</v>
      </c>
      <c r="F20" s="567">
        <v>910.25300000000016</v>
      </c>
      <c r="G20" s="431">
        <v>3200.5549999999998</v>
      </c>
      <c r="H20" s="431">
        <v>4752.5309999999999</v>
      </c>
      <c r="I20" s="431">
        <v>2067.36</v>
      </c>
      <c r="J20" s="431">
        <v>219.68799999999999</v>
      </c>
      <c r="K20" s="568">
        <v>10240.134</v>
      </c>
      <c r="L20" s="59">
        <v>3.289349206728247</v>
      </c>
    </row>
    <row r="21" spans="1:12" x14ac:dyDescent="0.2">
      <c r="A21" s="539" t="s">
        <v>170</v>
      </c>
      <c r="B21" s="431">
        <v>899.27</v>
      </c>
      <c r="C21" s="431">
        <v>712.87400000000002</v>
      </c>
      <c r="D21" s="431">
        <v>662.08299999999997</v>
      </c>
      <c r="E21" s="431">
        <v>15.683</v>
      </c>
      <c r="F21" s="567">
        <v>2289.91</v>
      </c>
      <c r="G21" s="431">
        <v>11210.893</v>
      </c>
      <c r="H21" s="431">
        <v>9323.8439999999991</v>
      </c>
      <c r="I21" s="431">
        <v>4609.8069999999998</v>
      </c>
      <c r="J21" s="431">
        <v>163.976</v>
      </c>
      <c r="K21" s="568">
        <v>25308.52</v>
      </c>
      <c r="L21" s="59">
        <v>8.1296358217056515</v>
      </c>
    </row>
    <row r="22" spans="1:12" x14ac:dyDescent="0.2">
      <c r="A22" s="218" t="s">
        <v>114</v>
      </c>
      <c r="B22" s="174">
        <v>10896.409000000001</v>
      </c>
      <c r="C22" s="174">
        <v>7753.7259999999997</v>
      </c>
      <c r="D22" s="174">
        <v>8964.3760000000002</v>
      </c>
      <c r="E22" s="174">
        <v>822.96500000000003</v>
      </c>
      <c r="F22" s="569">
        <v>28437.476000000002</v>
      </c>
      <c r="G22" s="570">
        <v>140900.47600000002</v>
      </c>
      <c r="H22" s="174">
        <v>97155.410999999993</v>
      </c>
      <c r="I22" s="174">
        <v>63147.039000000004</v>
      </c>
      <c r="J22" s="174">
        <v>10108.928</v>
      </c>
      <c r="K22" s="174">
        <v>311311.85400000005</v>
      </c>
      <c r="L22" s="175">
        <v>100</v>
      </c>
    </row>
    <row r="23" spans="1:12" x14ac:dyDescent="0.2">
      <c r="A23" s="18"/>
      <c r="B23" s="18"/>
      <c r="C23" s="18"/>
      <c r="D23" s="18"/>
      <c r="E23" s="18"/>
      <c r="F23" s="18"/>
      <c r="G23" s="18"/>
      <c r="H23" s="18"/>
      <c r="I23" s="18"/>
      <c r="J23" s="18"/>
      <c r="L23" s="161" t="s">
        <v>220</v>
      </c>
    </row>
    <row r="24" spans="1:12" x14ac:dyDescent="0.2">
      <c r="A24" s="80" t="s">
        <v>485</v>
      </c>
      <c r="B24" s="542"/>
      <c r="C24" s="571"/>
      <c r="D24" s="571"/>
      <c r="E24" s="571"/>
      <c r="F24" s="571"/>
      <c r="G24" s="18"/>
      <c r="H24" s="18"/>
      <c r="I24" s="18"/>
      <c r="J24" s="18"/>
      <c r="K24" s="18"/>
      <c r="L24" s="18"/>
    </row>
    <row r="25" spans="1:12" x14ac:dyDescent="0.2">
      <c r="A25" s="80" t="s">
        <v>221</v>
      </c>
      <c r="B25" s="542"/>
      <c r="C25" s="542"/>
      <c r="D25" s="542"/>
      <c r="E25" s="542"/>
      <c r="F25" s="572"/>
      <c r="G25" s="18"/>
      <c r="H25" s="18"/>
      <c r="I25" s="18"/>
      <c r="J25" s="18"/>
      <c r="K25" s="18"/>
      <c r="L25" s="18"/>
    </row>
    <row r="26" spans="1:12" s="18" customFormat="1" x14ac:dyDescent="0.2">
      <c r="A26" s="811" t="s">
        <v>616</v>
      </c>
      <c r="B26" s="811"/>
      <c r="C26" s="811"/>
      <c r="D26" s="811"/>
      <c r="E26" s="811"/>
      <c r="F26" s="811"/>
      <c r="G26" s="811"/>
      <c r="H26" s="811"/>
    </row>
    <row r="27" spans="1:12" s="18" customFormat="1" x14ac:dyDescent="0.2">
      <c r="A27" s="811"/>
      <c r="B27" s="811"/>
      <c r="C27" s="811"/>
      <c r="D27" s="811"/>
      <c r="E27" s="811"/>
      <c r="F27" s="811"/>
      <c r="G27" s="811"/>
      <c r="H27" s="811"/>
    </row>
    <row r="28" spans="1:12" s="18" customFormat="1" x14ac:dyDescent="0.2">
      <c r="A28" s="811"/>
      <c r="B28" s="811"/>
      <c r="C28" s="811"/>
      <c r="D28" s="811"/>
      <c r="E28" s="811"/>
      <c r="F28" s="811"/>
      <c r="G28" s="811"/>
      <c r="H28" s="811"/>
    </row>
    <row r="29" spans="1:12" s="18" customFormat="1" x14ac:dyDescent="0.2"/>
    <row r="30" spans="1:12" s="18" customFormat="1" x14ac:dyDescent="0.2"/>
    <row r="31" spans="1:12" s="18" customFormat="1" x14ac:dyDescent="0.2"/>
    <row r="32" spans="1:12" s="18" customFormat="1" x14ac:dyDescent="0.2"/>
    <row r="33" s="18" customFormat="1" x14ac:dyDescent="0.2"/>
    <row r="34" s="18" customFormat="1" x14ac:dyDescent="0.2"/>
    <row r="35" s="18" customFormat="1" x14ac:dyDescent="0.2"/>
    <row r="36" s="18" customFormat="1" x14ac:dyDescent="0.2"/>
    <row r="37" s="18" customFormat="1" x14ac:dyDescent="0.2"/>
    <row r="38" s="18" customFormat="1" x14ac:dyDescent="0.2"/>
    <row r="39" s="18" customFormat="1" x14ac:dyDescent="0.2"/>
    <row r="40" s="18" customFormat="1" x14ac:dyDescent="0.2"/>
    <row r="41" s="18" customFormat="1" x14ac:dyDescent="0.2"/>
    <row r="42" s="18" customFormat="1" x14ac:dyDescent="0.2"/>
    <row r="43" s="18" customFormat="1" x14ac:dyDescent="0.2"/>
    <row r="44" s="18" customFormat="1" x14ac:dyDescent="0.2"/>
    <row r="45" s="18" customFormat="1" x14ac:dyDescent="0.2"/>
    <row r="46" s="18" customFormat="1" x14ac:dyDescent="0.2"/>
    <row r="47" s="18" customFormat="1" x14ac:dyDescent="0.2"/>
    <row r="48" s="18" customFormat="1" x14ac:dyDescent="0.2"/>
    <row r="49" s="18" customFormat="1" x14ac:dyDescent="0.2"/>
    <row r="50" s="18" customFormat="1" x14ac:dyDescent="0.2"/>
    <row r="51" s="18" customFormat="1" x14ac:dyDescent="0.2"/>
    <row r="52" s="18" customFormat="1" x14ac:dyDescent="0.2"/>
    <row r="53" s="18" customFormat="1" x14ac:dyDescent="0.2"/>
    <row r="54" s="18" customFormat="1" x14ac:dyDescent="0.2"/>
    <row r="55" s="18" customFormat="1" x14ac:dyDescent="0.2"/>
    <row r="56" s="18" customFormat="1" x14ac:dyDescent="0.2"/>
    <row r="57" s="18" customFormat="1" x14ac:dyDescent="0.2"/>
    <row r="58" s="18" customFormat="1" x14ac:dyDescent="0.2"/>
    <row r="59" s="18" customFormat="1" x14ac:dyDescent="0.2"/>
    <row r="60" s="18" customFormat="1" x14ac:dyDescent="0.2"/>
    <row r="61" s="18" customFormat="1" x14ac:dyDescent="0.2"/>
    <row r="62" s="18" customFormat="1" x14ac:dyDescent="0.2"/>
    <row r="63" s="18" customFormat="1" x14ac:dyDescent="0.2"/>
    <row r="64" s="18" customFormat="1" x14ac:dyDescent="0.2"/>
    <row r="65" s="18" customFormat="1" x14ac:dyDescent="0.2"/>
    <row r="66" s="18" customFormat="1" x14ac:dyDescent="0.2"/>
    <row r="67" s="18" customFormat="1" x14ac:dyDescent="0.2"/>
    <row r="68" s="18" customFormat="1" x14ac:dyDescent="0.2"/>
    <row r="69" s="18" customFormat="1" x14ac:dyDescent="0.2"/>
    <row r="70" s="18" customFormat="1" x14ac:dyDescent="0.2"/>
    <row r="71" s="18" customFormat="1" x14ac:dyDescent="0.2"/>
    <row r="72" s="18" customFormat="1" x14ac:dyDescent="0.2"/>
    <row r="73" s="18" customFormat="1" x14ac:dyDescent="0.2"/>
    <row r="74" s="18" customFormat="1" x14ac:dyDescent="0.2"/>
    <row r="75" s="18" customFormat="1" x14ac:dyDescent="0.2"/>
    <row r="76" s="18" customFormat="1" x14ac:dyDescent="0.2"/>
    <row r="77" s="18" customFormat="1" x14ac:dyDescent="0.2"/>
    <row r="78" s="18" customFormat="1" x14ac:dyDescent="0.2"/>
    <row r="79" s="18" customFormat="1" x14ac:dyDescent="0.2"/>
    <row r="80" s="18" customFormat="1" x14ac:dyDescent="0.2"/>
    <row r="81" s="18" customFormat="1" x14ac:dyDescent="0.2"/>
    <row r="82" s="18" customFormat="1" x14ac:dyDescent="0.2"/>
    <row r="83" s="18" customFormat="1" x14ac:dyDescent="0.2"/>
    <row r="84" s="18" customFormat="1" x14ac:dyDescent="0.2"/>
    <row r="85" s="18" customFormat="1" x14ac:dyDescent="0.2"/>
    <row r="86" s="18" customFormat="1" x14ac:dyDescent="0.2"/>
    <row r="87" s="18" customFormat="1" x14ac:dyDescent="0.2"/>
    <row r="88" s="18" customFormat="1" x14ac:dyDescent="0.2"/>
    <row r="89" s="18" customFormat="1" x14ac:dyDescent="0.2"/>
    <row r="90" s="18" customFormat="1" x14ac:dyDescent="0.2"/>
    <row r="91" s="18" customFormat="1" x14ac:dyDescent="0.2"/>
    <row r="92" s="18" customFormat="1" x14ac:dyDescent="0.2"/>
    <row r="93" s="18" customFormat="1" x14ac:dyDescent="0.2"/>
    <row r="94" s="18" customFormat="1" x14ac:dyDescent="0.2"/>
    <row r="95" s="18" customFormat="1" x14ac:dyDescent="0.2"/>
    <row r="96" s="18" customFormat="1" x14ac:dyDescent="0.2"/>
    <row r="97" s="18" customFormat="1" x14ac:dyDescent="0.2"/>
    <row r="98" s="18" customFormat="1" x14ac:dyDescent="0.2"/>
    <row r="99" s="18" customFormat="1" x14ac:dyDescent="0.2"/>
    <row r="100" s="18" customFormat="1" x14ac:dyDescent="0.2"/>
    <row r="101" s="18" customFormat="1" x14ac:dyDescent="0.2"/>
    <row r="102" s="18" customFormat="1" x14ac:dyDescent="0.2"/>
    <row r="103" s="18" customFormat="1" x14ac:dyDescent="0.2"/>
    <row r="104" s="18" customFormat="1" x14ac:dyDescent="0.2"/>
    <row r="105" s="18" customFormat="1" x14ac:dyDescent="0.2"/>
    <row r="106" s="18" customFormat="1" x14ac:dyDescent="0.2"/>
    <row r="107" s="18" customFormat="1" x14ac:dyDescent="0.2"/>
    <row r="108" s="18" customFormat="1" x14ac:dyDescent="0.2"/>
    <row r="109" s="18" customFormat="1" x14ac:dyDescent="0.2"/>
    <row r="110" s="18" customFormat="1" x14ac:dyDescent="0.2"/>
    <row r="111" s="18" customFormat="1" x14ac:dyDescent="0.2"/>
    <row r="112" s="18" customFormat="1" x14ac:dyDescent="0.2"/>
    <row r="113" s="18" customFormat="1" x14ac:dyDescent="0.2"/>
    <row r="114" s="18" customFormat="1" x14ac:dyDescent="0.2"/>
    <row r="115" s="18" customFormat="1" x14ac:dyDescent="0.2"/>
    <row r="116" s="18" customFormat="1" x14ac:dyDescent="0.2"/>
    <row r="117" s="18" customFormat="1" x14ac:dyDescent="0.2"/>
    <row r="118" s="18" customFormat="1" x14ac:dyDescent="0.2"/>
    <row r="119" s="18" customFormat="1" x14ac:dyDescent="0.2"/>
    <row r="120" s="18" customFormat="1" x14ac:dyDescent="0.2"/>
    <row r="121" s="18" customFormat="1" x14ac:dyDescent="0.2"/>
    <row r="122" s="18" customFormat="1" x14ac:dyDescent="0.2"/>
    <row r="123" s="18" customFormat="1" x14ac:dyDescent="0.2"/>
    <row r="124" s="18" customFormat="1" x14ac:dyDescent="0.2"/>
    <row r="125" s="18" customFormat="1" x14ac:dyDescent="0.2"/>
    <row r="126" s="18" customFormat="1" x14ac:dyDescent="0.2"/>
    <row r="127" s="18" customFormat="1" x14ac:dyDescent="0.2"/>
    <row r="128" s="18" customFormat="1" x14ac:dyDescent="0.2"/>
    <row r="129" s="18" customFormat="1" x14ac:dyDescent="0.2"/>
    <row r="130" s="18" customFormat="1" x14ac:dyDescent="0.2"/>
    <row r="131" s="18" customFormat="1" x14ac:dyDescent="0.2"/>
    <row r="132" s="18" customFormat="1" x14ac:dyDescent="0.2"/>
    <row r="133" s="18" customFormat="1" x14ac:dyDescent="0.2"/>
    <row r="134" s="18" customFormat="1" x14ac:dyDescent="0.2"/>
    <row r="135" s="18" customFormat="1" x14ac:dyDescent="0.2"/>
    <row r="136" s="18" customFormat="1" x14ac:dyDescent="0.2"/>
    <row r="137" s="18" customFormat="1" x14ac:dyDescent="0.2"/>
    <row r="138" s="18" customFormat="1" x14ac:dyDescent="0.2"/>
    <row r="139" s="18" customFormat="1" x14ac:dyDescent="0.2"/>
    <row r="140" s="18" customFormat="1" x14ac:dyDescent="0.2"/>
    <row r="141" s="18" customFormat="1" x14ac:dyDescent="0.2"/>
    <row r="142" s="18" customFormat="1" x14ac:dyDescent="0.2"/>
    <row r="143" s="18" customFormat="1" x14ac:dyDescent="0.2"/>
    <row r="144" s="18" customFormat="1" x14ac:dyDescent="0.2"/>
    <row r="145" s="18" customFormat="1" x14ac:dyDescent="0.2"/>
    <row r="146" s="18" customFormat="1" x14ac:dyDescent="0.2"/>
    <row r="147" s="18" customFormat="1" x14ac:dyDescent="0.2"/>
    <row r="148" s="18" customFormat="1" x14ac:dyDescent="0.2"/>
    <row r="149" s="18" customFormat="1" x14ac:dyDescent="0.2"/>
    <row r="150" s="18" customFormat="1" x14ac:dyDescent="0.2"/>
    <row r="151" s="18" customFormat="1" x14ac:dyDescent="0.2"/>
    <row r="152" s="18" customFormat="1" x14ac:dyDescent="0.2"/>
    <row r="153" s="18" customFormat="1" x14ac:dyDescent="0.2"/>
    <row r="154" s="18" customFormat="1" x14ac:dyDescent="0.2"/>
    <row r="155" s="18" customFormat="1" x14ac:dyDescent="0.2"/>
    <row r="156" s="18" customFormat="1" x14ac:dyDescent="0.2"/>
    <row r="157" s="18" customFormat="1" x14ac:dyDescent="0.2"/>
    <row r="158" s="18" customFormat="1" x14ac:dyDescent="0.2"/>
    <row r="159" s="18" customFormat="1" x14ac:dyDescent="0.2"/>
    <row r="160" s="18" customFormat="1" x14ac:dyDescent="0.2"/>
    <row r="161" s="18" customFormat="1" x14ac:dyDescent="0.2"/>
    <row r="162" s="18" customFormat="1" x14ac:dyDescent="0.2"/>
    <row r="163" s="18" customFormat="1" x14ac:dyDescent="0.2"/>
    <row r="164" s="18" customFormat="1" x14ac:dyDescent="0.2"/>
    <row r="165" s="18" customFormat="1" x14ac:dyDescent="0.2"/>
    <row r="166" s="18" customFormat="1" x14ac:dyDescent="0.2"/>
    <row r="167" s="18" customFormat="1" x14ac:dyDescent="0.2"/>
    <row r="168" s="18" customFormat="1" x14ac:dyDescent="0.2"/>
    <row r="169" s="18" customFormat="1" x14ac:dyDescent="0.2"/>
    <row r="170" s="18" customFormat="1" x14ac:dyDescent="0.2"/>
    <row r="171" s="18" customFormat="1" x14ac:dyDescent="0.2"/>
    <row r="172" s="18" customFormat="1" x14ac:dyDescent="0.2"/>
    <row r="173" s="18" customFormat="1" x14ac:dyDescent="0.2"/>
    <row r="174" s="18" customFormat="1" x14ac:dyDescent="0.2"/>
    <row r="175" s="18" customFormat="1" x14ac:dyDescent="0.2"/>
    <row r="176" s="18" customFormat="1" x14ac:dyDescent="0.2"/>
    <row r="177" s="18" customFormat="1" x14ac:dyDescent="0.2"/>
    <row r="178" s="18" customFormat="1" x14ac:dyDescent="0.2"/>
    <row r="179" s="18" customFormat="1" x14ac:dyDescent="0.2"/>
    <row r="180" s="18" customFormat="1" x14ac:dyDescent="0.2"/>
    <row r="181" s="18" customFormat="1" x14ac:dyDescent="0.2"/>
    <row r="182" s="18" customFormat="1" x14ac:dyDescent="0.2"/>
    <row r="183" s="18" customFormat="1" x14ac:dyDescent="0.2"/>
    <row r="184" s="18" customFormat="1" x14ac:dyDescent="0.2"/>
    <row r="185" s="18" customFormat="1" x14ac:dyDescent="0.2"/>
    <row r="186" s="18" customFormat="1" x14ac:dyDescent="0.2"/>
    <row r="187" s="18" customFormat="1" x14ac:dyDescent="0.2"/>
    <row r="188" s="18" customFormat="1" x14ac:dyDescent="0.2"/>
    <row r="189" s="18" customFormat="1" x14ac:dyDescent="0.2"/>
    <row r="190" s="18" customFormat="1" x14ac:dyDescent="0.2"/>
    <row r="191" s="18" customFormat="1" x14ac:dyDescent="0.2"/>
    <row r="192" s="18" customFormat="1" x14ac:dyDescent="0.2"/>
    <row r="193" s="18" customFormat="1" x14ac:dyDescent="0.2"/>
    <row r="194" s="18" customFormat="1" x14ac:dyDescent="0.2"/>
    <row r="195" s="18" customFormat="1" x14ac:dyDescent="0.2"/>
    <row r="196" s="18" customFormat="1" x14ac:dyDescent="0.2"/>
    <row r="197" s="18" customFormat="1" x14ac:dyDescent="0.2"/>
    <row r="198" s="18" customFormat="1" x14ac:dyDescent="0.2"/>
    <row r="199" s="18" customFormat="1" x14ac:dyDescent="0.2"/>
    <row r="200" s="18" customFormat="1" x14ac:dyDescent="0.2"/>
    <row r="201" s="18" customFormat="1" x14ac:dyDescent="0.2"/>
    <row r="202" s="18" customFormat="1" x14ac:dyDescent="0.2"/>
    <row r="203" s="18" customFormat="1" x14ac:dyDescent="0.2"/>
    <row r="204" s="18" customFormat="1" x14ac:dyDescent="0.2"/>
    <row r="205" s="18" customFormat="1" x14ac:dyDescent="0.2"/>
    <row r="206" s="18" customFormat="1" x14ac:dyDescent="0.2"/>
    <row r="207" s="18" customFormat="1" x14ac:dyDescent="0.2"/>
    <row r="208" s="18" customFormat="1" x14ac:dyDescent="0.2"/>
    <row r="209" s="18" customFormat="1" x14ac:dyDescent="0.2"/>
    <row r="210" s="18" customFormat="1" x14ac:dyDescent="0.2"/>
    <row r="211" s="18" customFormat="1" x14ac:dyDescent="0.2"/>
    <row r="212" s="18" customFormat="1" x14ac:dyDescent="0.2"/>
    <row r="213" s="18" customFormat="1" x14ac:dyDescent="0.2"/>
    <row r="214" s="18" customFormat="1" x14ac:dyDescent="0.2"/>
    <row r="215" s="18" customFormat="1" x14ac:dyDescent="0.2"/>
    <row r="216" s="18" customFormat="1" x14ac:dyDescent="0.2"/>
    <row r="217" s="18" customFormat="1" x14ac:dyDescent="0.2"/>
    <row r="218" s="18" customFormat="1" x14ac:dyDescent="0.2"/>
    <row r="219" s="18" customFormat="1" x14ac:dyDescent="0.2"/>
    <row r="220" s="18" customFormat="1" x14ac:dyDescent="0.2"/>
    <row r="221" s="18" customFormat="1" x14ac:dyDescent="0.2"/>
    <row r="222" s="18" customFormat="1" x14ac:dyDescent="0.2"/>
    <row r="223" s="18" customFormat="1" x14ac:dyDescent="0.2"/>
    <row r="224" s="18" customFormat="1" x14ac:dyDescent="0.2"/>
    <row r="225" s="18" customFormat="1" x14ac:dyDescent="0.2"/>
    <row r="226" s="18" customFormat="1" x14ac:dyDescent="0.2"/>
    <row r="227" s="18" customFormat="1" x14ac:dyDescent="0.2"/>
    <row r="228" s="18" customFormat="1" x14ac:dyDescent="0.2"/>
    <row r="229" s="18" customFormat="1" x14ac:dyDescent="0.2"/>
    <row r="230" s="18" customFormat="1" x14ac:dyDescent="0.2"/>
    <row r="231" s="18" customFormat="1" x14ac:dyDescent="0.2"/>
    <row r="232" s="18" customFormat="1" x14ac:dyDescent="0.2"/>
    <row r="233" s="18" customFormat="1" x14ac:dyDescent="0.2"/>
    <row r="234" s="18" customFormat="1" x14ac:dyDescent="0.2"/>
    <row r="235" s="18" customFormat="1" x14ac:dyDescent="0.2"/>
    <row r="236" s="18" customFormat="1" x14ac:dyDescent="0.2"/>
    <row r="237" s="18" customFormat="1" x14ac:dyDescent="0.2"/>
    <row r="238" s="18" customFormat="1" x14ac:dyDescent="0.2"/>
    <row r="239" s="18" customFormat="1" x14ac:dyDescent="0.2"/>
    <row r="240" s="18" customFormat="1" x14ac:dyDescent="0.2"/>
    <row r="241" s="18" customFormat="1" x14ac:dyDescent="0.2"/>
    <row r="242" s="18" customFormat="1" x14ac:dyDescent="0.2"/>
    <row r="243" s="18" customFormat="1" x14ac:dyDescent="0.2"/>
    <row r="244" s="18" customFormat="1" x14ac:dyDescent="0.2"/>
    <row r="245" s="18" customFormat="1" x14ac:dyDescent="0.2"/>
    <row r="246" s="18" customFormat="1" x14ac:dyDescent="0.2"/>
    <row r="247" s="18" customFormat="1" x14ac:dyDescent="0.2"/>
    <row r="248" s="18" customFormat="1" x14ac:dyDescent="0.2"/>
    <row r="249" s="18" customFormat="1" x14ac:dyDescent="0.2"/>
    <row r="250" s="18" customFormat="1" x14ac:dyDescent="0.2"/>
    <row r="251" s="18" customFormat="1" x14ac:dyDescent="0.2"/>
    <row r="252" s="18" customFormat="1" x14ac:dyDescent="0.2"/>
    <row r="253" s="18" customFormat="1" x14ac:dyDescent="0.2"/>
    <row r="254" s="18" customFormat="1" x14ac:dyDescent="0.2"/>
    <row r="255" s="18" customFormat="1" x14ac:dyDescent="0.2"/>
    <row r="256" s="18" customFormat="1" x14ac:dyDescent="0.2"/>
    <row r="257" s="18" customFormat="1" x14ac:dyDescent="0.2"/>
    <row r="258" s="18" customFormat="1" x14ac:dyDescent="0.2"/>
    <row r="259" s="18" customFormat="1" x14ac:dyDescent="0.2"/>
    <row r="260" s="18" customFormat="1" x14ac:dyDescent="0.2"/>
    <row r="261" s="18" customFormat="1" x14ac:dyDescent="0.2"/>
    <row r="262" s="18" customFormat="1" x14ac:dyDescent="0.2"/>
    <row r="263" s="18" customFormat="1" x14ac:dyDescent="0.2"/>
    <row r="264" s="18" customFormat="1" x14ac:dyDescent="0.2"/>
    <row r="265" s="18" customFormat="1" x14ac:dyDescent="0.2"/>
    <row r="266" s="18" customFormat="1" x14ac:dyDescent="0.2"/>
    <row r="267" s="18" customFormat="1" x14ac:dyDescent="0.2"/>
    <row r="268" s="18" customFormat="1" x14ac:dyDescent="0.2"/>
    <row r="269" s="18" customFormat="1" x14ac:dyDescent="0.2"/>
    <row r="270" s="18" customFormat="1" x14ac:dyDescent="0.2"/>
    <row r="271" s="18" customFormat="1" x14ac:dyDescent="0.2"/>
    <row r="272" s="18" customFormat="1" x14ac:dyDescent="0.2"/>
    <row r="273" s="18" customFormat="1" x14ac:dyDescent="0.2"/>
  </sheetData>
  <mergeCells count="5">
    <mergeCell ref="A1:F2"/>
    <mergeCell ref="B3:F3"/>
    <mergeCell ref="G3:K3"/>
    <mergeCell ref="L3:L4"/>
    <mergeCell ref="A26:H28"/>
  </mergeCells>
  <conditionalFormatting sqref="B17:B18">
    <cfRule type="cellIs" dxfId="73" priority="1" operator="between">
      <formula>0</formula>
      <formula>0.5</formula>
    </cfRule>
    <cfRule type="cellIs" dxfId="72" priority="2" operator="between">
      <formula>0</formula>
      <formula>0.49</formula>
    </cfRule>
  </conditionalFormatting>
  <conditionalFormatting sqref="C8">
    <cfRule type="cellIs" dxfId="71" priority="45" operator="between">
      <formula>0</formula>
      <formula>0.5</formula>
    </cfRule>
    <cfRule type="cellIs" dxfId="70" priority="46" operator="between">
      <formula>0</formula>
      <formula>0.49</formula>
    </cfRule>
  </conditionalFormatting>
  <conditionalFormatting sqref="E8:E9">
    <cfRule type="cellIs" dxfId="69" priority="29" operator="between">
      <formula>0</formula>
      <formula>0.5</formula>
    </cfRule>
    <cfRule type="cellIs" dxfId="68" priority="30" operator="between">
      <formula>0</formula>
      <formula>0.49</formula>
    </cfRule>
  </conditionalFormatting>
  <conditionalFormatting sqref="F9">
    <cfRule type="cellIs" dxfId="67" priority="27" operator="between">
      <formula>0</formula>
      <formula>0.5</formula>
    </cfRule>
    <cfRule type="cellIs" dxfId="66" priority="28" operator="between">
      <formula>0</formula>
      <formula>0.49</formula>
    </cfRule>
  </conditionalFormatting>
  <conditionalFormatting sqref="G15">
    <cfRule type="cellIs" dxfId="65" priority="35" operator="between">
      <formula>0</formula>
      <formula>0.5</formula>
    </cfRule>
    <cfRule type="cellIs" dxfId="64" priority="36" operator="between">
      <formula>0</formula>
      <formula>0.49</formula>
    </cfRule>
  </conditionalFormatting>
  <conditionalFormatting sqref="I8">
    <cfRule type="cellIs" dxfId="63" priority="11" operator="between">
      <formula>0</formula>
      <formula>0.5</formula>
    </cfRule>
    <cfRule type="cellIs" dxfId="62" priority="12" operator="between">
      <formula>0</formula>
      <formula>0.49</formula>
    </cfRule>
  </conditionalFormatting>
  <conditionalFormatting sqref="L9">
    <cfRule type="cellIs" dxfId="61" priority="41" operator="between">
      <formula>0</formula>
      <formula>0.5</formula>
    </cfRule>
    <cfRule type="cellIs" dxfId="60" priority="42" operator="between">
      <formula>0</formula>
      <formula>0.49</formula>
    </cfRule>
  </conditionalFormatting>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42"/>
  <dimension ref="A1:AS187"/>
  <sheetViews>
    <sheetView workbookViewId="0"/>
  </sheetViews>
  <sheetFormatPr baseColWidth="10" defaultRowHeight="14.25" x14ac:dyDescent="0.2"/>
  <cols>
    <col min="1" max="1" width="5.5" customWidth="1"/>
    <col min="2" max="2" width="16.625" customWidth="1"/>
    <col min="3" max="3" width="9.625" customWidth="1"/>
    <col min="4" max="4" width="8.625" customWidth="1"/>
    <col min="5" max="5" width="8" customWidth="1"/>
    <col min="6" max="7" width="9.125" customWidth="1"/>
    <col min="8" max="8" width="8.625" customWidth="1"/>
    <col min="9" max="9" width="9.625" customWidth="1"/>
    <col min="11" max="45" width="11" style="1"/>
  </cols>
  <sheetData>
    <row r="1" spans="1:45" x14ac:dyDescent="0.2">
      <c r="A1" s="158" t="s">
        <v>486</v>
      </c>
      <c r="B1" s="158"/>
      <c r="C1" s="158"/>
      <c r="D1" s="158"/>
      <c r="E1" s="158"/>
      <c r="F1" s="158"/>
      <c r="G1" s="158"/>
      <c r="H1" s="1"/>
      <c r="I1" s="1"/>
    </row>
    <row r="2" spans="1:45" x14ac:dyDescent="0.2">
      <c r="A2" s="159"/>
      <c r="B2" s="159"/>
      <c r="C2" s="159"/>
      <c r="D2" s="159"/>
      <c r="E2" s="159"/>
      <c r="F2" s="159"/>
      <c r="G2" s="159"/>
      <c r="H2" s="1"/>
      <c r="I2" s="55" t="s">
        <v>463</v>
      </c>
      <c r="J2" s="55"/>
    </row>
    <row r="3" spans="1:45" x14ac:dyDescent="0.2">
      <c r="A3" s="794" t="s">
        <v>447</v>
      </c>
      <c r="B3" s="794" t="s">
        <v>448</v>
      </c>
      <c r="C3" s="779">
        <f>INDICE!A3</f>
        <v>45716</v>
      </c>
      <c r="D3" s="779">
        <v>41671</v>
      </c>
      <c r="E3" s="777" t="s">
        <v>115</v>
      </c>
      <c r="F3" s="777"/>
      <c r="G3" s="777" t="s">
        <v>116</v>
      </c>
      <c r="H3" s="777"/>
      <c r="I3" s="777"/>
      <c r="J3" s="161"/>
    </row>
    <row r="4" spans="1:45" x14ac:dyDescent="0.2">
      <c r="A4" s="795"/>
      <c r="B4" s="795"/>
      <c r="C4" s="184" t="s">
        <v>54</v>
      </c>
      <c r="D4" s="185" t="s">
        <v>417</v>
      </c>
      <c r="E4" s="184" t="s">
        <v>54</v>
      </c>
      <c r="F4" s="185" t="s">
        <v>417</v>
      </c>
      <c r="G4" s="184" t="s">
        <v>54</v>
      </c>
      <c r="H4" s="186" t="s">
        <v>417</v>
      </c>
      <c r="I4" s="185" t="s">
        <v>467</v>
      </c>
      <c r="J4" s="10"/>
    </row>
    <row r="5" spans="1:45" x14ac:dyDescent="0.2">
      <c r="A5" s="1"/>
      <c r="B5" s="11" t="s">
        <v>321</v>
      </c>
      <c r="C5" s="451">
        <v>0</v>
      </c>
      <c r="D5" s="142" t="s">
        <v>142</v>
      </c>
      <c r="E5" s="454">
        <v>1038.8891999999998</v>
      </c>
      <c r="F5" s="142" t="s">
        <v>142</v>
      </c>
      <c r="G5" s="454">
        <v>2178.1244299999998</v>
      </c>
      <c r="H5" s="142">
        <v>-56.154048728097592</v>
      </c>
      <c r="I5" s="492">
        <v>0.64470919457333908</v>
      </c>
      <c r="J5" s="1"/>
    </row>
    <row r="6" spans="1:45" x14ac:dyDescent="0.2">
      <c r="A6" s="1"/>
      <c r="B6" s="11" t="s">
        <v>466</v>
      </c>
      <c r="C6" s="451">
        <v>0</v>
      </c>
      <c r="D6" s="142" t="s">
        <v>142</v>
      </c>
      <c r="E6" s="454">
        <v>0</v>
      </c>
      <c r="F6" s="142" t="s">
        <v>142</v>
      </c>
      <c r="G6" s="454">
        <v>2627.6065899999999</v>
      </c>
      <c r="H6" s="142">
        <v>-35.89929648605343</v>
      </c>
      <c r="I6" s="403">
        <v>0.77775268711094625</v>
      </c>
      <c r="J6" s="1"/>
    </row>
    <row r="7" spans="1:45" x14ac:dyDescent="0.2">
      <c r="A7" s="160" t="s">
        <v>454</v>
      </c>
      <c r="B7" s="145"/>
      <c r="C7" s="452">
        <v>0</v>
      </c>
      <c r="D7" s="148" t="s">
        <v>142</v>
      </c>
      <c r="E7" s="452">
        <v>1038.8891999999998</v>
      </c>
      <c r="F7" s="148" t="s">
        <v>142</v>
      </c>
      <c r="G7" s="452">
        <v>4805.7310199999993</v>
      </c>
      <c r="H7" s="224">
        <v>-46.996746421734379</v>
      </c>
      <c r="I7" s="148">
        <v>1.4224618816842851</v>
      </c>
      <c r="J7" s="1"/>
    </row>
    <row r="8" spans="1:45" x14ac:dyDescent="0.2">
      <c r="A8" s="190"/>
      <c r="B8" s="11" t="s">
        <v>231</v>
      </c>
      <c r="C8" s="451">
        <v>9257.8814500000008</v>
      </c>
      <c r="D8" s="142">
        <v>15.599562592524963</v>
      </c>
      <c r="E8" s="454">
        <v>19710.528610000001</v>
      </c>
      <c r="F8" s="149">
        <v>12.920370094808517</v>
      </c>
      <c r="G8" s="454">
        <v>59153.921849999992</v>
      </c>
      <c r="H8" s="149">
        <v>-31.23507698339963</v>
      </c>
      <c r="I8" s="724">
        <v>17.509136202915524</v>
      </c>
      <c r="J8" s="1"/>
    </row>
    <row r="9" spans="1:45" x14ac:dyDescent="0.2">
      <c r="A9" s="160" t="s">
        <v>300</v>
      </c>
      <c r="B9" s="145"/>
      <c r="C9" s="452">
        <v>9257.8814500000008</v>
      </c>
      <c r="D9" s="148">
        <v>15.599562592524963</v>
      </c>
      <c r="E9" s="452">
        <v>19710.528610000001</v>
      </c>
      <c r="F9" s="148">
        <v>12.920370094808517</v>
      </c>
      <c r="G9" s="452">
        <v>59153.921849999992</v>
      </c>
      <c r="H9" s="224">
        <v>-31.23507698339963</v>
      </c>
      <c r="I9" s="148">
        <v>17.509136202915524</v>
      </c>
      <c r="J9" s="1"/>
    </row>
    <row r="10" spans="1:45" s="427" customFormat="1" x14ac:dyDescent="0.2">
      <c r="A10" s="650"/>
      <c r="B10" s="11" t="s">
        <v>233</v>
      </c>
      <c r="C10" s="451">
        <v>0</v>
      </c>
      <c r="D10" s="142" t="s">
        <v>142</v>
      </c>
      <c r="E10" s="454">
        <v>0</v>
      </c>
      <c r="F10" s="149" t="s">
        <v>142</v>
      </c>
      <c r="G10" s="454">
        <v>3221.1757199999997</v>
      </c>
      <c r="H10" s="149" t="s">
        <v>142</v>
      </c>
      <c r="I10" s="492">
        <v>0.95344488837141206</v>
      </c>
      <c r="J10" s="425"/>
      <c r="K10" s="425"/>
      <c r="L10" s="425"/>
      <c r="M10" s="425"/>
      <c r="N10" s="425"/>
      <c r="O10" s="425"/>
      <c r="P10" s="425"/>
      <c r="Q10" s="425"/>
      <c r="R10" s="425"/>
      <c r="S10" s="425"/>
      <c r="T10" s="425"/>
      <c r="U10" s="425"/>
      <c r="V10" s="425"/>
      <c r="W10" s="425"/>
      <c r="X10" s="425"/>
      <c r="Y10" s="425"/>
      <c r="Z10" s="425"/>
      <c r="AA10" s="425"/>
      <c r="AB10" s="425"/>
      <c r="AC10" s="425"/>
      <c r="AD10" s="425"/>
      <c r="AE10" s="425"/>
      <c r="AF10" s="425"/>
      <c r="AG10" s="425"/>
      <c r="AH10" s="425"/>
      <c r="AI10" s="425"/>
      <c r="AJ10" s="425"/>
      <c r="AK10" s="425"/>
      <c r="AL10" s="425"/>
      <c r="AM10" s="425"/>
      <c r="AN10" s="425"/>
      <c r="AO10" s="425"/>
      <c r="AP10" s="425"/>
      <c r="AQ10" s="425"/>
      <c r="AR10" s="425"/>
      <c r="AS10" s="425"/>
    </row>
    <row r="11" spans="1:45" s="427" customFormat="1" x14ac:dyDescent="0.2">
      <c r="A11" s="425"/>
      <c r="B11" s="11" t="s">
        <v>234</v>
      </c>
      <c r="C11" s="451">
        <v>158.07939999999999</v>
      </c>
      <c r="D11" s="142">
        <v>-79.95884854425482</v>
      </c>
      <c r="E11" s="454">
        <v>785.14326999999923</v>
      </c>
      <c r="F11" s="149">
        <v>-64.19479615206528</v>
      </c>
      <c r="G11" s="454">
        <v>12763.559779999998</v>
      </c>
      <c r="H11" s="149">
        <v>5.4427546097545489</v>
      </c>
      <c r="I11" s="492">
        <v>3.7779220655692587</v>
      </c>
      <c r="J11" s="425"/>
      <c r="K11" s="425"/>
      <c r="L11" s="425"/>
      <c r="M11" s="425"/>
      <c r="N11" s="425"/>
      <c r="O11" s="425"/>
      <c r="P11" s="425"/>
      <c r="Q11" s="425"/>
      <c r="R11" s="425"/>
      <c r="S11" s="425"/>
      <c r="T11" s="425"/>
      <c r="U11" s="425"/>
      <c r="V11" s="425"/>
      <c r="W11" s="425"/>
      <c r="X11" s="425"/>
      <c r="Y11" s="425"/>
      <c r="Z11" s="425"/>
      <c r="AA11" s="425"/>
      <c r="AB11" s="425"/>
      <c r="AC11" s="425"/>
      <c r="AD11" s="425"/>
      <c r="AE11" s="425"/>
      <c r="AF11" s="425"/>
      <c r="AG11" s="425"/>
      <c r="AH11" s="425"/>
      <c r="AI11" s="425"/>
      <c r="AJ11" s="425"/>
      <c r="AK11" s="425"/>
      <c r="AL11" s="425"/>
      <c r="AM11" s="425"/>
      <c r="AN11" s="425"/>
      <c r="AO11" s="425"/>
      <c r="AP11" s="425"/>
      <c r="AQ11" s="425"/>
      <c r="AR11" s="425"/>
      <c r="AS11" s="425"/>
    </row>
    <row r="12" spans="1:45" s="427" customFormat="1" x14ac:dyDescent="0.2">
      <c r="A12" s="425"/>
      <c r="B12" s="426" t="s">
        <v>322</v>
      </c>
      <c r="C12" s="453">
        <v>158.07939999999999</v>
      </c>
      <c r="D12" s="412">
        <v>-79.95884854425482</v>
      </c>
      <c r="E12" s="455">
        <v>785.14326999999923</v>
      </c>
      <c r="F12" s="573">
        <v>-64.19479615206528</v>
      </c>
      <c r="G12" s="455">
        <v>12763.559779999998</v>
      </c>
      <c r="H12" s="573">
        <v>15.863032238608138</v>
      </c>
      <c r="I12" s="636">
        <v>3.7779220655692587</v>
      </c>
      <c r="J12" s="425"/>
      <c r="K12" s="425"/>
      <c r="L12" s="425"/>
      <c r="M12" s="425"/>
      <c r="N12" s="425"/>
      <c r="O12" s="425"/>
      <c r="P12" s="425"/>
      <c r="Q12" s="425"/>
      <c r="R12" s="425"/>
      <c r="S12" s="425"/>
      <c r="T12" s="425"/>
      <c r="U12" s="425"/>
      <c r="V12" s="425"/>
      <c r="W12" s="425"/>
      <c r="X12" s="425"/>
      <c r="Y12" s="425"/>
      <c r="Z12" s="425"/>
      <c r="AA12" s="425"/>
      <c r="AB12" s="425"/>
      <c r="AC12" s="425"/>
      <c r="AD12" s="425"/>
      <c r="AE12" s="425"/>
      <c r="AF12" s="425"/>
      <c r="AG12" s="425"/>
      <c r="AH12" s="425"/>
      <c r="AI12" s="425"/>
      <c r="AJ12" s="425"/>
      <c r="AK12" s="425"/>
      <c r="AL12" s="425"/>
      <c r="AM12" s="425"/>
      <c r="AN12" s="425"/>
      <c r="AO12" s="425"/>
      <c r="AP12" s="425"/>
      <c r="AQ12" s="425"/>
      <c r="AR12" s="425"/>
      <c r="AS12" s="425"/>
    </row>
    <row r="13" spans="1:45" s="427" customFormat="1" x14ac:dyDescent="0.2">
      <c r="A13" s="425"/>
      <c r="B13" s="426" t="s">
        <v>319</v>
      </c>
      <c r="C13" s="453">
        <v>0</v>
      </c>
      <c r="D13" s="412" t="s">
        <v>142</v>
      </c>
      <c r="E13" s="455">
        <v>0</v>
      </c>
      <c r="F13" s="573" t="s">
        <v>142</v>
      </c>
      <c r="G13" s="455">
        <v>0</v>
      </c>
      <c r="H13" s="573">
        <v>-100</v>
      </c>
      <c r="I13" s="636">
        <v>0</v>
      </c>
      <c r="J13" s="425"/>
      <c r="K13" s="425"/>
      <c r="L13" s="425"/>
      <c r="M13" s="425"/>
      <c r="N13" s="425"/>
      <c r="O13" s="425"/>
      <c r="P13" s="425"/>
      <c r="Q13" s="425"/>
      <c r="R13" s="425"/>
      <c r="S13" s="425"/>
      <c r="T13" s="425"/>
      <c r="U13" s="425"/>
      <c r="V13" s="425"/>
      <c r="W13" s="425"/>
      <c r="X13" s="425"/>
      <c r="Y13" s="425"/>
      <c r="Z13" s="425"/>
      <c r="AA13" s="425"/>
      <c r="AB13" s="425"/>
      <c r="AC13" s="425"/>
      <c r="AD13" s="425"/>
      <c r="AE13" s="425"/>
      <c r="AF13" s="425"/>
      <c r="AG13" s="425"/>
      <c r="AH13" s="425"/>
      <c r="AI13" s="425"/>
      <c r="AJ13" s="425"/>
      <c r="AK13" s="425"/>
      <c r="AL13" s="425"/>
      <c r="AM13" s="425"/>
      <c r="AN13" s="425"/>
      <c r="AO13" s="425"/>
      <c r="AP13" s="425"/>
      <c r="AQ13" s="425"/>
      <c r="AR13" s="425"/>
      <c r="AS13" s="425"/>
    </row>
    <row r="14" spans="1:45" s="427" customFormat="1" x14ac:dyDescent="0.2">
      <c r="A14" s="425"/>
      <c r="B14" s="11" t="s">
        <v>207</v>
      </c>
      <c r="C14" s="451">
        <v>75.698499999999996</v>
      </c>
      <c r="D14" s="142">
        <v>-93.12582365751895</v>
      </c>
      <c r="E14" s="454">
        <v>159.50755999999998</v>
      </c>
      <c r="F14" s="149">
        <v>-87.612959696710035</v>
      </c>
      <c r="G14" s="454">
        <v>3542.6238400000002</v>
      </c>
      <c r="H14" s="149">
        <v>-47.870439298366954</v>
      </c>
      <c r="I14" s="492">
        <v>1.0485912242225344</v>
      </c>
      <c r="J14" s="425"/>
      <c r="K14" s="425"/>
      <c r="L14" s="425"/>
      <c r="M14" s="425"/>
      <c r="N14" s="425"/>
      <c r="O14" s="425"/>
      <c r="P14" s="425"/>
      <c r="Q14" s="425"/>
      <c r="R14" s="425"/>
      <c r="S14" s="425"/>
      <c r="T14" s="425"/>
      <c r="U14" s="425"/>
      <c r="V14" s="425"/>
      <c r="W14" s="425"/>
      <c r="X14" s="425"/>
      <c r="Y14" s="425"/>
      <c r="Z14" s="425"/>
      <c r="AA14" s="425"/>
      <c r="AB14" s="425"/>
      <c r="AC14" s="425"/>
      <c r="AD14" s="425"/>
      <c r="AE14" s="425"/>
      <c r="AF14" s="425"/>
      <c r="AG14" s="425"/>
      <c r="AH14" s="425"/>
      <c r="AI14" s="425"/>
      <c r="AJ14" s="425"/>
      <c r="AK14" s="425"/>
      <c r="AL14" s="425"/>
      <c r="AM14" s="425"/>
      <c r="AN14" s="425"/>
      <c r="AO14" s="425"/>
      <c r="AP14" s="425"/>
      <c r="AQ14" s="425"/>
      <c r="AR14" s="425"/>
      <c r="AS14" s="425"/>
    </row>
    <row r="15" spans="1:45" x14ac:dyDescent="0.2">
      <c r="A15" s="1"/>
      <c r="B15" s="426" t="s">
        <v>322</v>
      </c>
      <c r="C15" s="453">
        <v>75.698499999999996</v>
      </c>
      <c r="D15" s="412">
        <v>-56.610841807044643</v>
      </c>
      <c r="E15" s="455">
        <v>159.50755999999998</v>
      </c>
      <c r="F15" s="573">
        <v>-55.810205990034689</v>
      </c>
      <c r="G15" s="455">
        <v>1691.9366600000001</v>
      </c>
      <c r="H15" s="573">
        <v>-21.454451179477065</v>
      </c>
      <c r="I15" s="636">
        <v>0.50080110498448682</v>
      </c>
      <c r="J15" s="1"/>
    </row>
    <row r="16" spans="1:45" x14ac:dyDescent="0.2">
      <c r="A16" s="1"/>
      <c r="B16" s="426" t="s">
        <v>319</v>
      </c>
      <c r="C16" s="453">
        <v>0</v>
      </c>
      <c r="D16" s="412">
        <v>-100</v>
      </c>
      <c r="E16" s="455">
        <v>0</v>
      </c>
      <c r="F16" s="573">
        <v>-100</v>
      </c>
      <c r="G16" s="455">
        <v>1850.6871800000001</v>
      </c>
      <c r="H16" s="573">
        <v>-60.129302513404603</v>
      </c>
      <c r="I16" s="636">
        <v>0.54779011923804755</v>
      </c>
      <c r="J16" s="1"/>
    </row>
    <row r="17" spans="1:45" s="427" customFormat="1" x14ac:dyDescent="0.2">
      <c r="A17" s="425"/>
      <c r="B17" s="11" t="s">
        <v>654</v>
      </c>
      <c r="C17" s="451">
        <v>509.35975000000002</v>
      </c>
      <c r="D17" s="142">
        <v>-49.958633032582306</v>
      </c>
      <c r="E17" s="454">
        <v>1200.35869</v>
      </c>
      <c r="F17" s="149">
        <v>-24.625049935896122</v>
      </c>
      <c r="G17" s="454">
        <v>11911.06106</v>
      </c>
      <c r="H17" s="149">
        <v>16.791150497401279</v>
      </c>
      <c r="I17" s="492">
        <v>3.5255885645185399</v>
      </c>
      <c r="J17" s="425"/>
      <c r="K17" s="425"/>
      <c r="L17" s="425"/>
      <c r="M17" s="425"/>
      <c r="N17" s="425"/>
      <c r="O17" s="425"/>
      <c r="P17" s="425"/>
      <c r="Q17" s="425"/>
      <c r="R17" s="425"/>
      <c r="S17" s="425"/>
      <c r="T17" s="425"/>
      <c r="U17" s="425"/>
      <c r="V17" s="425"/>
      <c r="W17" s="425"/>
      <c r="X17" s="425"/>
      <c r="Y17" s="425"/>
      <c r="Z17" s="425"/>
      <c r="AA17" s="425"/>
      <c r="AB17" s="425"/>
      <c r="AC17" s="425"/>
      <c r="AD17" s="425"/>
      <c r="AE17" s="425"/>
      <c r="AF17" s="425"/>
      <c r="AG17" s="425"/>
      <c r="AH17" s="425"/>
      <c r="AI17" s="425"/>
      <c r="AJ17" s="425"/>
      <c r="AK17" s="425"/>
      <c r="AL17" s="425"/>
      <c r="AM17" s="425"/>
      <c r="AN17" s="425"/>
      <c r="AO17" s="425"/>
      <c r="AP17" s="425"/>
      <c r="AQ17" s="425"/>
      <c r="AR17" s="425"/>
      <c r="AS17" s="425"/>
    </row>
    <row r="18" spans="1:45" s="427" customFormat="1" x14ac:dyDescent="0.2">
      <c r="A18" s="425"/>
      <c r="B18" s="11" t="s">
        <v>209</v>
      </c>
      <c r="C18" s="451">
        <v>2190.2616499999999</v>
      </c>
      <c r="D18" s="142">
        <v>-58.962003352875961</v>
      </c>
      <c r="E18" s="454">
        <v>8653.9458700000014</v>
      </c>
      <c r="F18" s="149">
        <v>-38.293463866333802</v>
      </c>
      <c r="G18" s="454">
        <v>66989.916299999997</v>
      </c>
      <c r="H18" s="149">
        <v>-10.534009641597169</v>
      </c>
      <c r="I18" s="492">
        <v>19.82853430568629</v>
      </c>
      <c r="J18" s="425"/>
      <c r="K18" s="425"/>
      <c r="L18" s="425"/>
      <c r="M18" s="425"/>
      <c r="N18" s="425"/>
      <c r="O18" s="425"/>
      <c r="P18" s="425"/>
      <c r="Q18" s="425"/>
      <c r="R18" s="425"/>
      <c r="S18" s="425"/>
      <c r="T18" s="425"/>
      <c r="U18" s="425"/>
      <c r="V18" s="425"/>
      <c r="W18" s="425"/>
      <c r="X18" s="425"/>
      <c r="Y18" s="425"/>
      <c r="Z18" s="425"/>
      <c r="AA18" s="425"/>
      <c r="AB18" s="425"/>
      <c r="AC18" s="425"/>
      <c r="AD18" s="425"/>
      <c r="AE18" s="425"/>
      <c r="AF18" s="425"/>
      <c r="AG18" s="425"/>
      <c r="AH18" s="425"/>
      <c r="AI18" s="425"/>
      <c r="AJ18" s="425"/>
      <c r="AK18" s="425"/>
      <c r="AL18" s="425"/>
      <c r="AM18" s="425"/>
      <c r="AN18" s="425"/>
      <c r="AO18" s="425"/>
      <c r="AP18" s="425"/>
      <c r="AQ18" s="425"/>
      <c r="AR18" s="425"/>
      <c r="AS18" s="425"/>
    </row>
    <row r="19" spans="1:45" x14ac:dyDescent="0.2">
      <c r="A19" s="160" t="s">
        <v>438</v>
      </c>
      <c r="B19" s="145"/>
      <c r="C19" s="452">
        <v>2933.3993</v>
      </c>
      <c r="D19" s="148">
        <v>-64.422116218199051</v>
      </c>
      <c r="E19" s="452">
        <v>10798.955390000001</v>
      </c>
      <c r="F19" s="148">
        <v>-43.453243204904616</v>
      </c>
      <c r="G19" s="452">
        <v>98428.336699999985</v>
      </c>
      <c r="H19" s="224">
        <v>-5.3361199208733288</v>
      </c>
      <c r="I19" s="148">
        <v>29.134081048368031</v>
      </c>
      <c r="J19" s="1"/>
    </row>
    <row r="20" spans="1:45" x14ac:dyDescent="0.2">
      <c r="A20" s="650"/>
      <c r="B20" s="11" t="s">
        <v>608</v>
      </c>
      <c r="C20" s="451">
        <v>0</v>
      </c>
      <c r="D20" s="142" t="s">
        <v>142</v>
      </c>
      <c r="E20" s="454">
        <v>0</v>
      </c>
      <c r="F20" s="149" t="s">
        <v>142</v>
      </c>
      <c r="G20" s="454">
        <v>0</v>
      </c>
      <c r="H20" s="149">
        <v>-100</v>
      </c>
      <c r="I20" s="492">
        <v>0</v>
      </c>
      <c r="J20" s="1"/>
    </row>
    <row r="21" spans="1:45" s="427" customFormat="1" x14ac:dyDescent="0.2">
      <c r="A21" s="425"/>
      <c r="B21" s="11" t="s">
        <v>323</v>
      </c>
      <c r="C21" s="451">
        <v>824.29251999999997</v>
      </c>
      <c r="D21" s="142">
        <v>-5.5250057911301509</v>
      </c>
      <c r="E21" s="454">
        <v>1650.7435500000001</v>
      </c>
      <c r="F21" s="149">
        <v>-5.6314273459737265</v>
      </c>
      <c r="G21" s="454">
        <v>11182.571529999999</v>
      </c>
      <c r="H21" s="149">
        <v>-15.783872562252411</v>
      </c>
      <c r="I21" s="492">
        <v>3.3099608934486136</v>
      </c>
      <c r="J21" s="425"/>
      <c r="K21" s="425"/>
      <c r="L21" s="425"/>
      <c r="M21" s="425"/>
      <c r="N21" s="425"/>
      <c r="O21" s="425"/>
      <c r="P21" s="425"/>
      <c r="Q21" s="425"/>
      <c r="R21" s="425"/>
      <c r="S21" s="425"/>
      <c r="T21" s="425"/>
      <c r="U21" s="425"/>
      <c r="V21" s="425"/>
      <c r="W21" s="425"/>
      <c r="X21" s="425"/>
      <c r="Y21" s="425"/>
      <c r="Z21" s="425"/>
      <c r="AA21" s="425"/>
      <c r="AB21" s="425"/>
      <c r="AC21" s="425"/>
      <c r="AD21" s="425"/>
      <c r="AE21" s="425"/>
      <c r="AF21" s="425"/>
      <c r="AG21" s="425"/>
      <c r="AH21" s="425"/>
      <c r="AI21" s="425"/>
      <c r="AJ21" s="425"/>
      <c r="AK21" s="425"/>
      <c r="AL21" s="425"/>
      <c r="AM21" s="425"/>
      <c r="AN21" s="425"/>
      <c r="AO21" s="425"/>
      <c r="AP21" s="425"/>
      <c r="AQ21" s="425"/>
      <c r="AR21" s="425"/>
      <c r="AS21" s="425"/>
    </row>
    <row r="22" spans="1:45" s="427" customFormat="1" x14ac:dyDescent="0.2">
      <c r="A22" s="160" t="s">
        <v>337</v>
      </c>
      <c r="B22" s="145"/>
      <c r="C22" s="452">
        <v>824.29251999999997</v>
      </c>
      <c r="D22" s="148">
        <v>-5.5250057911301509</v>
      </c>
      <c r="E22" s="452">
        <v>1650.7435500000001</v>
      </c>
      <c r="F22" s="148">
        <v>-5.6314273459737265</v>
      </c>
      <c r="G22" s="452">
        <v>11182.571529999999</v>
      </c>
      <c r="H22" s="224">
        <v>-30.8901110916451</v>
      </c>
      <c r="I22" s="148">
        <v>3.3099608934486136</v>
      </c>
      <c r="J22" s="721"/>
      <c r="K22" s="425"/>
      <c r="L22" s="425"/>
      <c r="M22" s="425"/>
      <c r="N22" s="425"/>
      <c r="O22" s="425"/>
      <c r="P22" s="425"/>
      <c r="Q22" s="425"/>
      <c r="R22" s="425"/>
      <c r="S22" s="425"/>
      <c r="T22" s="425"/>
      <c r="U22" s="425"/>
      <c r="V22" s="425"/>
      <c r="W22" s="425"/>
      <c r="X22" s="425"/>
      <c r="Y22" s="425"/>
      <c r="Z22" s="425"/>
      <c r="AA22" s="425"/>
      <c r="AB22" s="425"/>
      <c r="AC22" s="425"/>
      <c r="AD22" s="425"/>
      <c r="AE22" s="425"/>
      <c r="AF22" s="425"/>
      <c r="AG22" s="425"/>
      <c r="AH22" s="425"/>
      <c r="AI22" s="425"/>
      <c r="AJ22" s="425"/>
      <c r="AK22" s="425"/>
      <c r="AL22" s="425"/>
      <c r="AM22" s="425"/>
      <c r="AN22" s="425"/>
      <c r="AO22" s="425"/>
      <c r="AP22" s="425"/>
      <c r="AQ22" s="425"/>
      <c r="AR22" s="425"/>
      <c r="AS22" s="425"/>
    </row>
    <row r="23" spans="1:45" s="427" customFormat="1" x14ac:dyDescent="0.2">
      <c r="A23" s="650"/>
      <c r="B23" s="11" t="s">
        <v>212</v>
      </c>
      <c r="C23" s="451">
        <v>1022.2932099999999</v>
      </c>
      <c r="D23" s="142" t="s">
        <v>142</v>
      </c>
      <c r="E23" s="454">
        <v>2047.66381</v>
      </c>
      <c r="F23" s="149" t="s">
        <v>142</v>
      </c>
      <c r="G23" s="454">
        <v>4101.1384500000004</v>
      </c>
      <c r="H23" s="149">
        <v>31.807823006832571</v>
      </c>
      <c r="I23" s="492">
        <v>1.2139075392186169</v>
      </c>
      <c r="J23" s="425"/>
      <c r="K23" s="425"/>
      <c r="L23" s="425"/>
      <c r="M23" s="425"/>
      <c r="N23" s="425"/>
      <c r="O23" s="425"/>
      <c r="P23" s="425"/>
      <c r="Q23" s="425"/>
      <c r="R23" s="425"/>
      <c r="S23" s="425"/>
      <c r="T23" s="425"/>
      <c r="U23" s="425"/>
      <c r="V23" s="425"/>
      <c r="W23" s="425"/>
      <c r="X23" s="425"/>
      <c r="Y23" s="425"/>
      <c r="Z23" s="425"/>
      <c r="AA23" s="425"/>
      <c r="AB23" s="425"/>
      <c r="AC23" s="425"/>
      <c r="AD23" s="425"/>
      <c r="AE23" s="425"/>
      <c r="AF23" s="425"/>
      <c r="AG23" s="425"/>
      <c r="AH23" s="425"/>
      <c r="AI23" s="425"/>
      <c r="AJ23" s="425"/>
      <c r="AK23" s="425"/>
      <c r="AL23" s="425"/>
      <c r="AM23" s="425"/>
      <c r="AN23" s="425"/>
      <c r="AO23" s="425"/>
      <c r="AP23" s="425"/>
      <c r="AQ23" s="425"/>
      <c r="AR23" s="425"/>
      <c r="AS23" s="425"/>
    </row>
    <row r="24" spans="1:45" x14ac:dyDescent="0.2">
      <c r="A24" s="425"/>
      <c r="B24" s="11" t="s">
        <v>213</v>
      </c>
      <c r="C24" s="451">
        <v>9188.0476900000012</v>
      </c>
      <c r="D24" s="142">
        <v>6.8206245922035347</v>
      </c>
      <c r="E24" s="454">
        <v>19307.38047</v>
      </c>
      <c r="F24" s="149">
        <v>3.9680807556398134</v>
      </c>
      <c r="G24" s="454">
        <v>131939.15721999999</v>
      </c>
      <c r="H24" s="149">
        <v>11.0632573136826</v>
      </c>
      <c r="I24" s="492">
        <v>39.053043348855581</v>
      </c>
      <c r="J24" s="1"/>
    </row>
    <row r="25" spans="1:45" x14ac:dyDescent="0.2">
      <c r="A25" s="425"/>
      <c r="B25" s="426" t="s">
        <v>322</v>
      </c>
      <c r="C25" s="453">
        <v>9188.0476900000012</v>
      </c>
      <c r="D25" s="412">
        <v>13.318841826373248</v>
      </c>
      <c r="E25" s="455">
        <v>19307.38047</v>
      </c>
      <c r="F25" s="573">
        <v>12.973399933948796</v>
      </c>
      <c r="G25" s="455">
        <v>108108.00694000001</v>
      </c>
      <c r="H25" s="573">
        <v>12.634603920962212</v>
      </c>
      <c r="I25" s="636">
        <v>31.999193949271465</v>
      </c>
      <c r="J25" s="1"/>
    </row>
    <row r="26" spans="1:45" x14ac:dyDescent="0.2">
      <c r="A26" s="1"/>
      <c r="B26" s="426" t="s">
        <v>319</v>
      </c>
      <c r="C26" s="453">
        <v>0</v>
      </c>
      <c r="D26" s="412">
        <v>-100</v>
      </c>
      <c r="E26" s="455">
        <v>0</v>
      </c>
      <c r="F26" s="573">
        <v>-100</v>
      </c>
      <c r="G26" s="455">
        <v>23831.150280000002</v>
      </c>
      <c r="H26" s="573">
        <v>4.4527772007243813</v>
      </c>
      <c r="I26" s="636">
        <v>7.0538493995841209</v>
      </c>
      <c r="J26" s="1"/>
    </row>
    <row r="27" spans="1:45" x14ac:dyDescent="0.2">
      <c r="A27" s="1"/>
      <c r="B27" s="11" t="s">
        <v>214</v>
      </c>
      <c r="C27" s="451">
        <v>0</v>
      </c>
      <c r="D27" s="142" t="s">
        <v>142</v>
      </c>
      <c r="E27" s="454">
        <v>979.07078999999999</v>
      </c>
      <c r="F27" s="149" t="s">
        <v>142</v>
      </c>
      <c r="G27" s="454">
        <v>979.07078999999999</v>
      </c>
      <c r="H27" s="149">
        <v>-69.092955317061751</v>
      </c>
      <c r="I27" s="492">
        <v>0.28979792511265429</v>
      </c>
      <c r="J27" s="1"/>
    </row>
    <row r="28" spans="1:45" x14ac:dyDescent="0.2">
      <c r="A28" s="425"/>
      <c r="B28" s="11" t="s">
        <v>673</v>
      </c>
      <c r="C28" s="451">
        <v>886.69507999999996</v>
      </c>
      <c r="D28" s="142" t="s">
        <v>142</v>
      </c>
      <c r="E28" s="454">
        <v>886.69507999999996</v>
      </c>
      <c r="F28" s="149" t="s">
        <v>142</v>
      </c>
      <c r="G28" s="454">
        <v>3681.8727899999999</v>
      </c>
      <c r="H28" s="149" t="s">
        <v>142</v>
      </c>
      <c r="I28" s="492">
        <v>1.0898079137574308</v>
      </c>
      <c r="J28" s="1"/>
    </row>
    <row r="29" spans="1:45" x14ac:dyDescent="0.2">
      <c r="A29" s="1"/>
      <c r="B29" s="11" t="s">
        <v>215</v>
      </c>
      <c r="C29" s="451">
        <v>0</v>
      </c>
      <c r="D29" s="142" t="s">
        <v>142</v>
      </c>
      <c r="E29" s="454">
        <v>0</v>
      </c>
      <c r="F29" s="149" t="s">
        <v>142</v>
      </c>
      <c r="G29" s="454">
        <v>0</v>
      </c>
      <c r="H29" s="149">
        <v>-100</v>
      </c>
      <c r="I29" s="492">
        <v>0</v>
      </c>
      <c r="J29" s="1"/>
    </row>
    <row r="30" spans="1:45" x14ac:dyDescent="0.2">
      <c r="A30" s="1"/>
      <c r="B30" s="11" t="s">
        <v>583</v>
      </c>
      <c r="C30" s="451">
        <v>0</v>
      </c>
      <c r="D30" s="142" t="s">
        <v>142</v>
      </c>
      <c r="E30" s="454">
        <v>0</v>
      </c>
      <c r="F30" s="149" t="s">
        <v>142</v>
      </c>
      <c r="G30" s="454">
        <v>0</v>
      </c>
      <c r="H30" s="149">
        <v>-100</v>
      </c>
      <c r="I30" s="492">
        <v>0</v>
      </c>
      <c r="J30" s="1"/>
    </row>
    <row r="31" spans="1:45" x14ac:dyDescent="0.2">
      <c r="A31" s="1"/>
      <c r="B31" s="11" t="s">
        <v>217</v>
      </c>
      <c r="C31" s="451">
        <v>2106.5151800000003</v>
      </c>
      <c r="D31" s="142">
        <v>-57.915293412030387</v>
      </c>
      <c r="E31" s="454">
        <v>5285.15535</v>
      </c>
      <c r="F31" s="149">
        <v>-13.911691837713716</v>
      </c>
      <c r="G31" s="454">
        <v>23494.535409999997</v>
      </c>
      <c r="H31" s="149">
        <v>-53.262679950742076</v>
      </c>
      <c r="I31" s="492">
        <v>6.9542138146147572</v>
      </c>
      <c r="J31" s="1"/>
    </row>
    <row r="32" spans="1:45" x14ac:dyDescent="0.2">
      <c r="A32" s="160" t="s">
        <v>439</v>
      </c>
      <c r="B32" s="145"/>
      <c r="C32" s="452">
        <v>13203.551160000003</v>
      </c>
      <c r="D32" s="148">
        <v>-2.9635628837165147</v>
      </c>
      <c r="E32" s="452">
        <v>28505.965499999991</v>
      </c>
      <c r="F32" s="148">
        <v>15.363397304432617</v>
      </c>
      <c r="G32" s="452">
        <v>164195.77465999997</v>
      </c>
      <c r="H32" s="224">
        <v>-8.3211392867276324</v>
      </c>
      <c r="I32" s="148">
        <v>48.600770541559037</v>
      </c>
      <c r="J32" s="1"/>
    </row>
    <row r="33" spans="1:10" x14ac:dyDescent="0.2">
      <c r="A33" s="650"/>
      <c r="B33" s="11" t="s">
        <v>681</v>
      </c>
      <c r="C33" s="451">
        <v>0</v>
      </c>
      <c r="D33" s="142" t="s">
        <v>142</v>
      </c>
      <c r="E33" s="454">
        <v>0</v>
      </c>
      <c r="F33" s="149" t="s">
        <v>142</v>
      </c>
      <c r="G33" s="454">
        <v>79.695959999999999</v>
      </c>
      <c r="H33" s="149" t="s">
        <v>142</v>
      </c>
      <c r="I33" s="830">
        <v>2.3589432024482205E-2</v>
      </c>
      <c r="J33" s="1"/>
    </row>
    <row r="34" spans="1:10" x14ac:dyDescent="0.2">
      <c r="A34" s="160" t="s">
        <v>455</v>
      </c>
      <c r="B34" s="145"/>
      <c r="C34" s="452">
        <v>0</v>
      </c>
      <c r="D34" s="148" t="s">
        <v>142</v>
      </c>
      <c r="E34" s="452">
        <v>0</v>
      </c>
      <c r="F34" s="148" t="s">
        <v>142</v>
      </c>
      <c r="G34" s="452">
        <v>79.695959999999999</v>
      </c>
      <c r="H34" s="224" t="s">
        <v>142</v>
      </c>
      <c r="I34" s="829">
        <v>2.3589432024482205E-2</v>
      </c>
      <c r="J34" s="722"/>
    </row>
    <row r="35" spans="1:10" x14ac:dyDescent="0.2">
      <c r="A35" s="657" t="s">
        <v>114</v>
      </c>
      <c r="B35" s="658"/>
      <c r="C35" s="658">
        <v>26219.12443</v>
      </c>
      <c r="D35" s="659">
        <v>-14.687060583525181</v>
      </c>
      <c r="E35" s="150">
        <v>61705.082249999999</v>
      </c>
      <c r="F35" s="659">
        <v>-2.073460270716994</v>
      </c>
      <c r="G35" s="150">
        <v>337846.03172000003</v>
      </c>
      <c r="H35" s="660">
        <v>-14.327643153135394</v>
      </c>
      <c r="I35" s="661">
        <v>100</v>
      </c>
      <c r="J35" s="1"/>
    </row>
    <row r="36" spans="1:10" x14ac:dyDescent="0.2">
      <c r="A36" s="671" t="s">
        <v>324</v>
      </c>
      <c r="B36" s="689"/>
      <c r="C36" s="181">
        <v>9931.1853400000018</v>
      </c>
      <c r="D36" s="155">
        <v>-1.5666949524735347</v>
      </c>
      <c r="E36" s="514">
        <v>21452.389990000003</v>
      </c>
      <c r="F36" s="515">
        <v>1.0166167613767814</v>
      </c>
      <c r="G36" s="514">
        <v>134474.56444000002</v>
      </c>
      <c r="H36" s="515">
        <v>12.672516759819285</v>
      </c>
      <c r="I36" s="515">
        <v>39.803505684343754</v>
      </c>
      <c r="J36" s="166"/>
    </row>
    <row r="37" spans="1:10" x14ac:dyDescent="0.2">
      <c r="A37" s="671" t="s">
        <v>325</v>
      </c>
      <c r="B37" s="689"/>
      <c r="C37" s="181">
        <v>16287.939090000002</v>
      </c>
      <c r="D37" s="155">
        <v>-21.09943583623458</v>
      </c>
      <c r="E37" s="514">
        <v>40252.692260000003</v>
      </c>
      <c r="F37" s="515">
        <v>-3.6443098636268449</v>
      </c>
      <c r="G37" s="514">
        <v>203371.46728000007</v>
      </c>
      <c r="H37" s="515">
        <v>-26.045846633022922</v>
      </c>
      <c r="I37" s="515">
        <v>60.19649431565626</v>
      </c>
      <c r="J37" s="1"/>
    </row>
    <row r="38" spans="1:10" x14ac:dyDescent="0.2">
      <c r="A38" s="469" t="s">
        <v>442</v>
      </c>
      <c r="B38" s="153"/>
      <c r="C38" s="405">
        <v>10001.019100000001</v>
      </c>
      <c r="D38" s="406">
        <v>-8.3856310286474507</v>
      </c>
      <c r="E38" s="407">
        <v>21855.538129999997</v>
      </c>
      <c r="F38" s="408">
        <v>-2.9862058810127659</v>
      </c>
      <c r="G38" s="407">
        <v>90592.342250000002</v>
      </c>
      <c r="H38" s="408">
        <v>-21.307894821590704</v>
      </c>
      <c r="I38" s="408">
        <v>26.814682945597273</v>
      </c>
      <c r="J38" s="1"/>
    </row>
    <row r="39" spans="1:10" ht="14.25" customHeight="1" x14ac:dyDescent="0.2">
      <c r="A39" s="469" t="s">
        <v>443</v>
      </c>
      <c r="B39" s="153"/>
      <c r="C39" s="405">
        <v>16218.105329999999</v>
      </c>
      <c r="D39" s="406">
        <v>-18.158374409151211</v>
      </c>
      <c r="E39" s="407">
        <v>39849.544120000006</v>
      </c>
      <c r="F39" s="408">
        <v>-1.5655329139440972</v>
      </c>
      <c r="G39" s="407">
        <v>247253.68947000004</v>
      </c>
      <c r="H39" s="408">
        <v>-11.449724310580621</v>
      </c>
      <c r="I39" s="408">
        <v>73.185317054402731</v>
      </c>
      <c r="J39" s="1"/>
    </row>
    <row r="40" spans="1:10" ht="14.25" customHeight="1" x14ac:dyDescent="0.2">
      <c r="A40" s="671" t="s">
        <v>444</v>
      </c>
      <c r="B40" s="689"/>
      <c r="C40" s="181">
        <v>667.43915000000004</v>
      </c>
      <c r="D40" s="155">
        <v>-63.056561641849882</v>
      </c>
      <c r="E40" s="514">
        <v>1985.5019599999991</v>
      </c>
      <c r="F40" s="704">
        <v>-47.547531723349643</v>
      </c>
      <c r="G40" s="514">
        <v>27895.796559999995</v>
      </c>
      <c r="H40" s="704">
        <v>25.074592051778815</v>
      </c>
      <c r="I40" s="515">
        <v>8.2569555184592094</v>
      </c>
      <c r="J40" s="1"/>
    </row>
    <row r="41" spans="1:10" s="1" customFormat="1" ht="15" customHeight="1" x14ac:dyDescent="0.2">
      <c r="A41" s="581"/>
      <c r="B41" s="581"/>
      <c r="C41" s="581"/>
      <c r="D41" s="581"/>
      <c r="E41" s="581"/>
      <c r="F41" s="581"/>
      <c r="G41" s="581"/>
      <c r="H41" s="581"/>
      <c r="I41" s="161" t="s">
        <v>220</v>
      </c>
    </row>
    <row r="42" spans="1:10" s="1" customFormat="1" ht="15" customHeight="1" x14ac:dyDescent="0.2">
      <c r="A42" s="822" t="s">
        <v>645</v>
      </c>
      <c r="B42" s="822"/>
      <c r="C42" s="822"/>
      <c r="D42" s="822"/>
      <c r="E42" s="822"/>
      <c r="F42" s="822"/>
      <c r="G42" s="822"/>
      <c r="H42" s="822"/>
      <c r="I42" s="822"/>
    </row>
    <row r="43" spans="1:10" s="1" customFormat="1" x14ac:dyDescent="0.2">
      <c r="A43" s="428" t="s">
        <v>468</v>
      </c>
      <c r="I43" s="653"/>
    </row>
    <row r="44" spans="1:10" s="1" customFormat="1" x14ac:dyDescent="0.2"/>
    <row r="45" spans="1:10" s="1" customFormat="1" x14ac:dyDescent="0.2"/>
    <row r="46" spans="1:10" s="1" customFormat="1" x14ac:dyDescent="0.2"/>
    <row r="47" spans="1:10" s="1" customFormat="1" x14ac:dyDescent="0.2"/>
    <row r="48" spans="1:10"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sheetData>
  <mergeCells count="6">
    <mergeCell ref="A42:I42"/>
    <mergeCell ref="A3:A4"/>
    <mergeCell ref="B3:B4"/>
    <mergeCell ref="C3:D3"/>
    <mergeCell ref="E3:F3"/>
    <mergeCell ref="G3:I3"/>
  </mergeCells>
  <conditionalFormatting sqref="D15:D16">
    <cfRule type="cellIs" dxfId="59" priority="10" operator="between">
      <formula>-0.05</formula>
      <formula>0.05</formula>
    </cfRule>
  </conditionalFormatting>
  <conditionalFormatting sqref="F37:F40">
    <cfRule type="cellIs" dxfId="58" priority="19" operator="between">
      <formula>0</formula>
      <formula>0.5</formula>
    </cfRule>
    <cfRule type="cellIs" dxfId="57" priority="20" operator="between">
      <formula>-0.49</formula>
      <formula>0.49</formula>
    </cfRule>
  </conditionalFormatting>
  <conditionalFormatting sqref="H37:H40">
    <cfRule type="cellIs" dxfId="56" priority="21" operator="between">
      <formula>0</formula>
      <formula>0.5</formula>
    </cfRule>
    <cfRule type="cellIs" dxfId="55" priority="22" operator="between">
      <formula>-0.49</formula>
      <formula>0.49</formula>
    </cfRule>
  </conditionalFormatting>
  <conditionalFormatting sqref="I8">
    <cfRule type="cellIs" dxfId="54" priority="47" operator="between">
      <formula>0</formula>
      <formula>0.5</formula>
    </cfRule>
    <cfRule type="cellIs" dxfId="53" priority="48" operator="between">
      <formula>0</formula>
      <formula>0.49</formula>
    </cfRule>
  </conditionalFormatting>
  <conditionalFormatting sqref="I35:I36">
    <cfRule type="cellIs" dxfId="52" priority="3" stopIfTrue="1" operator="equal">
      <formula>0</formula>
    </cfRule>
  </conditionalFormatting>
  <conditionalFormatting sqref="I35:I40">
    <cfRule type="cellIs" dxfId="51" priority="4" operator="between">
      <formula>0</formula>
      <formula>0.5</formula>
    </cfRule>
    <cfRule type="cellIs" dxfId="50" priority="5" operator="between">
      <formula>0</formula>
      <formula>0.49</formula>
    </cfRule>
  </conditionalFormatting>
  <conditionalFormatting sqref="I33:I34">
    <cfRule type="cellIs" dxfId="1" priority="1" operator="between">
      <formula>0</formula>
      <formula>0.5</formula>
    </cfRule>
    <cfRule type="cellIs" dxfId="0" priority="2" operator="between">
      <formula>0</formula>
      <formula>0.49</formula>
    </cfRule>
  </conditionalFormatting>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43"/>
  <dimension ref="A1:AE49"/>
  <sheetViews>
    <sheetView workbookViewId="0">
      <selection sqref="A1:F2"/>
    </sheetView>
  </sheetViews>
  <sheetFormatPr baseColWidth="10" defaultRowHeight="14.25" x14ac:dyDescent="0.2"/>
  <cols>
    <col min="1" max="1" width="25.125" customWidth="1"/>
    <col min="3" max="3" width="11.625" bestFit="1" customWidth="1"/>
    <col min="8" max="8" width="10.125" customWidth="1"/>
    <col min="9" max="31" width="11" style="1"/>
    <col min="40" max="40" width="10.625" bestFit="1" customWidth="1"/>
  </cols>
  <sheetData>
    <row r="1" spans="1:9" x14ac:dyDescent="0.2">
      <c r="A1" s="814" t="s">
        <v>18</v>
      </c>
      <c r="B1" s="814"/>
      <c r="C1" s="814"/>
      <c r="D1" s="814"/>
      <c r="E1" s="814"/>
      <c r="F1" s="814"/>
      <c r="G1" s="1"/>
      <c r="H1" s="1"/>
    </row>
    <row r="2" spans="1:9" x14ac:dyDescent="0.2">
      <c r="A2" s="815"/>
      <c r="B2" s="815"/>
      <c r="C2" s="815"/>
      <c r="D2" s="815"/>
      <c r="E2" s="815"/>
      <c r="F2" s="815"/>
      <c r="G2" s="10"/>
      <c r="H2" s="55" t="s">
        <v>463</v>
      </c>
    </row>
    <row r="3" spans="1:9" x14ac:dyDescent="0.2">
      <c r="A3" s="11"/>
      <c r="B3" s="779">
        <f>INDICE!A3</f>
        <v>45716</v>
      </c>
      <c r="C3" s="779">
        <v>41671</v>
      </c>
      <c r="D3" s="777" t="s">
        <v>115</v>
      </c>
      <c r="E3" s="777"/>
      <c r="F3" s="777" t="s">
        <v>116</v>
      </c>
      <c r="G3" s="777"/>
      <c r="H3" s="777"/>
    </row>
    <row r="4" spans="1:9" x14ac:dyDescent="0.2">
      <c r="A4" s="253"/>
      <c r="B4" s="184" t="s">
        <v>54</v>
      </c>
      <c r="C4" s="185" t="s">
        <v>417</v>
      </c>
      <c r="D4" s="184" t="s">
        <v>54</v>
      </c>
      <c r="E4" s="185" t="s">
        <v>417</v>
      </c>
      <c r="F4" s="184" t="s">
        <v>54</v>
      </c>
      <c r="G4" s="186" t="s">
        <v>417</v>
      </c>
      <c r="H4" s="185" t="s">
        <v>467</v>
      </c>
      <c r="I4" s="55"/>
    </row>
    <row r="5" spans="1:9" ht="14.1" customHeight="1" x14ac:dyDescent="0.2">
      <c r="A5" s="409" t="s">
        <v>326</v>
      </c>
      <c r="B5" s="226">
        <v>9931.1853400000018</v>
      </c>
      <c r="C5" s="227">
        <v>-1.5666949524735529</v>
      </c>
      <c r="D5" s="226">
        <v>21452.389990000003</v>
      </c>
      <c r="E5" s="227">
        <v>1.0166167613767638</v>
      </c>
      <c r="F5" s="226">
        <v>134474.56443999996</v>
      </c>
      <c r="G5" s="227">
        <v>12.672516759819235</v>
      </c>
      <c r="H5" s="227">
        <v>39.80350568434374</v>
      </c>
    </row>
    <row r="6" spans="1:9" x14ac:dyDescent="0.2">
      <c r="A6" s="402" t="s">
        <v>327</v>
      </c>
      <c r="B6" s="710">
        <v>9188.0476900000012</v>
      </c>
      <c r="C6" s="468">
        <v>13.318841826373248</v>
      </c>
      <c r="D6" s="429">
        <v>19307.38047</v>
      </c>
      <c r="E6" s="430">
        <v>12.973399933948796</v>
      </c>
      <c r="F6" s="429">
        <v>108108.00693999999</v>
      </c>
      <c r="G6" s="430">
        <v>12.634603920962196</v>
      </c>
      <c r="H6" s="712">
        <v>31.999193949271465</v>
      </c>
    </row>
    <row r="7" spans="1:9" x14ac:dyDescent="0.2">
      <c r="A7" s="402" t="s">
        <v>515</v>
      </c>
      <c r="B7" s="711">
        <v>509.35975000000002</v>
      </c>
      <c r="C7" s="500">
        <v>-49.958633032582298</v>
      </c>
      <c r="D7" s="431">
        <v>1200.35869</v>
      </c>
      <c r="E7" s="500">
        <v>-24.625049935896122</v>
      </c>
      <c r="F7" s="431">
        <v>11911.06106</v>
      </c>
      <c r="G7" s="438">
        <v>16.791150497401279</v>
      </c>
      <c r="H7" s="734">
        <v>3.5255885645185407</v>
      </c>
    </row>
    <row r="8" spans="1:9" x14ac:dyDescent="0.2">
      <c r="A8" s="402" t="s">
        <v>516</v>
      </c>
      <c r="B8" s="711">
        <v>233.77790000000002</v>
      </c>
      <c r="C8" s="468">
        <v>-75.729999392777358</v>
      </c>
      <c r="D8" s="429">
        <v>944.65083000000004</v>
      </c>
      <c r="E8" s="468">
        <v>-63.009688473207227</v>
      </c>
      <c r="F8" s="429">
        <v>14455.496439999997</v>
      </c>
      <c r="G8" s="468">
        <v>9.7594635664670992</v>
      </c>
      <c r="H8" s="712">
        <v>4.2787231705537456</v>
      </c>
    </row>
    <row r="9" spans="1:9" x14ac:dyDescent="0.2">
      <c r="A9" s="409" t="s">
        <v>329</v>
      </c>
      <c r="B9" s="411">
        <v>16287.939090000002</v>
      </c>
      <c r="C9" s="227">
        <v>-21.09943583623458</v>
      </c>
      <c r="D9" s="411">
        <v>40252.692259999996</v>
      </c>
      <c r="E9" s="227">
        <v>-3.6443098636268627</v>
      </c>
      <c r="F9" s="411">
        <v>203371.46728000001</v>
      </c>
      <c r="G9" s="227">
        <v>-26.045846633022947</v>
      </c>
      <c r="H9" s="227">
        <v>60.19649431565626</v>
      </c>
    </row>
    <row r="10" spans="1:9" x14ac:dyDescent="0.2">
      <c r="A10" s="402" t="s">
        <v>330</v>
      </c>
      <c r="B10" s="710">
        <v>1490.269</v>
      </c>
      <c r="C10" s="432">
        <v>-54.524235289183522</v>
      </c>
      <c r="D10" s="429">
        <v>4283.9614800000008</v>
      </c>
      <c r="E10" s="430">
        <v>-7.8146836579704999</v>
      </c>
      <c r="F10" s="429">
        <v>27452.062029999997</v>
      </c>
      <c r="G10" s="430">
        <v>-35.839186778385212</v>
      </c>
      <c r="H10" s="712">
        <v>8.1256132831394972</v>
      </c>
    </row>
    <row r="11" spans="1:9" x14ac:dyDescent="0.2">
      <c r="A11" s="402" t="s">
        <v>331</v>
      </c>
      <c r="B11" s="710">
        <v>5808.8099400000001</v>
      </c>
      <c r="C11" s="430">
        <v>11.270386703430708</v>
      </c>
      <c r="D11" s="429">
        <v>11052.368550000001</v>
      </c>
      <c r="E11" s="73">
        <v>-5.1443375769899724</v>
      </c>
      <c r="F11" s="429">
        <v>51730.820810000005</v>
      </c>
      <c r="G11" s="430">
        <v>-20.089772734053732</v>
      </c>
      <c r="H11" s="712">
        <v>15.311951585352194</v>
      </c>
    </row>
    <row r="12" spans="1:9" x14ac:dyDescent="0.2">
      <c r="A12" s="402" t="s">
        <v>332</v>
      </c>
      <c r="B12" s="710">
        <v>2039.6593799999998</v>
      </c>
      <c r="C12" s="438">
        <v>-59.716342497801392</v>
      </c>
      <c r="D12" s="429">
        <v>5864.7913100000005</v>
      </c>
      <c r="E12" s="430">
        <v>-19.386981261335272</v>
      </c>
      <c r="F12" s="429">
        <v>25661.80602</v>
      </c>
      <c r="G12" s="430">
        <v>-40.602066367100321</v>
      </c>
      <c r="H12" s="712">
        <v>7.5957103563874302</v>
      </c>
    </row>
    <row r="13" spans="1:9" x14ac:dyDescent="0.2">
      <c r="A13" s="402" t="s">
        <v>333</v>
      </c>
      <c r="B13" s="710">
        <v>3232.9735000000001</v>
      </c>
      <c r="C13" s="430">
        <v>44.702464475936338</v>
      </c>
      <c r="D13" s="429">
        <v>8990.2024499999989</v>
      </c>
      <c r="E13" s="430">
        <v>37.950714385548174</v>
      </c>
      <c r="F13" s="429">
        <v>36337.587390000001</v>
      </c>
      <c r="G13" s="430">
        <v>-10.582133890006503</v>
      </c>
      <c r="H13" s="712">
        <v>10.755665000711289</v>
      </c>
    </row>
    <row r="14" spans="1:9" x14ac:dyDescent="0.2">
      <c r="A14" s="402" t="s">
        <v>334</v>
      </c>
      <c r="B14" s="710">
        <v>1134.51972</v>
      </c>
      <c r="C14" s="430">
        <v>4.5730034952584804</v>
      </c>
      <c r="D14" s="429">
        <v>3331.0593599999993</v>
      </c>
      <c r="E14" s="430">
        <v>1.6368498419010415</v>
      </c>
      <c r="F14" s="429">
        <v>23763.633229999999</v>
      </c>
      <c r="G14" s="430">
        <v>-14.234885534239941</v>
      </c>
      <c r="H14" s="712">
        <v>7.0338648374875161</v>
      </c>
    </row>
    <row r="15" spans="1:9" x14ac:dyDescent="0.2">
      <c r="A15" s="402" t="s">
        <v>651</v>
      </c>
      <c r="B15" s="710">
        <v>1028.2059100000001</v>
      </c>
      <c r="C15" s="500">
        <v>2.9371590977054312</v>
      </c>
      <c r="D15" s="429">
        <v>1975.7124700000002</v>
      </c>
      <c r="E15" s="500">
        <v>-4.4158098029727366</v>
      </c>
      <c r="F15" s="429">
        <v>12713.804960000001</v>
      </c>
      <c r="G15" s="500">
        <v>34.270138016759432</v>
      </c>
      <c r="H15" s="712">
        <v>3.7631949960380022</v>
      </c>
    </row>
    <row r="16" spans="1:9" x14ac:dyDescent="0.2">
      <c r="A16" s="402" t="s">
        <v>335</v>
      </c>
      <c r="B16" s="710">
        <v>1553.5016400000002</v>
      </c>
      <c r="C16" s="438">
        <v>-43.813093155073375</v>
      </c>
      <c r="D16" s="429">
        <v>4754.5966400000007</v>
      </c>
      <c r="E16" s="430">
        <v>-25.001686106703637</v>
      </c>
      <c r="F16" s="429">
        <v>25711.752840000005</v>
      </c>
      <c r="G16" s="430">
        <v>-44.654006159494017</v>
      </c>
      <c r="H16" s="713">
        <v>7.610494256540326</v>
      </c>
    </row>
    <row r="17" spans="1:8" x14ac:dyDescent="0.2">
      <c r="A17" s="409" t="s">
        <v>534</v>
      </c>
      <c r="B17" s="516">
        <v>0</v>
      </c>
      <c r="C17" s="656" t="s">
        <v>142</v>
      </c>
      <c r="D17" s="411">
        <v>0</v>
      </c>
      <c r="E17" s="646" t="s">
        <v>142</v>
      </c>
      <c r="F17" s="411">
        <v>0</v>
      </c>
      <c r="G17" s="413" t="s">
        <v>142</v>
      </c>
      <c r="H17" s="411">
        <v>0</v>
      </c>
    </row>
    <row r="18" spans="1:8" x14ac:dyDescent="0.2">
      <c r="A18" s="410" t="s">
        <v>114</v>
      </c>
      <c r="B18" s="61">
        <v>26219.124430000003</v>
      </c>
      <c r="C18" s="62">
        <v>-14.687060583525167</v>
      </c>
      <c r="D18" s="61">
        <v>61705.082249999999</v>
      </c>
      <c r="E18" s="62">
        <v>-2.073460270716994</v>
      </c>
      <c r="F18" s="61">
        <v>337846.03171999997</v>
      </c>
      <c r="G18" s="62">
        <v>-14.327643153135423</v>
      </c>
      <c r="H18" s="62">
        <v>100</v>
      </c>
    </row>
    <row r="19" spans="1:8" x14ac:dyDescent="0.2">
      <c r="A19" s="156"/>
      <c r="B19" s="1"/>
      <c r="C19" s="1"/>
      <c r="D19" s="1"/>
      <c r="E19" s="1"/>
      <c r="F19" s="1"/>
      <c r="G19" s="1"/>
      <c r="H19" s="161"/>
    </row>
    <row r="20" spans="1:8" x14ac:dyDescent="0.2">
      <c r="A20" s="133" t="s">
        <v>569</v>
      </c>
      <c r="B20" s="1"/>
      <c r="C20" s="1"/>
      <c r="D20" s="1"/>
      <c r="E20" s="1"/>
      <c r="F20" s="1"/>
      <c r="G20" s="1"/>
      <c r="H20" s="1"/>
    </row>
    <row r="21" spans="1:8" x14ac:dyDescent="0.2">
      <c r="A21" s="428" t="s">
        <v>527</v>
      </c>
      <c r="B21" s="1"/>
      <c r="C21" s="1"/>
      <c r="D21" s="1"/>
      <c r="E21" s="1"/>
      <c r="F21" s="1"/>
      <c r="G21" s="1"/>
      <c r="H21" s="1"/>
    </row>
    <row r="22" spans="1:8" s="1" customFormat="1" x14ac:dyDescent="0.2">
      <c r="A22" s="581"/>
      <c r="B22" s="581"/>
      <c r="C22" s="581"/>
      <c r="D22" s="581"/>
      <c r="E22" s="581"/>
      <c r="F22" s="581"/>
      <c r="G22" s="581"/>
      <c r="H22" s="581"/>
    </row>
    <row r="23" spans="1:8" s="1" customFormat="1" x14ac:dyDescent="0.2"/>
    <row r="24" spans="1:8" s="1" customFormat="1" x14ac:dyDescent="0.2"/>
    <row r="25" spans="1:8" s="1" customFormat="1" x14ac:dyDescent="0.2"/>
    <row r="26" spans="1:8" s="1" customFormat="1" x14ac:dyDescent="0.2"/>
    <row r="27" spans="1:8" s="1" customFormat="1" x14ac:dyDescent="0.2"/>
    <row r="28" spans="1:8" s="1" customFormat="1" x14ac:dyDescent="0.2"/>
    <row r="29" spans="1:8" s="1" customFormat="1" x14ac:dyDescent="0.2"/>
    <row r="30" spans="1:8" s="1" customFormat="1" x14ac:dyDescent="0.2"/>
    <row r="31" spans="1:8" s="1" customFormat="1" x14ac:dyDescent="0.2"/>
    <row r="32" spans="1:8"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sheetData>
  <mergeCells count="4">
    <mergeCell ref="A1:F2"/>
    <mergeCell ref="B3:C3"/>
    <mergeCell ref="D3:E3"/>
    <mergeCell ref="F3:H3"/>
  </mergeCells>
  <conditionalFormatting sqref="C7">
    <cfRule type="cellIs" dxfId="49" priority="5" operator="between">
      <formula>0.0001</formula>
      <formula>0.44999</formula>
    </cfRule>
  </conditionalFormatting>
  <conditionalFormatting sqref="C15">
    <cfRule type="cellIs" dxfId="48" priority="11" operator="between">
      <formula>0.0001</formula>
      <formula>0.44999</formula>
    </cfRule>
  </conditionalFormatting>
  <conditionalFormatting sqref="C17">
    <cfRule type="cellIs" dxfId="47" priority="20" operator="between">
      <formula>0</formula>
      <formula>0.5</formula>
    </cfRule>
    <cfRule type="cellIs" dxfId="46" priority="21" operator="between">
      <formula>0</formula>
      <formula>0.49</formula>
    </cfRule>
  </conditionalFormatting>
  <conditionalFormatting sqref="E7">
    <cfRule type="cellIs" dxfId="45" priority="1" operator="between">
      <formula>0.0001</formula>
      <formula>0.44999</formula>
    </cfRule>
  </conditionalFormatting>
  <conditionalFormatting sqref="E11">
    <cfRule type="cellIs" dxfId="44" priority="14" operator="between">
      <formula>-0.5</formula>
      <formula>0.5</formula>
    </cfRule>
    <cfRule type="cellIs" dxfId="43" priority="15" operator="between">
      <formula>0</formula>
      <formula>0.49</formula>
    </cfRule>
  </conditionalFormatting>
  <conditionalFormatting sqref="E15">
    <cfRule type="cellIs" dxfId="42" priority="7" operator="between">
      <formula>0.0001</formula>
      <formula>0.44999</formula>
    </cfRule>
  </conditionalFormatting>
  <conditionalFormatting sqref="E17:E18">
    <cfRule type="cellIs" dxfId="41" priority="25" operator="between">
      <formula>0.00001</formula>
      <formula>0.049999</formula>
    </cfRule>
  </conditionalFormatting>
  <conditionalFormatting sqref="G15">
    <cfRule type="cellIs" dxfId="40" priority="6" operator="between">
      <formula>0.0001</formula>
      <formula>0.44999</formula>
    </cfRule>
  </conditionalFormatting>
  <conditionalFormatting sqref="G17:G18">
    <cfRule type="cellIs" dxfId="39" priority="24" operator="between">
      <formula>0.00001</formula>
      <formula>0.049999</formula>
    </cfRule>
  </conditionalFormatting>
  <conditionalFormatting sqref="H7">
    <cfRule type="cellIs" dxfId="38" priority="2" operator="between">
      <formula>0.0001</formula>
      <formula>0.44999</formula>
    </cfRule>
  </conditionalFormatting>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44"/>
  <dimension ref="A1:AK408"/>
  <sheetViews>
    <sheetView workbookViewId="0"/>
  </sheetViews>
  <sheetFormatPr baseColWidth="10" defaultRowHeight="14.25" x14ac:dyDescent="0.2"/>
  <cols>
    <col min="1" max="1" width="16.125" customWidth="1"/>
    <col min="9" max="37" width="11" style="1"/>
  </cols>
  <sheetData>
    <row r="1" spans="1:8" ht="15" x14ac:dyDescent="0.25">
      <c r="A1" s="275" t="s">
        <v>497</v>
      </c>
      <c r="B1" s="1"/>
      <c r="C1" s="1"/>
      <c r="D1" s="1"/>
      <c r="E1" s="1"/>
      <c r="F1" s="1"/>
      <c r="G1" s="1"/>
      <c r="H1" s="1"/>
    </row>
    <row r="2" spans="1:8" x14ac:dyDescent="0.2">
      <c r="A2" s="1"/>
      <c r="B2" s="1"/>
      <c r="C2" s="1"/>
      <c r="D2" s="1"/>
      <c r="E2" s="1"/>
      <c r="F2" s="1"/>
      <c r="G2" s="55" t="s">
        <v>465</v>
      </c>
      <c r="H2" s="1"/>
    </row>
    <row r="3" spans="1:8" x14ac:dyDescent="0.2">
      <c r="A3" s="56"/>
      <c r="B3" s="779">
        <f>INDICE!A3</f>
        <v>45716</v>
      </c>
      <c r="C3" s="777">
        <v>41671</v>
      </c>
      <c r="D3" s="777" t="s">
        <v>115</v>
      </c>
      <c r="E3" s="777"/>
      <c r="F3" s="777" t="s">
        <v>116</v>
      </c>
      <c r="G3" s="777"/>
      <c r="H3" s="1"/>
    </row>
    <row r="4" spans="1:8" x14ac:dyDescent="0.2">
      <c r="A4" s="66"/>
      <c r="B4" s="184" t="s">
        <v>339</v>
      </c>
      <c r="C4" s="185" t="s">
        <v>417</v>
      </c>
      <c r="D4" s="184" t="s">
        <v>339</v>
      </c>
      <c r="E4" s="185" t="s">
        <v>417</v>
      </c>
      <c r="F4" s="184" t="s">
        <v>339</v>
      </c>
      <c r="G4" s="186" t="s">
        <v>417</v>
      </c>
      <c r="H4" s="1"/>
    </row>
    <row r="5" spans="1:8" x14ac:dyDescent="0.2">
      <c r="A5" s="433" t="s">
        <v>464</v>
      </c>
      <c r="B5" s="434">
        <v>38.375904589457548</v>
      </c>
      <c r="C5" s="416">
        <v>18.384981045154412</v>
      </c>
      <c r="D5" s="435">
        <v>38.130731369288064</v>
      </c>
      <c r="E5" s="416">
        <v>12.385042841528731</v>
      </c>
      <c r="F5" s="435">
        <v>32.398000212545888</v>
      </c>
      <c r="G5" s="416">
        <v>-8.2329867015154399</v>
      </c>
      <c r="H5" s="1"/>
    </row>
    <row r="6" spans="1:8" x14ac:dyDescent="0.2">
      <c r="A6" s="3"/>
      <c r="B6" s="3"/>
      <c r="C6" s="3"/>
      <c r="D6" s="3"/>
      <c r="E6" s="3"/>
      <c r="F6" s="3"/>
      <c r="G6" s="55" t="s">
        <v>340</v>
      </c>
      <c r="H6" s="1"/>
    </row>
    <row r="7" spans="1:8" x14ac:dyDescent="0.2">
      <c r="A7" s="80" t="s">
        <v>566</v>
      </c>
      <c r="B7" s="80"/>
      <c r="C7" s="198"/>
      <c r="D7" s="198"/>
      <c r="E7" s="198"/>
      <c r="F7" s="80"/>
      <c r="G7" s="80"/>
      <c r="H7" s="1"/>
    </row>
    <row r="8" spans="1:8" x14ac:dyDescent="0.2">
      <c r="A8" s="133" t="s">
        <v>341</v>
      </c>
      <c r="B8" s="108"/>
      <c r="C8" s="108"/>
      <c r="D8" s="108"/>
      <c r="E8" s="108"/>
      <c r="F8" s="108"/>
      <c r="G8" s="108"/>
      <c r="H8" s="1"/>
    </row>
    <row r="9" spans="1:8" x14ac:dyDescent="0.2">
      <c r="A9" s="1"/>
      <c r="B9" s="1"/>
      <c r="C9" s="1"/>
      <c r="D9" s="1"/>
      <c r="E9" s="1"/>
      <c r="F9" s="1"/>
      <c r="G9" s="1"/>
      <c r="H9" s="1"/>
    </row>
    <row r="10" spans="1:8" s="1" customFormat="1" x14ac:dyDescent="0.2"/>
    <row r="11" spans="1:8" s="1" customFormat="1" x14ac:dyDescent="0.2"/>
    <row r="12" spans="1:8" s="1" customFormat="1" x14ac:dyDescent="0.2"/>
    <row r="13" spans="1:8" s="1" customFormat="1" x14ac:dyDescent="0.2"/>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row r="341" s="1" customFormat="1" x14ac:dyDescent="0.2"/>
    <row r="342" s="1" customFormat="1" x14ac:dyDescent="0.2"/>
    <row r="343" s="1" customFormat="1" x14ac:dyDescent="0.2"/>
    <row r="344" s="1" customFormat="1" x14ac:dyDescent="0.2"/>
    <row r="345" s="1" customFormat="1" x14ac:dyDescent="0.2"/>
    <row r="346" s="1" customFormat="1" x14ac:dyDescent="0.2"/>
    <row r="347" s="1" customFormat="1" x14ac:dyDescent="0.2"/>
    <row r="348" s="1" customFormat="1" x14ac:dyDescent="0.2"/>
    <row r="349" s="1" customFormat="1" x14ac:dyDescent="0.2"/>
    <row r="350" s="1" customFormat="1" x14ac:dyDescent="0.2"/>
    <row r="351" s="1" customFormat="1" x14ac:dyDescent="0.2"/>
    <row r="352" s="1" customFormat="1" x14ac:dyDescent="0.2"/>
    <row r="353" s="1" customFormat="1" x14ac:dyDescent="0.2"/>
    <row r="354" s="1" customFormat="1" x14ac:dyDescent="0.2"/>
    <row r="355" s="1" customFormat="1" x14ac:dyDescent="0.2"/>
    <row r="356" s="1" customFormat="1" x14ac:dyDescent="0.2"/>
    <row r="357" s="1" customFormat="1" x14ac:dyDescent="0.2"/>
    <row r="358" s="1" customFormat="1" x14ac:dyDescent="0.2"/>
    <row r="359" s="1" customFormat="1" x14ac:dyDescent="0.2"/>
    <row r="360" s="1" customFormat="1" x14ac:dyDescent="0.2"/>
    <row r="361" s="1" customFormat="1" x14ac:dyDescent="0.2"/>
    <row r="362" s="1" customFormat="1" x14ac:dyDescent="0.2"/>
    <row r="363" s="1" customFormat="1" x14ac:dyDescent="0.2"/>
    <row r="364" s="1" customFormat="1" x14ac:dyDescent="0.2"/>
    <row r="365" s="1" customFormat="1" x14ac:dyDescent="0.2"/>
    <row r="366" s="1" customFormat="1" x14ac:dyDescent="0.2"/>
    <row r="367" s="1" customFormat="1" x14ac:dyDescent="0.2"/>
    <row r="368" s="1" customFormat="1" x14ac:dyDescent="0.2"/>
    <row r="369" s="1" customFormat="1" x14ac:dyDescent="0.2"/>
    <row r="370" s="1" customFormat="1" x14ac:dyDescent="0.2"/>
    <row r="371" s="1" customFormat="1" x14ac:dyDescent="0.2"/>
    <row r="372" s="1" customFormat="1" x14ac:dyDescent="0.2"/>
    <row r="373" s="1" customFormat="1" x14ac:dyDescent="0.2"/>
    <row r="374" s="1" customFormat="1" x14ac:dyDescent="0.2"/>
    <row r="375" s="1" customFormat="1" x14ac:dyDescent="0.2"/>
    <row r="376" s="1" customFormat="1" x14ac:dyDescent="0.2"/>
    <row r="377" s="1" customFormat="1" x14ac:dyDescent="0.2"/>
    <row r="378" s="1" customFormat="1" x14ac:dyDescent="0.2"/>
    <row r="379" s="1" customFormat="1" x14ac:dyDescent="0.2"/>
    <row r="380" s="1" customFormat="1" x14ac:dyDescent="0.2"/>
    <row r="381" s="1" customFormat="1" x14ac:dyDescent="0.2"/>
    <row r="382" s="1" customFormat="1" x14ac:dyDescent="0.2"/>
    <row r="383" s="1" customFormat="1" x14ac:dyDescent="0.2"/>
    <row r="384" s="1" customFormat="1" x14ac:dyDescent="0.2"/>
    <row r="385" s="1" customFormat="1" x14ac:dyDescent="0.2"/>
    <row r="386" s="1" customFormat="1" x14ac:dyDescent="0.2"/>
    <row r="387" s="1" customFormat="1" x14ac:dyDescent="0.2"/>
    <row r="388" s="1" customFormat="1" x14ac:dyDescent="0.2"/>
    <row r="389" s="1" customFormat="1" x14ac:dyDescent="0.2"/>
    <row r="390" s="1" customFormat="1" x14ac:dyDescent="0.2"/>
    <row r="391" s="1" customFormat="1" x14ac:dyDescent="0.2"/>
    <row r="392" s="1" customFormat="1" x14ac:dyDescent="0.2"/>
    <row r="393" s="1" customFormat="1" x14ac:dyDescent="0.2"/>
    <row r="394" s="1" customFormat="1" x14ac:dyDescent="0.2"/>
    <row r="395" s="1" customFormat="1" x14ac:dyDescent="0.2"/>
    <row r="396" s="1" customFormat="1" x14ac:dyDescent="0.2"/>
    <row r="397" s="1" customFormat="1" x14ac:dyDescent="0.2"/>
    <row r="398" s="1" customFormat="1" x14ac:dyDescent="0.2"/>
    <row r="399" s="1" customFormat="1" x14ac:dyDescent="0.2"/>
    <row r="400" s="1" customFormat="1" x14ac:dyDescent="0.2"/>
    <row r="401" s="1" customFormat="1" x14ac:dyDescent="0.2"/>
    <row r="402" s="1" customFormat="1" x14ac:dyDescent="0.2"/>
    <row r="403" s="1" customFormat="1" x14ac:dyDescent="0.2"/>
    <row r="404" s="1" customFormat="1" x14ac:dyDescent="0.2"/>
    <row r="405" s="1" customFormat="1" x14ac:dyDescent="0.2"/>
    <row r="406" s="1" customFormat="1" x14ac:dyDescent="0.2"/>
    <row r="407" s="1" customFormat="1" x14ac:dyDescent="0.2"/>
    <row r="408" s="1" customFormat="1" x14ac:dyDescent="0.2"/>
  </sheetData>
  <mergeCells count="3">
    <mergeCell ref="B3:C3"/>
    <mergeCell ref="D3:E3"/>
    <mergeCell ref="F3:G3"/>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45"/>
  <dimension ref="A1:AH335"/>
  <sheetViews>
    <sheetView workbookViewId="0">
      <selection sqref="A1:G2"/>
    </sheetView>
  </sheetViews>
  <sheetFormatPr baseColWidth="10" defaultRowHeight="14.25" x14ac:dyDescent="0.2"/>
  <cols>
    <col min="1" max="1" width="6.5" customWidth="1"/>
    <col min="2" max="2" width="15.625" customWidth="1"/>
    <col min="7" max="7" width="11" style="436"/>
    <col min="9" max="9" width="11.125" customWidth="1"/>
    <col min="10" max="34" width="11" style="1"/>
  </cols>
  <sheetData>
    <row r="1" spans="1:15" x14ac:dyDescent="0.2">
      <c r="A1" s="814" t="s">
        <v>336</v>
      </c>
      <c r="B1" s="814"/>
      <c r="C1" s="814"/>
      <c r="D1" s="814"/>
      <c r="E1" s="814"/>
      <c r="F1" s="814"/>
      <c r="G1" s="814"/>
      <c r="H1" s="1"/>
      <c r="I1" s="1"/>
    </row>
    <row r="2" spans="1:15" x14ac:dyDescent="0.2">
      <c r="A2" s="815"/>
      <c r="B2" s="815"/>
      <c r="C2" s="815"/>
      <c r="D2" s="815"/>
      <c r="E2" s="815"/>
      <c r="F2" s="815"/>
      <c r="G2" s="815"/>
      <c r="H2" s="10"/>
      <c r="I2" s="55" t="s">
        <v>463</v>
      </c>
    </row>
    <row r="3" spans="1:15" x14ac:dyDescent="0.2">
      <c r="A3" s="794" t="s">
        <v>447</v>
      </c>
      <c r="B3" s="794" t="s">
        <v>448</v>
      </c>
      <c r="C3" s="775">
        <f>INDICE!A3</f>
        <v>45716</v>
      </c>
      <c r="D3" s="776">
        <v>41671</v>
      </c>
      <c r="E3" s="776" t="s">
        <v>115</v>
      </c>
      <c r="F3" s="776"/>
      <c r="G3" s="776" t="s">
        <v>116</v>
      </c>
      <c r="H3" s="776"/>
      <c r="I3" s="776"/>
    </row>
    <row r="4" spans="1:15" x14ac:dyDescent="0.2">
      <c r="A4" s="795"/>
      <c r="B4" s="795"/>
      <c r="C4" s="82" t="s">
        <v>54</v>
      </c>
      <c r="D4" s="82" t="s">
        <v>417</v>
      </c>
      <c r="E4" s="82" t="s">
        <v>54</v>
      </c>
      <c r="F4" s="82" t="s">
        <v>417</v>
      </c>
      <c r="G4" s="82" t="s">
        <v>54</v>
      </c>
      <c r="H4" s="83" t="s">
        <v>417</v>
      </c>
      <c r="I4" s="83" t="s">
        <v>106</v>
      </c>
    </row>
    <row r="5" spans="1:15" x14ac:dyDescent="0.2">
      <c r="A5" s="11"/>
      <c r="B5" s="11" t="s">
        <v>266</v>
      </c>
      <c r="C5" s="751">
        <v>0</v>
      </c>
      <c r="D5" s="142" t="s">
        <v>142</v>
      </c>
      <c r="E5" s="740">
        <v>0</v>
      </c>
      <c r="F5" s="142" t="s">
        <v>142</v>
      </c>
      <c r="G5" s="740">
        <v>48.194209999999998</v>
      </c>
      <c r="H5" s="142">
        <v>-92.238940832769913</v>
      </c>
      <c r="I5" s="752">
        <v>0.12488529533580299</v>
      </c>
      <c r="K5" s="167"/>
      <c r="M5" s="167"/>
      <c r="O5" s="167"/>
    </row>
    <row r="6" spans="1:15" x14ac:dyDescent="0.2">
      <c r="A6" s="11"/>
      <c r="B6" s="11" t="s">
        <v>655</v>
      </c>
      <c r="C6" s="751">
        <v>7.02583</v>
      </c>
      <c r="D6" s="142">
        <v>33.124716965759248</v>
      </c>
      <c r="E6" s="740">
        <v>16.47222</v>
      </c>
      <c r="F6" s="142">
        <v>32.827950911083398</v>
      </c>
      <c r="G6" s="740">
        <v>53.027770000000004</v>
      </c>
      <c r="H6" s="142">
        <v>11.257308714564234</v>
      </c>
      <c r="I6" s="752">
        <v>0.13741046315416383</v>
      </c>
    </row>
    <row r="7" spans="1:15" x14ac:dyDescent="0.2">
      <c r="A7" s="11"/>
      <c r="B7" s="11" t="s">
        <v>233</v>
      </c>
      <c r="C7" s="751">
        <v>0</v>
      </c>
      <c r="D7" s="142" t="s">
        <v>142</v>
      </c>
      <c r="E7" s="740">
        <v>0</v>
      </c>
      <c r="F7" s="142" t="s">
        <v>142</v>
      </c>
      <c r="G7" s="740">
        <v>0</v>
      </c>
      <c r="H7" s="142">
        <v>-100</v>
      </c>
      <c r="I7" s="752">
        <v>0</v>
      </c>
    </row>
    <row r="8" spans="1:15" x14ac:dyDescent="0.2">
      <c r="A8" s="11"/>
      <c r="B8" s="11" t="s">
        <v>270</v>
      </c>
      <c r="C8" s="751">
        <v>0</v>
      </c>
      <c r="D8" s="142" t="s">
        <v>142</v>
      </c>
      <c r="E8" s="740">
        <v>0</v>
      </c>
      <c r="F8" s="142" t="s">
        <v>142</v>
      </c>
      <c r="G8" s="740">
        <v>321.02879999999999</v>
      </c>
      <c r="H8" s="142" t="s">
        <v>142</v>
      </c>
      <c r="I8" s="752">
        <v>0.8318795245175391</v>
      </c>
    </row>
    <row r="9" spans="1:15" x14ac:dyDescent="0.2">
      <c r="A9" s="11"/>
      <c r="B9" s="11" t="s">
        <v>274</v>
      </c>
      <c r="C9" s="751">
        <v>0</v>
      </c>
      <c r="D9" s="142" t="s">
        <v>142</v>
      </c>
      <c r="E9" s="740">
        <v>0</v>
      </c>
      <c r="F9" s="142" t="s">
        <v>142</v>
      </c>
      <c r="G9" s="740">
        <v>0</v>
      </c>
      <c r="H9" s="142">
        <v>-100</v>
      </c>
      <c r="I9" s="752">
        <v>0</v>
      </c>
    </row>
    <row r="10" spans="1:15" x14ac:dyDescent="0.2">
      <c r="A10" s="11"/>
      <c r="B10" s="11" t="s">
        <v>234</v>
      </c>
      <c r="C10" s="751">
        <v>2481.0180799999989</v>
      </c>
      <c r="D10" s="142">
        <v>193.05215493050144</v>
      </c>
      <c r="E10" s="740">
        <v>3926.5768799999992</v>
      </c>
      <c r="F10" s="142">
        <v>162.38394949721388</v>
      </c>
      <c r="G10" s="740">
        <v>11791.871059999999</v>
      </c>
      <c r="H10" s="142">
        <v>-66.418531081419687</v>
      </c>
      <c r="I10" s="753">
        <v>30.556187141355945</v>
      </c>
    </row>
    <row r="11" spans="1:15" x14ac:dyDescent="0.2">
      <c r="A11" s="11"/>
      <c r="B11" s="237" t="s">
        <v>322</v>
      </c>
      <c r="C11" s="754">
        <v>2450.5731099999989</v>
      </c>
      <c r="D11" s="412">
        <v>244.09318655719616</v>
      </c>
      <c r="E11" s="755">
        <v>3865.9533199999983</v>
      </c>
      <c r="F11" s="412">
        <v>193.54230639217951</v>
      </c>
      <c r="G11" s="755">
        <v>11257.408210000001</v>
      </c>
      <c r="H11" s="412">
        <v>-67.009314021940781</v>
      </c>
      <c r="I11" s="756">
        <v>29.17123756197152</v>
      </c>
    </row>
    <row r="12" spans="1:15" x14ac:dyDescent="0.2">
      <c r="A12" s="11"/>
      <c r="B12" s="237" t="s">
        <v>319</v>
      </c>
      <c r="C12" s="754">
        <v>30.444969999999998</v>
      </c>
      <c r="D12" s="412">
        <v>-77.35257643429297</v>
      </c>
      <c r="E12" s="755">
        <v>60.623559999999998</v>
      </c>
      <c r="F12" s="412">
        <v>-66.226432732430879</v>
      </c>
      <c r="G12" s="755">
        <v>534.46285000000012</v>
      </c>
      <c r="H12" s="412">
        <v>-46.080917980641757</v>
      </c>
      <c r="I12" s="756">
        <v>1.384949579384432</v>
      </c>
    </row>
    <row r="13" spans="1:15" x14ac:dyDescent="0.2">
      <c r="A13" s="11"/>
      <c r="B13" s="11" t="s">
        <v>581</v>
      </c>
      <c r="C13" s="751">
        <v>0</v>
      </c>
      <c r="D13" s="142">
        <v>-100</v>
      </c>
      <c r="E13" s="740">
        <v>0</v>
      </c>
      <c r="F13" s="142">
        <v>-100</v>
      </c>
      <c r="G13" s="740">
        <v>409.56054</v>
      </c>
      <c r="H13" s="142">
        <v>-34.421248102460275</v>
      </c>
      <c r="I13" s="752">
        <v>1.0612911591618777</v>
      </c>
    </row>
    <row r="14" spans="1:15" x14ac:dyDescent="0.2">
      <c r="A14" s="11"/>
      <c r="B14" s="11" t="s">
        <v>235</v>
      </c>
      <c r="C14" s="751">
        <v>0</v>
      </c>
      <c r="D14" s="142" t="s">
        <v>142</v>
      </c>
      <c r="E14" s="740">
        <v>0</v>
      </c>
      <c r="F14" s="142">
        <v>-100</v>
      </c>
      <c r="G14" s="740">
        <v>0.87492999999999999</v>
      </c>
      <c r="H14" s="142">
        <v>1.673387331063412</v>
      </c>
      <c r="I14" s="752">
        <v>2.267199554638495E-3</v>
      </c>
    </row>
    <row r="15" spans="1:15" x14ac:dyDescent="0.2">
      <c r="A15" s="11"/>
      <c r="B15" s="11" t="s">
        <v>276</v>
      </c>
      <c r="C15" s="751">
        <v>0</v>
      </c>
      <c r="D15" s="142" t="s">
        <v>142</v>
      </c>
      <c r="E15" s="740">
        <v>0</v>
      </c>
      <c r="F15" s="142" t="s">
        <v>142</v>
      </c>
      <c r="G15" s="740">
        <v>0</v>
      </c>
      <c r="H15" s="142">
        <v>-100</v>
      </c>
      <c r="I15" s="752">
        <v>0</v>
      </c>
    </row>
    <row r="16" spans="1:15" x14ac:dyDescent="0.2">
      <c r="A16" s="11"/>
      <c r="B16" s="11" t="s">
        <v>206</v>
      </c>
      <c r="C16" s="751">
        <v>324.87817000000007</v>
      </c>
      <c r="D16" s="142">
        <v>217.29392503918103</v>
      </c>
      <c r="E16" s="740">
        <v>475.34717000000006</v>
      </c>
      <c r="F16" s="142">
        <v>70.292978750204398</v>
      </c>
      <c r="G16" s="740">
        <v>2027.1207200000001</v>
      </c>
      <c r="H16" s="142">
        <v>-60.33606815347099</v>
      </c>
      <c r="I16" s="752">
        <v>5.2528627359702673</v>
      </c>
    </row>
    <row r="17" spans="1:10" x14ac:dyDescent="0.2">
      <c r="A17" s="11"/>
      <c r="B17" s="11" t="s">
        <v>207</v>
      </c>
      <c r="C17" s="751">
        <v>0</v>
      </c>
      <c r="D17" s="142" t="s">
        <v>142</v>
      </c>
      <c r="E17" s="740">
        <v>0</v>
      </c>
      <c r="F17" s="142" t="s">
        <v>142</v>
      </c>
      <c r="G17" s="740">
        <v>128.10267999999999</v>
      </c>
      <c r="H17" s="142">
        <v>478.97684593029817</v>
      </c>
      <c r="I17" s="752">
        <v>0.33195151502862813</v>
      </c>
    </row>
    <row r="18" spans="1:10" x14ac:dyDescent="0.2">
      <c r="A18" s="11"/>
      <c r="B18" s="11" t="s">
        <v>540</v>
      </c>
      <c r="C18" s="751">
        <v>0</v>
      </c>
      <c r="D18" s="412" t="s">
        <v>142</v>
      </c>
      <c r="E18" s="740">
        <v>0</v>
      </c>
      <c r="F18" s="412" t="s">
        <v>142</v>
      </c>
      <c r="G18" s="740">
        <v>45.164699999999996</v>
      </c>
      <c r="H18" s="412">
        <v>-95.655936664376625</v>
      </c>
      <c r="I18" s="752">
        <v>0.11703494876776567</v>
      </c>
    </row>
    <row r="19" spans="1:10" x14ac:dyDescent="0.2">
      <c r="A19" s="11"/>
      <c r="B19" s="11" t="s">
        <v>654</v>
      </c>
      <c r="C19" s="751">
        <v>331.11644999999999</v>
      </c>
      <c r="D19" s="142">
        <v>-19.838580691896425</v>
      </c>
      <c r="E19" s="740">
        <v>751.18176000000005</v>
      </c>
      <c r="F19" s="142">
        <v>-23.067592424698091</v>
      </c>
      <c r="G19" s="740">
        <v>3830.2769500000004</v>
      </c>
      <c r="H19" s="142">
        <v>-30.823180355325125</v>
      </c>
      <c r="I19" s="753">
        <v>9.9253679667883077</v>
      </c>
    </row>
    <row r="20" spans="1:10" x14ac:dyDescent="0.2">
      <c r="A20" s="11"/>
      <c r="B20" s="11" t="s">
        <v>208</v>
      </c>
      <c r="C20" s="751">
        <v>126.06751999999999</v>
      </c>
      <c r="D20" s="142" t="s">
        <v>142</v>
      </c>
      <c r="E20" s="740">
        <v>126.06751999999999</v>
      </c>
      <c r="F20" s="142" t="s">
        <v>142</v>
      </c>
      <c r="G20" s="740">
        <v>148.64798999999999</v>
      </c>
      <c r="H20" s="142">
        <v>-70.543914712571294</v>
      </c>
      <c r="I20" s="752">
        <v>0.38519042292058503</v>
      </c>
    </row>
    <row r="21" spans="1:10" x14ac:dyDescent="0.2">
      <c r="A21" s="11"/>
      <c r="B21" s="11" t="s">
        <v>237</v>
      </c>
      <c r="C21" s="751">
        <v>0</v>
      </c>
      <c r="D21" s="142" t="s">
        <v>142</v>
      </c>
      <c r="E21" s="740">
        <v>0</v>
      </c>
      <c r="F21" s="142" t="s">
        <v>142</v>
      </c>
      <c r="G21" s="740">
        <v>167.91239000000002</v>
      </c>
      <c r="H21" s="142">
        <v>-53.931295201923923</v>
      </c>
      <c r="I21" s="753">
        <v>0.43511011832522062</v>
      </c>
    </row>
    <row r="22" spans="1:10" x14ac:dyDescent="0.2">
      <c r="A22" s="11"/>
      <c r="B22" s="11" t="s">
        <v>660</v>
      </c>
      <c r="C22" s="751">
        <v>0.27361000000000002</v>
      </c>
      <c r="D22" s="142" t="s">
        <v>142</v>
      </c>
      <c r="E22" s="740">
        <v>0.54642000000000013</v>
      </c>
      <c r="F22" s="142">
        <v>84.271405928573884</v>
      </c>
      <c r="G22" s="740">
        <v>2.25989</v>
      </c>
      <c r="H22" s="142">
        <v>92.380182174172106</v>
      </c>
      <c r="I22" s="753">
        <v>5.8560360274901857E-3</v>
      </c>
    </row>
    <row r="23" spans="1:10" x14ac:dyDescent="0.2">
      <c r="A23" s="11"/>
      <c r="B23" s="11" t="s">
        <v>238</v>
      </c>
      <c r="C23" s="751">
        <v>0</v>
      </c>
      <c r="D23" s="142" t="s">
        <v>142</v>
      </c>
      <c r="E23" s="740">
        <v>0</v>
      </c>
      <c r="F23" s="142" t="s">
        <v>142</v>
      </c>
      <c r="G23" s="740">
        <v>1054.77682</v>
      </c>
      <c r="H23" s="142" t="s">
        <v>142</v>
      </c>
      <c r="I23" s="752">
        <v>2.7332352720183422</v>
      </c>
    </row>
    <row r="24" spans="1:10" x14ac:dyDescent="0.2">
      <c r="A24" s="160" t="s">
        <v>438</v>
      </c>
      <c r="B24" s="703"/>
      <c r="C24" s="757">
        <v>3270.3796599999991</v>
      </c>
      <c r="D24" s="147">
        <v>130.91134604189611</v>
      </c>
      <c r="E24" s="757">
        <v>5296.1919699999989</v>
      </c>
      <c r="F24" s="147">
        <v>82.308172567776197</v>
      </c>
      <c r="G24" s="757">
        <v>20028.819449999995</v>
      </c>
      <c r="H24" s="147">
        <v>-59.355251182522061</v>
      </c>
      <c r="I24" s="758">
        <v>51.900529798926563</v>
      </c>
    </row>
    <row r="25" spans="1:10" x14ac:dyDescent="0.2">
      <c r="A25" s="11"/>
      <c r="B25" s="11" t="s">
        <v>673</v>
      </c>
      <c r="C25" s="751">
        <v>0</v>
      </c>
      <c r="D25" s="142" t="s">
        <v>142</v>
      </c>
      <c r="E25" s="740">
        <v>0</v>
      </c>
      <c r="F25" s="142">
        <v>-100</v>
      </c>
      <c r="G25" s="740">
        <v>0</v>
      </c>
      <c r="H25" s="142">
        <v>-100</v>
      </c>
      <c r="I25" s="752">
        <v>0</v>
      </c>
    </row>
    <row r="26" spans="1:10" ht="14.25" customHeight="1" x14ac:dyDescent="0.2">
      <c r="A26" s="11"/>
      <c r="B26" s="11" t="s">
        <v>215</v>
      </c>
      <c r="C26" s="751">
        <v>0</v>
      </c>
      <c r="D26" s="142" t="s">
        <v>142</v>
      </c>
      <c r="E26" s="740">
        <v>0</v>
      </c>
      <c r="F26" s="142" t="s">
        <v>142</v>
      </c>
      <c r="G26" s="740">
        <v>2332.5676600000002</v>
      </c>
      <c r="H26" s="142" t="s">
        <v>142</v>
      </c>
      <c r="I26" s="752">
        <v>6.0443651033981656</v>
      </c>
    </row>
    <row r="27" spans="1:10" x14ac:dyDescent="0.2">
      <c r="A27" s="11"/>
      <c r="B27" s="11" t="s">
        <v>241</v>
      </c>
      <c r="C27" s="751">
        <v>700</v>
      </c>
      <c r="D27" s="142">
        <v>50.862068965517238</v>
      </c>
      <c r="E27" s="740">
        <v>1372</v>
      </c>
      <c r="F27" s="142">
        <v>3.0030030030030028</v>
      </c>
      <c r="G27" s="740">
        <v>9743</v>
      </c>
      <c r="H27" s="142">
        <v>1.6147493119235443</v>
      </c>
      <c r="I27" s="753">
        <v>25.246962912281962</v>
      </c>
    </row>
    <row r="28" spans="1:10" x14ac:dyDescent="0.2">
      <c r="A28" s="11"/>
      <c r="B28" s="237" t="s">
        <v>322</v>
      </c>
      <c r="C28" s="754">
        <v>700</v>
      </c>
      <c r="D28" s="412">
        <v>50.862068965517238</v>
      </c>
      <c r="E28" s="755">
        <v>1372</v>
      </c>
      <c r="F28" s="412">
        <v>3.0030030030030028</v>
      </c>
      <c r="G28" s="755">
        <v>9743</v>
      </c>
      <c r="H28" s="412">
        <v>1.6272035047460103</v>
      </c>
      <c r="I28" s="756">
        <v>25.246962912281962</v>
      </c>
    </row>
    <row r="29" spans="1:10" ht="14.25" customHeight="1" x14ac:dyDescent="0.2">
      <c r="A29" s="11"/>
      <c r="B29" s="237" t="s">
        <v>319</v>
      </c>
      <c r="C29" s="754">
        <v>0</v>
      </c>
      <c r="D29" s="412" t="s">
        <v>142</v>
      </c>
      <c r="E29" s="755">
        <v>0</v>
      </c>
      <c r="F29" s="412" t="s">
        <v>142</v>
      </c>
      <c r="G29" s="755">
        <v>0</v>
      </c>
      <c r="H29" s="412">
        <v>-100</v>
      </c>
      <c r="I29" s="756">
        <v>0</v>
      </c>
    </row>
    <row r="30" spans="1:10" ht="14.25" customHeight="1" x14ac:dyDescent="0.2">
      <c r="A30" s="160" t="s">
        <v>439</v>
      </c>
      <c r="B30" s="703"/>
      <c r="C30" s="757">
        <v>700</v>
      </c>
      <c r="D30" s="147">
        <v>50.862068965517238</v>
      </c>
      <c r="E30" s="757">
        <v>1372</v>
      </c>
      <c r="F30" s="147">
        <v>-6.510606157087456</v>
      </c>
      <c r="G30" s="757">
        <v>12075.567660000001</v>
      </c>
      <c r="H30" s="147">
        <v>24.186692124355407</v>
      </c>
      <c r="I30" s="758">
        <v>31.291328015680129</v>
      </c>
    </row>
    <row r="31" spans="1:10" ht="14.25" customHeight="1" x14ac:dyDescent="0.2">
      <c r="A31" s="11"/>
      <c r="B31" s="11" t="s">
        <v>231</v>
      </c>
      <c r="C31" s="751">
        <v>0</v>
      </c>
      <c r="D31" s="142" t="s">
        <v>142</v>
      </c>
      <c r="E31" s="740">
        <v>0</v>
      </c>
      <c r="F31" s="142" t="s">
        <v>142</v>
      </c>
      <c r="G31" s="740">
        <v>108.77736</v>
      </c>
      <c r="H31" s="142">
        <v>-25.787063057147808</v>
      </c>
      <c r="I31" s="752">
        <v>0.2818739580843625</v>
      </c>
      <c r="J31" s="428"/>
    </row>
    <row r="32" spans="1:10" ht="14.25" customHeight="1" x14ac:dyDescent="0.2">
      <c r="A32" s="160" t="s">
        <v>300</v>
      </c>
      <c r="B32" s="703"/>
      <c r="C32" s="757">
        <v>0</v>
      </c>
      <c r="D32" s="147" t="s">
        <v>142</v>
      </c>
      <c r="E32" s="757">
        <v>0</v>
      </c>
      <c r="F32" s="147" t="s">
        <v>142</v>
      </c>
      <c r="G32" s="757">
        <v>108.77736</v>
      </c>
      <c r="H32" s="147">
        <v>-25.787063057147808</v>
      </c>
      <c r="I32" s="758">
        <v>0.2818739580843625</v>
      </c>
      <c r="J32" s="428"/>
    </row>
    <row r="33" spans="1:9" ht="14.25" customHeight="1" x14ac:dyDescent="0.2">
      <c r="A33" s="11"/>
      <c r="B33" s="11" t="s">
        <v>561</v>
      </c>
      <c r="C33" s="751">
        <v>0</v>
      </c>
      <c r="D33" s="142" t="s">
        <v>142</v>
      </c>
      <c r="E33" s="740">
        <v>0</v>
      </c>
      <c r="F33" s="142" t="s">
        <v>142</v>
      </c>
      <c r="G33" s="740">
        <v>676.63525000000004</v>
      </c>
      <c r="H33" s="142">
        <v>4112.3840503019355</v>
      </c>
      <c r="I33" s="752">
        <v>1.7533598544485922</v>
      </c>
    </row>
    <row r="34" spans="1:9" ht="14.25" customHeight="1" x14ac:dyDescent="0.2">
      <c r="A34" s="11"/>
      <c r="B34" s="11" t="s">
        <v>202</v>
      </c>
      <c r="C34" s="751">
        <v>0</v>
      </c>
      <c r="D34" s="142" t="s">
        <v>142</v>
      </c>
      <c r="E34" s="740">
        <v>0</v>
      </c>
      <c r="F34" s="142">
        <v>-100</v>
      </c>
      <c r="G34" s="740">
        <v>0</v>
      </c>
      <c r="H34" s="142">
        <v>-100</v>
      </c>
      <c r="I34" s="752">
        <v>0</v>
      </c>
    </row>
    <row r="35" spans="1:9" ht="15.75" customHeight="1" x14ac:dyDescent="0.2">
      <c r="A35" s="11"/>
      <c r="B35" s="11" t="s">
        <v>656</v>
      </c>
      <c r="C35" s="751">
        <v>0</v>
      </c>
      <c r="D35" s="142" t="s">
        <v>142</v>
      </c>
      <c r="E35" s="740">
        <v>0</v>
      </c>
      <c r="F35" s="142" t="s">
        <v>142</v>
      </c>
      <c r="G35" s="740">
        <v>0</v>
      </c>
      <c r="H35" s="142">
        <v>-100</v>
      </c>
      <c r="I35" s="752">
        <v>0</v>
      </c>
    </row>
    <row r="36" spans="1:9" s="1" customFormat="1" ht="14.25" customHeight="1" x14ac:dyDescent="0.2">
      <c r="A36" s="11"/>
      <c r="B36" s="11" t="s">
        <v>203</v>
      </c>
      <c r="C36" s="751">
        <v>0</v>
      </c>
      <c r="D36" s="142">
        <v>-100</v>
      </c>
      <c r="E36" s="755">
        <v>0</v>
      </c>
      <c r="F36" s="142">
        <v>-100</v>
      </c>
      <c r="G36" s="755">
        <v>0</v>
      </c>
      <c r="H36" s="142">
        <v>-100</v>
      </c>
      <c r="I36" s="752">
        <v>0</v>
      </c>
    </row>
    <row r="37" spans="1:9" s="1" customFormat="1" x14ac:dyDescent="0.2">
      <c r="A37" s="11"/>
      <c r="B37" s="11" t="s">
        <v>657</v>
      </c>
      <c r="C37" s="751">
        <v>0</v>
      </c>
      <c r="D37" s="142" t="s">
        <v>142</v>
      </c>
      <c r="E37" s="755">
        <v>0</v>
      </c>
      <c r="F37" s="142" t="s">
        <v>142</v>
      </c>
      <c r="G37" s="740">
        <v>882.99936000000002</v>
      </c>
      <c r="H37" s="142">
        <v>-77.350378395805663</v>
      </c>
      <c r="I37" s="752">
        <v>2.2881096267565133</v>
      </c>
    </row>
    <row r="38" spans="1:9" s="1" customFormat="1" x14ac:dyDescent="0.2">
      <c r="A38" s="160" t="s">
        <v>658</v>
      </c>
      <c r="B38" s="703"/>
      <c r="C38" s="757">
        <v>0</v>
      </c>
      <c r="D38" s="147">
        <v>-100</v>
      </c>
      <c r="E38" s="757">
        <v>0</v>
      </c>
      <c r="F38" s="147">
        <v>-100</v>
      </c>
      <c r="G38" s="757">
        <v>1559.6346099999998</v>
      </c>
      <c r="H38" s="147">
        <v>-68.724497086344272</v>
      </c>
      <c r="I38" s="758">
        <v>4.0414694812051053</v>
      </c>
    </row>
    <row r="39" spans="1:9" s="1" customFormat="1" x14ac:dyDescent="0.2">
      <c r="A39" s="11"/>
      <c r="B39" s="11" t="s">
        <v>533</v>
      </c>
      <c r="C39" s="751">
        <v>0</v>
      </c>
      <c r="D39" s="142" t="s">
        <v>142</v>
      </c>
      <c r="E39" s="755">
        <v>0</v>
      </c>
      <c r="F39" s="142" t="s">
        <v>142</v>
      </c>
      <c r="G39" s="740">
        <v>902.40485000000001</v>
      </c>
      <c r="H39" s="142">
        <v>-21.609974277976718</v>
      </c>
      <c r="I39" s="752">
        <v>2.3383949276212017</v>
      </c>
    </row>
    <row r="40" spans="1:9" s="1" customFormat="1" x14ac:dyDescent="0.2">
      <c r="A40" s="11"/>
      <c r="B40" s="11" t="s">
        <v>636</v>
      </c>
      <c r="C40" s="751">
        <v>0</v>
      </c>
      <c r="D40" s="142" t="s">
        <v>142</v>
      </c>
      <c r="E40" s="755">
        <v>0</v>
      </c>
      <c r="F40" s="142" t="s">
        <v>142</v>
      </c>
      <c r="G40" s="755">
        <v>0</v>
      </c>
      <c r="H40" s="142">
        <v>-100</v>
      </c>
      <c r="I40" s="752">
        <v>0</v>
      </c>
    </row>
    <row r="41" spans="1:9" s="1" customFormat="1" x14ac:dyDescent="0.2">
      <c r="A41" s="160" t="s">
        <v>455</v>
      </c>
      <c r="B41" s="703"/>
      <c r="C41" s="757">
        <v>0</v>
      </c>
      <c r="D41" s="147" t="s">
        <v>142</v>
      </c>
      <c r="E41" s="757">
        <v>0</v>
      </c>
      <c r="F41" s="147" t="s">
        <v>142</v>
      </c>
      <c r="G41" s="757">
        <v>902.40485000000001</v>
      </c>
      <c r="H41" s="147">
        <v>-56.813560947551522</v>
      </c>
      <c r="I41" s="758">
        <v>2.3383949276212017</v>
      </c>
    </row>
    <row r="42" spans="1:9" s="1" customFormat="1" ht="14.25" customHeight="1" x14ac:dyDescent="0.2">
      <c r="A42" s="160" t="s">
        <v>659</v>
      </c>
      <c r="B42" s="703"/>
      <c r="C42" s="757">
        <v>283.86454000000003</v>
      </c>
      <c r="D42" s="147">
        <v>156.30878276494118</v>
      </c>
      <c r="E42" s="757">
        <v>642.35484000000008</v>
      </c>
      <c r="F42" s="147">
        <v>72.058513328682139</v>
      </c>
      <c r="G42" s="757">
        <v>3915.5764100000001</v>
      </c>
      <c r="H42" s="147">
        <v>107.45512518759874</v>
      </c>
      <c r="I42" s="758">
        <v>10.146403818482618</v>
      </c>
    </row>
    <row r="43" spans="1:9" s="1" customFormat="1" ht="14.25" customHeight="1" x14ac:dyDescent="0.2">
      <c r="A43" s="743" t="s">
        <v>114</v>
      </c>
      <c r="B43" s="658"/>
      <c r="C43" s="744">
        <v>4254.2441999999992</v>
      </c>
      <c r="D43" s="659">
        <v>111.29666916776102</v>
      </c>
      <c r="E43" s="744">
        <v>7310.5468099999989</v>
      </c>
      <c r="F43" s="659">
        <v>43.163398048179822</v>
      </c>
      <c r="G43" s="744">
        <v>38590.780340000005</v>
      </c>
      <c r="H43" s="659">
        <v>-43.342005017215804</v>
      </c>
      <c r="I43" s="744">
        <v>100</v>
      </c>
    </row>
    <row r="44" spans="1:9" s="1" customFormat="1" x14ac:dyDescent="0.2">
      <c r="A44" s="745"/>
      <c r="B44" s="726" t="s">
        <v>322</v>
      </c>
      <c r="C44" s="746">
        <v>3481.6895599999993</v>
      </c>
      <c r="D44" s="528">
        <v>119.07820146230557</v>
      </c>
      <c r="E44" s="746">
        <v>5989.1350799999982</v>
      </c>
      <c r="F44" s="528">
        <v>65.198459419677846</v>
      </c>
      <c r="G44" s="746">
        <v>24830.685160000001</v>
      </c>
      <c r="H44" s="528">
        <v>-49.579218317033245</v>
      </c>
      <c r="I44" s="746">
        <v>64.343568441041782</v>
      </c>
    </row>
    <row r="45" spans="1:9" s="1" customFormat="1" x14ac:dyDescent="0.2">
      <c r="A45" s="726"/>
      <c r="B45" s="726" t="s">
        <v>319</v>
      </c>
      <c r="C45" s="746">
        <v>772.55464000000018</v>
      </c>
      <c r="D45" s="528">
        <v>82.140334471349007</v>
      </c>
      <c r="E45" s="746">
        <v>1321.41173</v>
      </c>
      <c r="F45" s="528">
        <v>-10.77675980340597</v>
      </c>
      <c r="G45" s="746">
        <v>13760.095179999998</v>
      </c>
      <c r="H45" s="528">
        <v>-27.059702588620045</v>
      </c>
      <c r="I45" s="746">
        <v>35.656431558958204</v>
      </c>
    </row>
    <row r="46" spans="1:9" s="1" customFormat="1" ht="14.25" customHeight="1" x14ac:dyDescent="0.2">
      <c r="A46" s="747"/>
      <c r="B46" s="747" t="s">
        <v>442</v>
      </c>
      <c r="C46" s="748">
        <v>3263.3538299999991</v>
      </c>
      <c r="D46" s="530">
        <v>127.67002766445539</v>
      </c>
      <c r="E46" s="748">
        <v>5279.7197499999984</v>
      </c>
      <c r="F46" s="530">
        <v>81.120555757308665</v>
      </c>
      <c r="G46" s="748">
        <v>19763.540239999998</v>
      </c>
      <c r="H46" s="530">
        <v>-60.753376441402494</v>
      </c>
      <c r="I46" s="748">
        <v>51.213113769339223</v>
      </c>
    </row>
    <row r="47" spans="1:9" s="1" customFormat="1" ht="14.25" customHeight="1" x14ac:dyDescent="0.2">
      <c r="A47" s="747"/>
      <c r="B47" s="747" t="s">
        <v>443</v>
      </c>
      <c r="C47" s="748">
        <v>990.89037000000008</v>
      </c>
      <c r="D47" s="530">
        <v>70.834734485433998</v>
      </c>
      <c r="E47" s="748">
        <v>2030.8270600000005</v>
      </c>
      <c r="F47" s="530">
        <v>-7.3276245483040405</v>
      </c>
      <c r="G47" s="748">
        <v>18827.240100000006</v>
      </c>
      <c r="H47" s="530">
        <v>6.0420773900160523</v>
      </c>
      <c r="I47" s="748">
        <v>48.78688623066077</v>
      </c>
    </row>
    <row r="48" spans="1:9" s="1" customFormat="1" x14ac:dyDescent="0.2">
      <c r="A48" s="726"/>
      <c r="B48" s="726" t="s">
        <v>444</v>
      </c>
      <c r="C48" s="727">
        <v>3137.0126999999993</v>
      </c>
      <c r="D48" s="155">
        <v>130.31290234159425</v>
      </c>
      <c r="E48" s="727">
        <v>5153.1058099999991</v>
      </c>
      <c r="F48" s="155">
        <v>87.187335050904977</v>
      </c>
      <c r="G48" s="727">
        <v>18232.443759999998</v>
      </c>
      <c r="H48" s="155">
        <v>-62.077063949291265</v>
      </c>
      <c r="I48" s="727">
        <v>47.245594930615482</v>
      </c>
    </row>
    <row r="49" spans="1:9" s="1" customFormat="1" x14ac:dyDescent="0.2">
      <c r="A49" s="80" t="s">
        <v>692</v>
      </c>
      <c r="B49" s="718"/>
      <c r="G49" s="613"/>
      <c r="I49" s="161" t="s">
        <v>220</v>
      </c>
    </row>
    <row r="50" spans="1:9" s="1" customFormat="1" x14ac:dyDescent="0.2">
      <c r="A50" s="80" t="s">
        <v>661</v>
      </c>
      <c r="B50" s="718"/>
      <c r="G50" s="613"/>
      <c r="I50" s="161"/>
    </row>
    <row r="51" spans="1:9" s="1" customFormat="1" x14ac:dyDescent="0.2">
      <c r="A51" s="719" t="s">
        <v>662</v>
      </c>
      <c r="G51" s="613"/>
    </row>
    <row r="52" spans="1:9" s="1" customFormat="1" x14ac:dyDescent="0.2">
      <c r="G52" s="613"/>
    </row>
    <row r="53" spans="1:9" s="1" customFormat="1" x14ac:dyDescent="0.2">
      <c r="G53" s="613"/>
    </row>
    <row r="54" spans="1:9" s="1" customFormat="1" x14ac:dyDescent="0.2">
      <c r="G54" s="613"/>
    </row>
    <row r="55" spans="1:9" s="1" customFormat="1" x14ac:dyDescent="0.2">
      <c r="G55" s="613"/>
    </row>
    <row r="56" spans="1:9" s="1" customFormat="1" x14ac:dyDescent="0.2">
      <c r="G56" s="613"/>
    </row>
    <row r="57" spans="1:9" s="1" customFormat="1" x14ac:dyDescent="0.2">
      <c r="G57" s="613"/>
    </row>
    <row r="58" spans="1:9" s="1" customFormat="1" x14ac:dyDescent="0.2">
      <c r="G58" s="613"/>
    </row>
    <row r="59" spans="1:9" s="1" customFormat="1" x14ac:dyDescent="0.2">
      <c r="G59" s="613"/>
    </row>
    <row r="60" spans="1:9" s="1" customFormat="1" x14ac:dyDescent="0.2">
      <c r="G60" s="613"/>
    </row>
    <row r="61" spans="1:9" s="1" customFormat="1" x14ac:dyDescent="0.2">
      <c r="G61" s="613"/>
    </row>
    <row r="62" spans="1:9" s="1" customFormat="1" x14ac:dyDescent="0.2">
      <c r="G62" s="613"/>
    </row>
    <row r="63" spans="1:9" s="1" customFormat="1" x14ac:dyDescent="0.2">
      <c r="G63" s="613"/>
    </row>
    <row r="64" spans="1:9" s="1" customFormat="1" x14ac:dyDescent="0.2">
      <c r="G64" s="613"/>
    </row>
    <row r="65" spans="7:7" s="1" customFormat="1" x14ac:dyDescent="0.2">
      <c r="G65" s="613"/>
    </row>
    <row r="66" spans="7:7" s="1" customFormat="1" x14ac:dyDescent="0.2">
      <c r="G66" s="613"/>
    </row>
    <row r="67" spans="7:7" s="1" customFormat="1" x14ac:dyDescent="0.2">
      <c r="G67" s="613"/>
    </row>
    <row r="68" spans="7:7" s="1" customFormat="1" x14ac:dyDescent="0.2">
      <c r="G68" s="613"/>
    </row>
    <row r="69" spans="7:7" s="1" customFormat="1" x14ac:dyDescent="0.2">
      <c r="G69" s="613"/>
    </row>
    <row r="70" spans="7:7" s="1" customFormat="1" x14ac:dyDescent="0.2">
      <c r="G70" s="613"/>
    </row>
    <row r="71" spans="7:7" s="1" customFormat="1" x14ac:dyDescent="0.2">
      <c r="G71" s="613"/>
    </row>
    <row r="72" spans="7:7" s="1" customFormat="1" x14ac:dyDescent="0.2">
      <c r="G72" s="613"/>
    </row>
    <row r="73" spans="7:7" s="1" customFormat="1" x14ac:dyDescent="0.2">
      <c r="G73" s="613"/>
    </row>
    <row r="74" spans="7:7" s="1" customFormat="1" x14ac:dyDescent="0.2">
      <c r="G74" s="613"/>
    </row>
    <row r="75" spans="7:7" s="1" customFormat="1" x14ac:dyDescent="0.2">
      <c r="G75" s="613"/>
    </row>
    <row r="76" spans="7:7" s="1" customFormat="1" x14ac:dyDescent="0.2">
      <c r="G76" s="613"/>
    </row>
    <row r="77" spans="7:7" s="1" customFormat="1" x14ac:dyDescent="0.2">
      <c r="G77" s="613"/>
    </row>
    <row r="78" spans="7:7" s="1" customFormat="1" x14ac:dyDescent="0.2">
      <c r="G78" s="613"/>
    </row>
    <row r="79" spans="7:7" s="1" customFormat="1" x14ac:dyDescent="0.2">
      <c r="G79" s="613"/>
    </row>
    <row r="80" spans="7:7" s="1" customFormat="1" x14ac:dyDescent="0.2">
      <c r="G80" s="613"/>
    </row>
    <row r="81" spans="7:7" s="1" customFormat="1" x14ac:dyDescent="0.2">
      <c r="G81" s="613"/>
    </row>
    <row r="82" spans="7:7" s="1" customFormat="1" x14ac:dyDescent="0.2">
      <c r="G82" s="613"/>
    </row>
    <row r="83" spans="7:7" s="1" customFormat="1" x14ac:dyDescent="0.2">
      <c r="G83" s="613"/>
    </row>
    <row r="84" spans="7:7" s="1" customFormat="1" x14ac:dyDescent="0.2">
      <c r="G84" s="613"/>
    </row>
    <row r="85" spans="7:7" s="1" customFormat="1" x14ac:dyDescent="0.2">
      <c r="G85" s="613"/>
    </row>
    <row r="86" spans="7:7" s="1" customFormat="1" x14ac:dyDescent="0.2">
      <c r="G86" s="613"/>
    </row>
    <row r="87" spans="7:7" s="1" customFormat="1" x14ac:dyDescent="0.2">
      <c r="G87" s="613"/>
    </row>
    <row r="88" spans="7:7" s="1" customFormat="1" x14ac:dyDescent="0.2">
      <c r="G88" s="613"/>
    </row>
    <row r="89" spans="7:7" s="1" customFormat="1" x14ac:dyDescent="0.2">
      <c r="G89" s="613"/>
    </row>
    <row r="90" spans="7:7" s="1" customFormat="1" x14ac:dyDescent="0.2">
      <c r="G90" s="613"/>
    </row>
    <row r="91" spans="7:7" s="1" customFormat="1" x14ac:dyDescent="0.2">
      <c r="G91" s="613"/>
    </row>
    <row r="92" spans="7:7" s="1" customFormat="1" x14ac:dyDescent="0.2">
      <c r="G92" s="613"/>
    </row>
    <row r="93" spans="7:7" s="1" customFormat="1" x14ac:dyDescent="0.2">
      <c r="G93" s="613"/>
    </row>
    <row r="94" spans="7:7" s="1" customFormat="1" x14ac:dyDescent="0.2">
      <c r="G94" s="613"/>
    </row>
    <row r="95" spans="7:7" s="1" customFormat="1" x14ac:dyDescent="0.2">
      <c r="G95" s="613"/>
    </row>
    <row r="96" spans="7:7" s="1" customFormat="1" x14ac:dyDescent="0.2">
      <c r="G96" s="613"/>
    </row>
    <row r="97" spans="7:7" s="1" customFormat="1" x14ac:dyDescent="0.2">
      <c r="G97" s="613"/>
    </row>
    <row r="98" spans="7:7" s="1" customFormat="1" x14ac:dyDescent="0.2">
      <c r="G98" s="613"/>
    </row>
    <row r="99" spans="7:7" s="1" customFormat="1" x14ac:dyDescent="0.2">
      <c r="G99" s="613"/>
    </row>
    <row r="100" spans="7:7" s="1" customFormat="1" x14ac:dyDescent="0.2">
      <c r="G100" s="613"/>
    </row>
    <row r="101" spans="7:7" s="1" customFormat="1" x14ac:dyDescent="0.2">
      <c r="G101" s="613"/>
    </row>
    <row r="102" spans="7:7" s="1" customFormat="1" x14ac:dyDescent="0.2">
      <c r="G102" s="613"/>
    </row>
    <row r="103" spans="7:7" s="1" customFormat="1" x14ac:dyDescent="0.2">
      <c r="G103" s="613"/>
    </row>
    <row r="104" spans="7:7" s="1" customFormat="1" x14ac:dyDescent="0.2">
      <c r="G104" s="613"/>
    </row>
    <row r="105" spans="7:7" s="1" customFormat="1" x14ac:dyDescent="0.2">
      <c r="G105" s="613"/>
    </row>
    <row r="106" spans="7:7" s="1" customFormat="1" x14ac:dyDescent="0.2">
      <c r="G106" s="613"/>
    </row>
    <row r="107" spans="7:7" s="1" customFormat="1" x14ac:dyDescent="0.2">
      <c r="G107" s="613"/>
    </row>
    <row r="108" spans="7:7" s="1" customFormat="1" x14ac:dyDescent="0.2">
      <c r="G108" s="613"/>
    </row>
    <row r="109" spans="7:7" s="1" customFormat="1" x14ac:dyDescent="0.2">
      <c r="G109" s="613"/>
    </row>
    <row r="110" spans="7:7" s="1" customFormat="1" x14ac:dyDescent="0.2">
      <c r="G110" s="613"/>
    </row>
    <row r="111" spans="7:7" s="1" customFormat="1" x14ac:dyDescent="0.2">
      <c r="G111" s="613"/>
    </row>
    <row r="112" spans="7:7" s="1" customFormat="1" x14ac:dyDescent="0.2">
      <c r="G112" s="613"/>
    </row>
    <row r="113" spans="7:7" s="1" customFormat="1" x14ac:dyDescent="0.2">
      <c r="G113" s="613"/>
    </row>
    <row r="114" spans="7:7" s="1" customFormat="1" x14ac:dyDescent="0.2">
      <c r="G114" s="613"/>
    </row>
    <row r="115" spans="7:7" s="1" customFormat="1" x14ac:dyDescent="0.2">
      <c r="G115" s="613"/>
    </row>
    <row r="116" spans="7:7" s="1" customFormat="1" x14ac:dyDescent="0.2">
      <c r="G116" s="613"/>
    </row>
    <row r="117" spans="7:7" s="1" customFormat="1" x14ac:dyDescent="0.2">
      <c r="G117" s="613"/>
    </row>
    <row r="118" spans="7:7" s="1" customFormat="1" x14ac:dyDescent="0.2">
      <c r="G118" s="613"/>
    </row>
    <row r="119" spans="7:7" s="1" customFormat="1" x14ac:dyDescent="0.2">
      <c r="G119" s="613"/>
    </row>
    <row r="120" spans="7:7" s="1" customFormat="1" x14ac:dyDescent="0.2">
      <c r="G120" s="613"/>
    </row>
    <row r="121" spans="7:7" s="1" customFormat="1" x14ac:dyDescent="0.2">
      <c r="G121" s="613"/>
    </row>
    <row r="122" spans="7:7" s="1" customFormat="1" x14ac:dyDescent="0.2">
      <c r="G122" s="613"/>
    </row>
    <row r="123" spans="7:7" s="1" customFormat="1" x14ac:dyDescent="0.2">
      <c r="G123" s="613"/>
    </row>
    <row r="124" spans="7:7" s="1" customFormat="1" x14ac:dyDescent="0.2">
      <c r="G124" s="613"/>
    </row>
    <row r="125" spans="7:7" s="1" customFormat="1" x14ac:dyDescent="0.2">
      <c r="G125" s="613"/>
    </row>
    <row r="126" spans="7:7" s="1" customFormat="1" x14ac:dyDescent="0.2">
      <c r="G126" s="613"/>
    </row>
    <row r="127" spans="7:7" s="1" customFormat="1" x14ac:dyDescent="0.2">
      <c r="G127" s="613"/>
    </row>
    <row r="128" spans="7:7" s="1" customFormat="1" x14ac:dyDescent="0.2">
      <c r="G128" s="613"/>
    </row>
    <row r="129" spans="7:7" s="1" customFormat="1" x14ac:dyDescent="0.2">
      <c r="G129" s="613"/>
    </row>
    <row r="130" spans="7:7" s="1" customFormat="1" x14ac:dyDescent="0.2">
      <c r="G130" s="613"/>
    </row>
    <row r="131" spans="7:7" s="1" customFormat="1" x14ac:dyDescent="0.2">
      <c r="G131" s="613"/>
    </row>
    <row r="132" spans="7:7" s="1" customFormat="1" x14ac:dyDescent="0.2">
      <c r="G132" s="613"/>
    </row>
    <row r="133" spans="7:7" s="1" customFormat="1" x14ac:dyDescent="0.2">
      <c r="G133" s="613"/>
    </row>
    <row r="134" spans="7:7" s="1" customFormat="1" x14ac:dyDescent="0.2">
      <c r="G134" s="613"/>
    </row>
    <row r="135" spans="7:7" s="1" customFormat="1" x14ac:dyDescent="0.2">
      <c r="G135" s="613"/>
    </row>
    <row r="136" spans="7:7" s="1" customFormat="1" x14ac:dyDescent="0.2">
      <c r="G136" s="613"/>
    </row>
    <row r="137" spans="7:7" s="1" customFormat="1" x14ac:dyDescent="0.2">
      <c r="G137" s="613"/>
    </row>
    <row r="138" spans="7:7" s="1" customFormat="1" x14ac:dyDescent="0.2">
      <c r="G138" s="613"/>
    </row>
    <row r="139" spans="7:7" s="1" customFormat="1" x14ac:dyDescent="0.2">
      <c r="G139" s="613"/>
    </row>
    <row r="140" spans="7:7" s="1" customFormat="1" x14ac:dyDescent="0.2">
      <c r="G140" s="613"/>
    </row>
    <row r="141" spans="7:7" s="1" customFormat="1" x14ac:dyDescent="0.2">
      <c r="G141" s="613"/>
    </row>
    <row r="142" spans="7:7" s="1" customFormat="1" x14ac:dyDescent="0.2">
      <c r="G142" s="613"/>
    </row>
    <row r="143" spans="7:7" s="1" customFormat="1" x14ac:dyDescent="0.2">
      <c r="G143" s="613"/>
    </row>
    <row r="144" spans="7:7" s="1" customFormat="1" x14ac:dyDescent="0.2">
      <c r="G144" s="613"/>
    </row>
    <row r="145" spans="7:7" s="1" customFormat="1" x14ac:dyDescent="0.2">
      <c r="G145" s="613"/>
    </row>
    <row r="146" spans="7:7" s="1" customFormat="1" x14ac:dyDescent="0.2">
      <c r="G146" s="613"/>
    </row>
    <row r="147" spans="7:7" s="1" customFormat="1" x14ac:dyDescent="0.2">
      <c r="G147" s="613"/>
    </row>
    <row r="148" spans="7:7" s="1" customFormat="1" x14ac:dyDescent="0.2">
      <c r="G148" s="613"/>
    </row>
    <row r="149" spans="7:7" s="1" customFormat="1" x14ac:dyDescent="0.2">
      <c r="G149" s="613"/>
    </row>
    <row r="150" spans="7:7" s="1" customFormat="1" x14ac:dyDescent="0.2">
      <c r="G150" s="613"/>
    </row>
    <row r="151" spans="7:7" s="1" customFormat="1" x14ac:dyDescent="0.2">
      <c r="G151" s="613"/>
    </row>
    <row r="152" spans="7:7" s="1" customFormat="1" x14ac:dyDescent="0.2">
      <c r="G152" s="613"/>
    </row>
    <row r="153" spans="7:7" s="1" customFormat="1" x14ac:dyDescent="0.2">
      <c r="G153" s="613"/>
    </row>
    <row r="154" spans="7:7" s="1" customFormat="1" x14ac:dyDescent="0.2">
      <c r="G154" s="613"/>
    </row>
    <row r="155" spans="7:7" s="1" customFormat="1" x14ac:dyDescent="0.2">
      <c r="G155" s="613"/>
    </row>
    <row r="156" spans="7:7" s="1" customFormat="1" x14ac:dyDescent="0.2">
      <c r="G156" s="613"/>
    </row>
    <row r="157" spans="7:7" s="1" customFormat="1" x14ac:dyDescent="0.2">
      <c r="G157" s="613"/>
    </row>
    <row r="158" spans="7:7" s="1" customFormat="1" x14ac:dyDescent="0.2">
      <c r="G158" s="613"/>
    </row>
    <row r="159" spans="7:7" s="1" customFormat="1" x14ac:dyDescent="0.2">
      <c r="G159" s="613"/>
    </row>
    <row r="160" spans="7:7" s="1" customFormat="1" x14ac:dyDescent="0.2">
      <c r="G160" s="613"/>
    </row>
    <row r="161" spans="7:7" s="1" customFormat="1" x14ac:dyDescent="0.2">
      <c r="G161" s="613"/>
    </row>
    <row r="162" spans="7:7" s="1" customFormat="1" x14ac:dyDescent="0.2">
      <c r="G162" s="613"/>
    </row>
    <row r="163" spans="7:7" s="1" customFormat="1" x14ac:dyDescent="0.2">
      <c r="G163" s="613"/>
    </row>
    <row r="164" spans="7:7" s="1" customFormat="1" x14ac:dyDescent="0.2">
      <c r="G164" s="613"/>
    </row>
    <row r="165" spans="7:7" s="1" customFormat="1" x14ac:dyDescent="0.2">
      <c r="G165" s="613"/>
    </row>
    <row r="166" spans="7:7" s="1" customFormat="1" x14ac:dyDescent="0.2">
      <c r="G166" s="613"/>
    </row>
    <row r="167" spans="7:7" s="1" customFormat="1" x14ac:dyDescent="0.2">
      <c r="G167" s="613"/>
    </row>
    <row r="168" spans="7:7" s="1" customFormat="1" x14ac:dyDescent="0.2">
      <c r="G168" s="613"/>
    </row>
    <row r="169" spans="7:7" s="1" customFormat="1" x14ac:dyDescent="0.2">
      <c r="G169" s="613"/>
    </row>
    <row r="170" spans="7:7" s="1" customFormat="1" x14ac:dyDescent="0.2">
      <c r="G170" s="613"/>
    </row>
    <row r="171" spans="7:7" s="1" customFormat="1" x14ac:dyDescent="0.2">
      <c r="G171" s="613"/>
    </row>
    <row r="172" spans="7:7" s="1" customFormat="1" x14ac:dyDescent="0.2">
      <c r="G172" s="613"/>
    </row>
    <row r="173" spans="7:7" s="1" customFormat="1" x14ac:dyDescent="0.2">
      <c r="G173" s="613"/>
    </row>
    <row r="174" spans="7:7" s="1" customFormat="1" x14ac:dyDescent="0.2">
      <c r="G174" s="613"/>
    </row>
    <row r="175" spans="7:7" s="1" customFormat="1" x14ac:dyDescent="0.2">
      <c r="G175" s="613"/>
    </row>
    <row r="176" spans="7:7" s="1" customFormat="1" x14ac:dyDescent="0.2">
      <c r="G176" s="613"/>
    </row>
    <row r="177" spans="7:7" s="1" customFormat="1" x14ac:dyDescent="0.2">
      <c r="G177" s="613"/>
    </row>
    <row r="178" spans="7:7" s="1" customFormat="1" x14ac:dyDescent="0.2">
      <c r="G178" s="613"/>
    </row>
    <row r="179" spans="7:7" s="1" customFormat="1" x14ac:dyDescent="0.2">
      <c r="G179" s="613"/>
    </row>
    <row r="180" spans="7:7" s="1" customFormat="1" x14ac:dyDescent="0.2">
      <c r="G180" s="613"/>
    </row>
    <row r="181" spans="7:7" s="1" customFormat="1" x14ac:dyDescent="0.2">
      <c r="G181" s="613"/>
    </row>
    <row r="182" spans="7:7" s="1" customFormat="1" x14ac:dyDescent="0.2">
      <c r="G182" s="613"/>
    </row>
    <row r="183" spans="7:7" s="1" customFormat="1" x14ac:dyDescent="0.2">
      <c r="G183" s="613"/>
    </row>
    <row r="184" spans="7:7" s="1" customFormat="1" x14ac:dyDescent="0.2">
      <c r="G184" s="613"/>
    </row>
    <row r="185" spans="7:7" s="1" customFormat="1" x14ac:dyDescent="0.2">
      <c r="G185" s="613"/>
    </row>
    <row r="186" spans="7:7" s="1" customFormat="1" x14ac:dyDescent="0.2">
      <c r="G186" s="613"/>
    </row>
    <row r="187" spans="7:7" s="1" customFormat="1" x14ac:dyDescent="0.2">
      <c r="G187" s="613"/>
    </row>
    <row r="188" spans="7:7" s="1" customFormat="1" x14ac:dyDescent="0.2">
      <c r="G188" s="613"/>
    </row>
    <row r="189" spans="7:7" s="1" customFormat="1" x14ac:dyDescent="0.2">
      <c r="G189" s="613"/>
    </row>
    <row r="190" spans="7:7" s="1" customFormat="1" x14ac:dyDescent="0.2">
      <c r="G190" s="613"/>
    </row>
    <row r="191" spans="7:7" s="1" customFormat="1" x14ac:dyDescent="0.2">
      <c r="G191" s="613"/>
    </row>
    <row r="192" spans="7:7" s="1" customFormat="1" x14ac:dyDescent="0.2">
      <c r="G192" s="613"/>
    </row>
    <row r="193" spans="7:7" s="1" customFormat="1" x14ac:dyDescent="0.2">
      <c r="G193" s="613"/>
    </row>
    <row r="194" spans="7:7" s="1" customFormat="1" x14ac:dyDescent="0.2">
      <c r="G194" s="613"/>
    </row>
    <row r="195" spans="7:7" s="1" customFormat="1" x14ac:dyDescent="0.2">
      <c r="G195" s="613"/>
    </row>
    <row r="196" spans="7:7" s="1" customFormat="1" x14ac:dyDescent="0.2">
      <c r="G196" s="613"/>
    </row>
    <row r="197" spans="7:7" s="1" customFormat="1" x14ac:dyDescent="0.2">
      <c r="G197" s="613"/>
    </row>
    <row r="198" spans="7:7" s="1" customFormat="1" x14ac:dyDescent="0.2">
      <c r="G198" s="613"/>
    </row>
    <row r="199" spans="7:7" s="1" customFormat="1" x14ac:dyDescent="0.2">
      <c r="G199" s="613"/>
    </row>
    <row r="200" spans="7:7" s="1" customFormat="1" x14ac:dyDescent="0.2">
      <c r="G200" s="613"/>
    </row>
    <row r="201" spans="7:7" s="1" customFormat="1" x14ac:dyDescent="0.2">
      <c r="G201" s="613"/>
    </row>
    <row r="202" spans="7:7" s="1" customFormat="1" x14ac:dyDescent="0.2">
      <c r="G202" s="613"/>
    </row>
    <row r="203" spans="7:7" s="1" customFormat="1" x14ac:dyDescent="0.2">
      <c r="G203" s="613"/>
    </row>
    <row r="204" spans="7:7" s="1" customFormat="1" x14ac:dyDescent="0.2">
      <c r="G204" s="613"/>
    </row>
    <row r="205" spans="7:7" s="1" customFormat="1" x14ac:dyDescent="0.2">
      <c r="G205" s="613"/>
    </row>
    <row r="206" spans="7:7" s="1" customFormat="1" x14ac:dyDescent="0.2">
      <c r="G206" s="613"/>
    </row>
    <row r="207" spans="7:7" s="1" customFormat="1" x14ac:dyDescent="0.2">
      <c r="G207" s="613"/>
    </row>
    <row r="208" spans="7:7" s="1" customFormat="1" x14ac:dyDescent="0.2">
      <c r="G208" s="613"/>
    </row>
    <row r="209" spans="7:7" s="1" customFormat="1" x14ac:dyDescent="0.2">
      <c r="G209" s="613"/>
    </row>
    <row r="210" spans="7:7" s="1" customFormat="1" x14ac:dyDescent="0.2">
      <c r="G210" s="613"/>
    </row>
    <row r="211" spans="7:7" s="1" customFormat="1" x14ac:dyDescent="0.2">
      <c r="G211" s="613"/>
    </row>
    <row r="212" spans="7:7" s="1" customFormat="1" x14ac:dyDescent="0.2">
      <c r="G212" s="613"/>
    </row>
    <row r="213" spans="7:7" s="1" customFormat="1" x14ac:dyDescent="0.2">
      <c r="G213" s="613"/>
    </row>
    <row r="214" spans="7:7" s="1" customFormat="1" x14ac:dyDescent="0.2">
      <c r="G214" s="613"/>
    </row>
    <row r="215" spans="7:7" s="1" customFormat="1" x14ac:dyDescent="0.2">
      <c r="G215" s="613"/>
    </row>
    <row r="216" spans="7:7" s="1" customFormat="1" x14ac:dyDescent="0.2">
      <c r="G216" s="613"/>
    </row>
    <row r="217" spans="7:7" s="1" customFormat="1" x14ac:dyDescent="0.2">
      <c r="G217" s="613"/>
    </row>
    <row r="218" spans="7:7" s="1" customFormat="1" x14ac:dyDescent="0.2">
      <c r="G218" s="613"/>
    </row>
    <row r="219" spans="7:7" s="1" customFormat="1" x14ac:dyDescent="0.2">
      <c r="G219" s="613"/>
    </row>
    <row r="220" spans="7:7" s="1" customFormat="1" x14ac:dyDescent="0.2">
      <c r="G220" s="613"/>
    </row>
    <row r="221" spans="7:7" s="1" customFormat="1" x14ac:dyDescent="0.2">
      <c r="G221" s="613"/>
    </row>
    <row r="222" spans="7:7" s="1" customFormat="1" x14ac:dyDescent="0.2">
      <c r="G222" s="613"/>
    </row>
    <row r="223" spans="7:7" s="1" customFormat="1" x14ac:dyDescent="0.2">
      <c r="G223" s="613"/>
    </row>
    <row r="224" spans="7:7" s="1" customFormat="1" x14ac:dyDescent="0.2">
      <c r="G224" s="613"/>
    </row>
    <row r="225" spans="7:7" s="1" customFormat="1" x14ac:dyDescent="0.2">
      <c r="G225" s="613"/>
    </row>
    <row r="226" spans="7:7" s="1" customFormat="1" x14ac:dyDescent="0.2">
      <c r="G226" s="613"/>
    </row>
    <row r="227" spans="7:7" s="1" customFormat="1" x14ac:dyDescent="0.2">
      <c r="G227" s="613"/>
    </row>
    <row r="228" spans="7:7" s="1" customFormat="1" x14ac:dyDescent="0.2">
      <c r="G228" s="613"/>
    </row>
    <row r="229" spans="7:7" s="1" customFormat="1" x14ac:dyDescent="0.2">
      <c r="G229" s="613"/>
    </row>
    <row r="230" spans="7:7" s="1" customFormat="1" x14ac:dyDescent="0.2">
      <c r="G230" s="613"/>
    </row>
    <row r="231" spans="7:7" s="1" customFormat="1" x14ac:dyDescent="0.2">
      <c r="G231" s="613"/>
    </row>
    <row r="232" spans="7:7" s="1" customFormat="1" x14ac:dyDescent="0.2">
      <c r="G232" s="613"/>
    </row>
    <row r="233" spans="7:7" s="1" customFormat="1" x14ac:dyDescent="0.2">
      <c r="G233" s="613"/>
    </row>
    <row r="234" spans="7:7" s="1" customFormat="1" x14ac:dyDescent="0.2">
      <c r="G234" s="613"/>
    </row>
    <row r="235" spans="7:7" s="1" customFormat="1" x14ac:dyDescent="0.2">
      <c r="G235" s="613"/>
    </row>
    <row r="236" spans="7:7" s="1" customFormat="1" x14ac:dyDescent="0.2">
      <c r="G236" s="613"/>
    </row>
    <row r="237" spans="7:7" s="1" customFormat="1" x14ac:dyDescent="0.2">
      <c r="G237" s="613"/>
    </row>
    <row r="238" spans="7:7" s="1" customFormat="1" x14ac:dyDescent="0.2">
      <c r="G238" s="613"/>
    </row>
    <row r="239" spans="7:7" s="1" customFormat="1" x14ac:dyDescent="0.2">
      <c r="G239" s="613"/>
    </row>
    <row r="240" spans="7:7" s="1" customFormat="1" x14ac:dyDescent="0.2">
      <c r="G240" s="613"/>
    </row>
    <row r="241" spans="7:7" s="1" customFormat="1" x14ac:dyDescent="0.2">
      <c r="G241" s="613"/>
    </row>
    <row r="242" spans="7:7" s="1" customFormat="1" x14ac:dyDescent="0.2">
      <c r="G242" s="613"/>
    </row>
    <row r="243" spans="7:7" s="1" customFormat="1" x14ac:dyDescent="0.2">
      <c r="G243" s="613"/>
    </row>
    <row r="244" spans="7:7" s="1" customFormat="1" x14ac:dyDescent="0.2">
      <c r="G244" s="613"/>
    </row>
    <row r="245" spans="7:7" s="1" customFormat="1" x14ac:dyDescent="0.2">
      <c r="G245" s="613"/>
    </row>
    <row r="246" spans="7:7" s="1" customFormat="1" x14ac:dyDescent="0.2">
      <c r="G246" s="613"/>
    </row>
    <row r="247" spans="7:7" s="1" customFormat="1" x14ac:dyDescent="0.2">
      <c r="G247" s="613"/>
    </row>
    <row r="248" spans="7:7" s="1" customFormat="1" x14ac:dyDescent="0.2">
      <c r="G248" s="613"/>
    </row>
    <row r="249" spans="7:7" s="1" customFormat="1" x14ac:dyDescent="0.2">
      <c r="G249" s="613"/>
    </row>
    <row r="250" spans="7:7" s="1" customFormat="1" x14ac:dyDescent="0.2">
      <c r="G250" s="613"/>
    </row>
    <row r="251" spans="7:7" s="1" customFormat="1" x14ac:dyDescent="0.2">
      <c r="G251" s="613"/>
    </row>
    <row r="252" spans="7:7" s="1" customFormat="1" x14ac:dyDescent="0.2">
      <c r="G252" s="613"/>
    </row>
    <row r="253" spans="7:7" s="1" customFormat="1" x14ac:dyDescent="0.2">
      <c r="G253" s="613"/>
    </row>
    <row r="254" spans="7:7" s="1" customFormat="1" x14ac:dyDescent="0.2">
      <c r="G254" s="613"/>
    </row>
    <row r="255" spans="7:7" s="1" customFormat="1" x14ac:dyDescent="0.2">
      <c r="G255" s="613"/>
    </row>
    <row r="256" spans="7:7" s="1" customFormat="1" x14ac:dyDescent="0.2">
      <c r="G256" s="613"/>
    </row>
    <row r="257" spans="7:7" s="1" customFormat="1" x14ac:dyDescent="0.2">
      <c r="G257" s="613"/>
    </row>
    <row r="258" spans="7:7" s="1" customFormat="1" x14ac:dyDescent="0.2">
      <c r="G258" s="613"/>
    </row>
    <row r="259" spans="7:7" s="1" customFormat="1" x14ac:dyDescent="0.2">
      <c r="G259" s="613"/>
    </row>
    <row r="260" spans="7:7" s="1" customFormat="1" x14ac:dyDescent="0.2">
      <c r="G260" s="613"/>
    </row>
    <row r="261" spans="7:7" s="1" customFormat="1" x14ac:dyDescent="0.2">
      <c r="G261" s="613"/>
    </row>
    <row r="262" spans="7:7" s="1" customFormat="1" x14ac:dyDescent="0.2">
      <c r="G262" s="613"/>
    </row>
    <row r="263" spans="7:7" s="1" customFormat="1" x14ac:dyDescent="0.2">
      <c r="G263" s="613"/>
    </row>
    <row r="264" spans="7:7" s="1" customFormat="1" x14ac:dyDescent="0.2">
      <c r="G264" s="613"/>
    </row>
    <row r="265" spans="7:7" s="1" customFormat="1" x14ac:dyDescent="0.2">
      <c r="G265" s="613"/>
    </row>
    <row r="266" spans="7:7" s="1" customFormat="1" x14ac:dyDescent="0.2">
      <c r="G266" s="613"/>
    </row>
    <row r="267" spans="7:7" s="1" customFormat="1" x14ac:dyDescent="0.2">
      <c r="G267" s="613"/>
    </row>
    <row r="268" spans="7:7" s="1" customFormat="1" x14ac:dyDescent="0.2">
      <c r="G268" s="613"/>
    </row>
    <row r="269" spans="7:7" s="1" customFormat="1" x14ac:dyDescent="0.2">
      <c r="G269" s="613"/>
    </row>
    <row r="270" spans="7:7" s="1" customFormat="1" x14ac:dyDescent="0.2">
      <c r="G270" s="613"/>
    </row>
    <row r="271" spans="7:7" s="1" customFormat="1" x14ac:dyDescent="0.2">
      <c r="G271" s="613"/>
    </row>
    <row r="272" spans="7:7" s="1" customFormat="1" x14ac:dyDescent="0.2">
      <c r="G272" s="613"/>
    </row>
    <row r="273" spans="7:7" s="1" customFormat="1" x14ac:dyDescent="0.2">
      <c r="G273" s="613"/>
    </row>
    <row r="274" spans="7:7" s="1" customFormat="1" x14ac:dyDescent="0.2">
      <c r="G274" s="613"/>
    </row>
    <row r="275" spans="7:7" s="1" customFormat="1" x14ac:dyDescent="0.2">
      <c r="G275" s="613"/>
    </row>
    <row r="276" spans="7:7" s="1" customFormat="1" x14ac:dyDescent="0.2">
      <c r="G276" s="613"/>
    </row>
    <row r="277" spans="7:7" s="1" customFormat="1" x14ac:dyDescent="0.2">
      <c r="G277" s="613"/>
    </row>
    <row r="278" spans="7:7" s="1" customFormat="1" x14ac:dyDescent="0.2">
      <c r="G278" s="613"/>
    </row>
    <row r="279" spans="7:7" s="1" customFormat="1" x14ac:dyDescent="0.2">
      <c r="G279" s="613"/>
    </row>
    <row r="280" spans="7:7" s="1" customFormat="1" x14ac:dyDescent="0.2">
      <c r="G280" s="613"/>
    </row>
    <row r="281" spans="7:7" s="1" customFormat="1" x14ac:dyDescent="0.2">
      <c r="G281" s="613"/>
    </row>
    <row r="282" spans="7:7" s="1" customFormat="1" x14ac:dyDescent="0.2">
      <c r="G282" s="613"/>
    </row>
    <row r="283" spans="7:7" s="1" customFormat="1" x14ac:dyDescent="0.2">
      <c r="G283" s="613"/>
    </row>
    <row r="284" spans="7:7" s="1" customFormat="1" x14ac:dyDescent="0.2">
      <c r="G284" s="613"/>
    </row>
    <row r="285" spans="7:7" s="1" customFormat="1" x14ac:dyDescent="0.2">
      <c r="G285" s="613"/>
    </row>
    <row r="286" spans="7:7" s="1" customFormat="1" x14ac:dyDescent="0.2">
      <c r="G286" s="613"/>
    </row>
    <row r="287" spans="7:7" s="1" customFormat="1" x14ac:dyDescent="0.2">
      <c r="G287" s="613"/>
    </row>
    <row r="288" spans="7:7" s="1" customFormat="1" x14ac:dyDescent="0.2">
      <c r="G288" s="613"/>
    </row>
    <row r="289" spans="7:7" s="1" customFormat="1" x14ac:dyDescent="0.2">
      <c r="G289" s="613"/>
    </row>
    <row r="290" spans="7:7" s="1" customFormat="1" x14ac:dyDescent="0.2">
      <c r="G290" s="613"/>
    </row>
    <row r="291" spans="7:7" s="1" customFormat="1" x14ac:dyDescent="0.2">
      <c r="G291" s="613"/>
    </row>
    <row r="292" spans="7:7" s="1" customFormat="1" x14ac:dyDescent="0.2">
      <c r="G292" s="613"/>
    </row>
    <row r="293" spans="7:7" s="1" customFormat="1" x14ac:dyDescent="0.2">
      <c r="G293" s="613"/>
    </row>
    <row r="294" spans="7:7" s="1" customFormat="1" x14ac:dyDescent="0.2">
      <c r="G294" s="613"/>
    </row>
    <row r="295" spans="7:7" s="1" customFormat="1" x14ac:dyDescent="0.2">
      <c r="G295" s="613"/>
    </row>
    <row r="296" spans="7:7" s="1" customFormat="1" x14ac:dyDescent="0.2">
      <c r="G296" s="613"/>
    </row>
    <row r="297" spans="7:7" s="1" customFormat="1" x14ac:dyDescent="0.2">
      <c r="G297" s="613"/>
    </row>
    <row r="298" spans="7:7" s="1" customFormat="1" x14ac:dyDescent="0.2">
      <c r="G298" s="613"/>
    </row>
    <row r="299" spans="7:7" s="1" customFormat="1" x14ac:dyDescent="0.2">
      <c r="G299" s="613"/>
    </row>
    <row r="300" spans="7:7" s="1" customFormat="1" x14ac:dyDescent="0.2">
      <c r="G300" s="613"/>
    </row>
    <row r="301" spans="7:7" s="1" customFormat="1" x14ac:dyDescent="0.2">
      <c r="G301" s="613"/>
    </row>
    <row r="302" spans="7:7" s="1" customFormat="1" x14ac:dyDescent="0.2">
      <c r="G302" s="613"/>
    </row>
    <row r="303" spans="7:7" s="1" customFormat="1" x14ac:dyDescent="0.2">
      <c r="G303" s="613"/>
    </row>
    <row r="304" spans="7:7" s="1" customFormat="1" x14ac:dyDescent="0.2">
      <c r="G304" s="613"/>
    </row>
    <row r="305" spans="7:7" s="1" customFormat="1" x14ac:dyDescent="0.2">
      <c r="G305" s="613"/>
    </row>
    <row r="306" spans="7:7" s="1" customFormat="1" x14ac:dyDescent="0.2">
      <c r="G306" s="613"/>
    </row>
    <row r="307" spans="7:7" s="1" customFormat="1" x14ac:dyDescent="0.2">
      <c r="G307" s="613"/>
    </row>
    <row r="308" spans="7:7" s="1" customFormat="1" x14ac:dyDescent="0.2">
      <c r="G308" s="613"/>
    </row>
    <row r="309" spans="7:7" s="1" customFormat="1" x14ac:dyDescent="0.2">
      <c r="G309" s="613"/>
    </row>
    <row r="310" spans="7:7" s="1" customFormat="1" x14ac:dyDescent="0.2">
      <c r="G310" s="613"/>
    </row>
    <row r="311" spans="7:7" s="1" customFormat="1" x14ac:dyDescent="0.2">
      <c r="G311" s="613"/>
    </row>
    <row r="312" spans="7:7" s="1" customFormat="1" x14ac:dyDescent="0.2">
      <c r="G312" s="613"/>
    </row>
    <row r="313" spans="7:7" s="1" customFormat="1" x14ac:dyDescent="0.2">
      <c r="G313" s="613"/>
    </row>
    <row r="314" spans="7:7" s="1" customFormat="1" x14ac:dyDescent="0.2">
      <c r="G314" s="613"/>
    </row>
    <row r="315" spans="7:7" s="1" customFormat="1" x14ac:dyDescent="0.2">
      <c r="G315" s="613"/>
    </row>
    <row r="316" spans="7:7" s="1" customFormat="1" x14ac:dyDescent="0.2">
      <c r="G316" s="613"/>
    </row>
    <row r="317" spans="7:7" s="1" customFormat="1" x14ac:dyDescent="0.2">
      <c r="G317" s="613"/>
    </row>
    <row r="318" spans="7:7" s="1" customFormat="1" x14ac:dyDescent="0.2">
      <c r="G318" s="613"/>
    </row>
    <row r="319" spans="7:7" s="1" customFormat="1" x14ac:dyDescent="0.2">
      <c r="G319" s="613"/>
    </row>
    <row r="320" spans="7:7" s="1" customFormat="1" x14ac:dyDescent="0.2">
      <c r="G320" s="613"/>
    </row>
    <row r="321" spans="7:7" s="1" customFormat="1" x14ac:dyDescent="0.2">
      <c r="G321" s="613"/>
    </row>
    <row r="322" spans="7:7" s="1" customFormat="1" x14ac:dyDescent="0.2">
      <c r="G322" s="613"/>
    </row>
    <row r="323" spans="7:7" s="1" customFormat="1" x14ac:dyDescent="0.2">
      <c r="G323" s="613"/>
    </row>
    <row r="324" spans="7:7" s="1" customFormat="1" x14ac:dyDescent="0.2">
      <c r="G324" s="613"/>
    </row>
    <row r="325" spans="7:7" s="1" customFormat="1" x14ac:dyDescent="0.2">
      <c r="G325" s="613"/>
    </row>
    <row r="326" spans="7:7" s="1" customFormat="1" x14ac:dyDescent="0.2">
      <c r="G326" s="613"/>
    </row>
    <row r="327" spans="7:7" s="1" customFormat="1" x14ac:dyDescent="0.2">
      <c r="G327" s="613"/>
    </row>
    <row r="328" spans="7:7" s="1" customFormat="1" x14ac:dyDescent="0.2">
      <c r="G328" s="613"/>
    </row>
    <row r="329" spans="7:7" s="1" customFormat="1" x14ac:dyDescent="0.2">
      <c r="G329" s="613"/>
    </row>
    <row r="330" spans="7:7" s="1" customFormat="1" x14ac:dyDescent="0.2">
      <c r="G330" s="613"/>
    </row>
    <row r="331" spans="7:7" s="1" customFormat="1" x14ac:dyDescent="0.2">
      <c r="G331" s="613"/>
    </row>
    <row r="332" spans="7:7" s="1" customFormat="1" x14ac:dyDescent="0.2">
      <c r="G332" s="613"/>
    </row>
    <row r="333" spans="7:7" s="1" customFormat="1" x14ac:dyDescent="0.2">
      <c r="G333" s="613"/>
    </row>
    <row r="334" spans="7:7" s="1" customFormat="1" x14ac:dyDescent="0.2">
      <c r="G334" s="613"/>
    </row>
    <row r="335" spans="7:7" s="1" customFormat="1" x14ac:dyDescent="0.2">
      <c r="G335" s="613"/>
    </row>
  </sheetData>
  <mergeCells count="6">
    <mergeCell ref="A1:G2"/>
    <mergeCell ref="C3:D3"/>
    <mergeCell ref="E3:F3"/>
    <mergeCell ref="A3:A4"/>
    <mergeCell ref="B3:B4"/>
    <mergeCell ref="G3:I3"/>
  </mergeCells>
  <conditionalFormatting sqref="D36:D44 D43:H45">
    <cfRule type="cellIs" dxfId="37" priority="2" operator="between">
      <formula>0.049</formula>
      <formula>0</formula>
    </cfRule>
  </conditionalFormatting>
  <conditionalFormatting sqref="D43:E48 G43:G48">
    <cfRule type="cellIs" dxfId="36" priority="49" operator="between">
      <formula>0.00000001</formula>
      <formula>1</formula>
    </cfRule>
  </conditionalFormatting>
  <conditionalFormatting sqref="D43:G47">
    <cfRule type="cellIs" dxfId="35" priority="37" operator="between">
      <formula>0.00000001</formula>
      <formula>1</formula>
    </cfRule>
  </conditionalFormatting>
  <conditionalFormatting sqref="D24:H24 F25 H25 D25:D26 F26:H26">
    <cfRule type="cellIs" dxfId="34" priority="17" operator="between">
      <formula>0.049</formula>
      <formula>0</formula>
    </cfRule>
  </conditionalFormatting>
  <conditionalFormatting sqref="D30:H30 D31:D33 F31:H33">
    <cfRule type="cellIs" dxfId="33" priority="4" operator="between">
      <formula>0.049</formula>
      <formula>0</formula>
    </cfRule>
  </conditionalFormatting>
  <conditionalFormatting sqref="D34:H35">
    <cfRule type="cellIs" dxfId="32" priority="33" operator="between">
      <formula>0.00000001</formula>
      <formula>1</formula>
    </cfRule>
  </conditionalFormatting>
  <conditionalFormatting sqref="F36 H36">
    <cfRule type="cellIs" dxfId="31" priority="21" operator="between">
      <formula>0.049</formula>
      <formula>0</formula>
    </cfRule>
  </conditionalFormatting>
  <conditionalFormatting sqref="F40 H40">
    <cfRule type="cellIs" dxfId="30" priority="12" operator="between">
      <formula>0.049</formula>
      <formula>0</formula>
    </cfRule>
  </conditionalFormatting>
  <conditionalFormatting sqref="F43:F46">
    <cfRule type="cellIs" dxfId="29" priority="20" operator="between">
      <formula>0.00000001</formula>
      <formula>1</formula>
    </cfRule>
  </conditionalFormatting>
  <conditionalFormatting sqref="F37:H39">
    <cfRule type="cellIs" dxfId="28" priority="3" operator="between">
      <formula>0.049</formula>
      <formula>0</formula>
    </cfRule>
  </conditionalFormatting>
  <conditionalFormatting sqref="F41:H43">
    <cfRule type="cellIs" dxfId="27" priority="1" operator="between">
      <formula>0.049</formula>
      <formula>0</formula>
    </cfRule>
  </conditionalFormatting>
  <conditionalFormatting sqref="H43:H46">
    <cfRule type="cellIs" dxfId="26" priority="18" operator="between">
      <formula>0.00000001</formula>
      <formula>1</formula>
    </cfRule>
  </conditionalFormatting>
  <conditionalFormatting sqref="I7:I8 I10:I19 I21:I35 I38:I48">
    <cfRule type="cellIs" dxfId="25" priority="76" operator="between">
      <formula>0.000001</formula>
      <formula>0.0999999999</formula>
    </cfRule>
  </conditionalFormatting>
  <pageMargins left="0.7" right="0.7" top="0.75" bottom="0.75" header="0.3" footer="0.3"/>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46"/>
  <dimension ref="A1:AE68"/>
  <sheetViews>
    <sheetView workbookViewId="0">
      <selection sqref="A1:F2"/>
    </sheetView>
  </sheetViews>
  <sheetFormatPr baseColWidth="10" defaultRowHeight="14.25" x14ac:dyDescent="0.2"/>
  <cols>
    <col min="1" max="1" width="25.125" customWidth="1"/>
    <col min="8" max="8" width="11.875" customWidth="1"/>
    <col min="10" max="31" width="11" style="1"/>
  </cols>
  <sheetData>
    <row r="1" spans="1:12" x14ac:dyDescent="0.2">
      <c r="A1" s="814" t="s">
        <v>338</v>
      </c>
      <c r="B1" s="814"/>
      <c r="C1" s="814"/>
      <c r="D1" s="814"/>
      <c r="E1" s="814"/>
      <c r="F1" s="814"/>
      <c r="G1" s="1"/>
      <c r="H1" s="1"/>
      <c r="I1" s="1"/>
    </row>
    <row r="2" spans="1:12" x14ac:dyDescent="0.2">
      <c r="A2" s="815"/>
      <c r="B2" s="815"/>
      <c r="C2" s="815"/>
      <c r="D2" s="815"/>
      <c r="E2" s="815"/>
      <c r="F2" s="815"/>
      <c r="G2" s="10"/>
      <c r="H2" s="55" t="s">
        <v>463</v>
      </c>
      <c r="I2" s="1"/>
    </row>
    <row r="3" spans="1:12" x14ac:dyDescent="0.2">
      <c r="A3" s="11"/>
      <c r="B3" s="775">
        <f>INDICE!A3</f>
        <v>45716</v>
      </c>
      <c r="C3" s="776">
        <v>41671</v>
      </c>
      <c r="D3" s="776" t="s">
        <v>115</v>
      </c>
      <c r="E3" s="776"/>
      <c r="F3" s="776" t="s">
        <v>116</v>
      </c>
      <c r="G3" s="776"/>
      <c r="H3" s="776"/>
      <c r="I3" s="1"/>
    </row>
    <row r="4" spans="1:12" x14ac:dyDescent="0.2">
      <c r="A4" s="253"/>
      <c r="B4" s="82" t="s">
        <v>54</v>
      </c>
      <c r="C4" s="82" t="s">
        <v>417</v>
      </c>
      <c r="D4" s="82" t="s">
        <v>54</v>
      </c>
      <c r="E4" s="82" t="s">
        <v>417</v>
      </c>
      <c r="F4" s="82" t="s">
        <v>54</v>
      </c>
      <c r="G4" s="83" t="s">
        <v>417</v>
      </c>
      <c r="H4" s="83" t="s">
        <v>106</v>
      </c>
      <c r="I4" s="55"/>
    </row>
    <row r="5" spans="1:12" ht="14.1" customHeight="1" x14ac:dyDescent="0.2">
      <c r="A5" s="482" t="s">
        <v>326</v>
      </c>
      <c r="B5" s="226">
        <v>3481.6895599999998</v>
      </c>
      <c r="C5" s="663">
        <v>119.07820146230557</v>
      </c>
      <c r="D5" s="226">
        <v>5989.1350799999991</v>
      </c>
      <c r="E5" s="227">
        <v>65.198459419677846</v>
      </c>
      <c r="F5" s="226">
        <v>24830.685160000001</v>
      </c>
      <c r="G5" s="227">
        <v>-49.579218317033238</v>
      </c>
      <c r="H5" s="227">
        <v>64.343568441041811</v>
      </c>
      <c r="I5" s="1"/>
    </row>
    <row r="6" spans="1:12" x14ac:dyDescent="0.2">
      <c r="A6" s="3" t="s">
        <v>328</v>
      </c>
      <c r="B6" s="710">
        <v>700</v>
      </c>
      <c r="C6" s="437">
        <v>50.862068965517238</v>
      </c>
      <c r="D6" s="429">
        <v>1372</v>
      </c>
      <c r="E6" s="437">
        <v>3.0030030030030028</v>
      </c>
      <c r="F6" s="429">
        <v>9743</v>
      </c>
      <c r="G6" s="437">
        <v>1.6272035047460103</v>
      </c>
      <c r="H6" s="715">
        <v>25.246962912281973</v>
      </c>
      <c r="I6" s="1"/>
    </row>
    <row r="7" spans="1:12" x14ac:dyDescent="0.2">
      <c r="A7" s="3" t="s">
        <v>515</v>
      </c>
      <c r="B7" s="711">
        <v>331.11644999999999</v>
      </c>
      <c r="C7" s="437">
        <v>-19.838580691896425</v>
      </c>
      <c r="D7" s="431">
        <v>751.18176000000005</v>
      </c>
      <c r="E7" s="437">
        <v>-23.067592424698091</v>
      </c>
      <c r="F7" s="431">
        <v>3830.2769499999999</v>
      </c>
      <c r="G7" s="437">
        <v>-30.823180355325135</v>
      </c>
      <c r="H7" s="716">
        <v>9.9253679667883112</v>
      </c>
      <c r="I7" s="166"/>
      <c r="J7" s="166"/>
    </row>
    <row r="8" spans="1:12" x14ac:dyDescent="0.2">
      <c r="A8" s="3" t="s">
        <v>516</v>
      </c>
      <c r="B8" s="711">
        <v>2450.5731099999994</v>
      </c>
      <c r="C8" s="437">
        <v>244.09318655719616</v>
      </c>
      <c r="D8" s="431">
        <v>3865.9533199999992</v>
      </c>
      <c r="E8" s="437">
        <v>193.54230639217951</v>
      </c>
      <c r="F8" s="431">
        <v>11257.40821</v>
      </c>
      <c r="G8" s="437">
        <v>-67.009314021940753</v>
      </c>
      <c r="H8" s="716">
        <v>29.171237561971523</v>
      </c>
      <c r="I8" s="166"/>
      <c r="J8" s="166"/>
    </row>
    <row r="9" spans="1:12" x14ac:dyDescent="0.2">
      <c r="A9" s="482" t="s">
        <v>653</v>
      </c>
      <c r="B9" s="411">
        <v>771.1835500000002</v>
      </c>
      <c r="C9" s="413">
        <v>81.81708123039985</v>
      </c>
      <c r="D9" s="411">
        <v>1318.5266899999999</v>
      </c>
      <c r="E9" s="413">
        <v>-10.971561023232258</v>
      </c>
      <c r="F9" s="411">
        <v>13754.92434</v>
      </c>
      <c r="G9" s="413">
        <v>-26.61855189454122</v>
      </c>
      <c r="H9" s="413">
        <v>35.643032400002525</v>
      </c>
      <c r="I9" s="166"/>
      <c r="J9" s="166"/>
    </row>
    <row r="10" spans="1:12" x14ac:dyDescent="0.2">
      <c r="A10" s="3" t="s">
        <v>330</v>
      </c>
      <c r="B10" s="710">
        <v>288.46147000000008</v>
      </c>
      <c r="C10" s="437">
        <v>13.548544373022494</v>
      </c>
      <c r="D10" s="429">
        <v>387.04145000000005</v>
      </c>
      <c r="E10" s="437">
        <v>-30.18118171623297</v>
      </c>
      <c r="F10" s="429">
        <v>3263.3683100000007</v>
      </c>
      <c r="G10" s="437">
        <v>-21.543935758914152</v>
      </c>
      <c r="H10" s="716">
        <v>8.4563418548379676</v>
      </c>
      <c r="I10" s="166"/>
      <c r="J10" s="166"/>
    </row>
    <row r="11" spans="1:12" x14ac:dyDescent="0.2">
      <c r="A11" s="3" t="s">
        <v>331</v>
      </c>
      <c r="B11" s="711">
        <v>57.008069999999982</v>
      </c>
      <c r="C11" s="438">
        <v>13.36467853831172</v>
      </c>
      <c r="D11" s="431">
        <v>114.79279999999999</v>
      </c>
      <c r="E11" s="437">
        <v>1.9261793301165266</v>
      </c>
      <c r="F11" s="431">
        <v>699.98827999999992</v>
      </c>
      <c r="G11" s="438">
        <v>-63.68865304009028</v>
      </c>
      <c r="H11" s="705">
        <v>1.8138743861430817</v>
      </c>
      <c r="I11" s="1"/>
      <c r="J11" s="437"/>
      <c r="L11" s="437"/>
    </row>
    <row r="12" spans="1:12" x14ac:dyDescent="0.2">
      <c r="A12" s="3" t="s">
        <v>332</v>
      </c>
      <c r="B12" s="710">
        <v>103.05789999999999</v>
      </c>
      <c r="C12" s="437" t="s">
        <v>142</v>
      </c>
      <c r="D12" s="429">
        <v>254.07310999999999</v>
      </c>
      <c r="E12" s="437">
        <v>15441.921138271058</v>
      </c>
      <c r="F12" s="429">
        <v>1559.3398999999999</v>
      </c>
      <c r="G12" s="437">
        <v>-64.462984681075909</v>
      </c>
      <c r="H12" s="716">
        <v>4.0407058013898673</v>
      </c>
      <c r="I12" s="166"/>
      <c r="J12" s="166"/>
    </row>
    <row r="13" spans="1:12" x14ac:dyDescent="0.2">
      <c r="A13" s="3" t="s">
        <v>333</v>
      </c>
      <c r="B13" s="714">
        <v>211.93556000000004</v>
      </c>
      <c r="C13" s="430">
        <v>133.78676752852846</v>
      </c>
      <c r="D13" s="429">
        <v>451.89878000000004</v>
      </c>
      <c r="E13" s="437">
        <v>-41.738100645349938</v>
      </c>
      <c r="F13" s="429">
        <v>3405.7849700000006</v>
      </c>
      <c r="G13" s="437">
        <v>155.93109824698524</v>
      </c>
      <c r="H13" s="705">
        <v>8.825385079010303</v>
      </c>
      <c r="I13" s="166"/>
      <c r="J13" s="166"/>
    </row>
    <row r="14" spans="1:12" x14ac:dyDescent="0.2">
      <c r="A14" s="3" t="s">
        <v>334</v>
      </c>
      <c r="B14" s="710">
        <v>55.45879</v>
      </c>
      <c r="C14" s="430" t="s">
        <v>142</v>
      </c>
      <c r="D14" s="429">
        <v>55.45879</v>
      </c>
      <c r="E14" s="438" t="s">
        <v>142</v>
      </c>
      <c r="F14" s="429">
        <v>1455.45126</v>
      </c>
      <c r="G14" s="438">
        <v>63.296431105705445</v>
      </c>
      <c r="H14" s="716">
        <v>3.7714999468186461</v>
      </c>
      <c r="I14" s="1"/>
      <c r="J14" s="166"/>
    </row>
    <row r="15" spans="1:12" x14ac:dyDescent="0.2">
      <c r="A15" s="3" t="s">
        <v>651</v>
      </c>
      <c r="B15" s="710">
        <v>0</v>
      </c>
      <c r="C15" s="430">
        <v>-100</v>
      </c>
      <c r="D15" s="429">
        <v>0</v>
      </c>
      <c r="E15" s="438">
        <v>-100</v>
      </c>
      <c r="F15" s="429">
        <v>1145.3837600000002</v>
      </c>
      <c r="G15" s="438">
        <v>10543.069826738703</v>
      </c>
      <c r="H15" s="705">
        <v>2.9680243568767399</v>
      </c>
      <c r="I15" s="1"/>
      <c r="J15" s="166"/>
    </row>
    <row r="16" spans="1:12" x14ac:dyDescent="0.2">
      <c r="A16" s="3" t="s">
        <v>335</v>
      </c>
      <c r="B16" s="710">
        <v>55.261760000000002</v>
      </c>
      <c r="C16" s="495">
        <v>122.21911248690091</v>
      </c>
      <c r="D16" s="429">
        <v>55.261760000000002</v>
      </c>
      <c r="E16" s="495">
        <v>90.702069082609412</v>
      </c>
      <c r="F16" s="429">
        <v>2225.6078600000001</v>
      </c>
      <c r="G16" s="437">
        <v>-63.130588010873588</v>
      </c>
      <c r="H16" s="741">
        <v>5.7672009749259203</v>
      </c>
      <c r="I16" s="166"/>
      <c r="J16" s="166"/>
    </row>
    <row r="17" spans="1:12" x14ac:dyDescent="0.2">
      <c r="A17" s="482" t="s">
        <v>652</v>
      </c>
      <c r="B17" s="411">
        <v>1.3710899999999999</v>
      </c>
      <c r="C17" s="656" t="s">
        <v>142</v>
      </c>
      <c r="D17" s="411">
        <v>2.88504</v>
      </c>
      <c r="E17" s="646" t="s">
        <v>142</v>
      </c>
      <c r="F17" s="411">
        <v>5.1708400000000001</v>
      </c>
      <c r="G17" s="413">
        <v>-95.707327828924051</v>
      </c>
      <c r="H17" s="732">
        <v>1.3399158955695795E-2</v>
      </c>
      <c r="I17" s="10"/>
      <c r="J17" s="166"/>
      <c r="L17" s="166"/>
    </row>
    <row r="18" spans="1:12" x14ac:dyDescent="0.2">
      <c r="A18" s="633" t="s">
        <v>114</v>
      </c>
      <c r="B18" s="61">
        <v>4254.2441999999992</v>
      </c>
      <c r="C18" s="62">
        <v>111.29666916776102</v>
      </c>
      <c r="D18" s="61">
        <v>7310.5468099999989</v>
      </c>
      <c r="E18" s="62">
        <v>43.163398048179822</v>
      </c>
      <c r="F18" s="61">
        <v>38590.78033999999</v>
      </c>
      <c r="G18" s="62">
        <v>-43.342005017215818</v>
      </c>
      <c r="H18" s="62">
        <v>100</v>
      </c>
      <c r="I18" s="1"/>
    </row>
    <row r="19" spans="1:12" x14ac:dyDescent="0.2">
      <c r="A19" s="133" t="s">
        <v>569</v>
      </c>
      <c r="B19" s="1"/>
      <c r="C19" s="1"/>
      <c r="D19" s="1"/>
      <c r="E19" s="1"/>
      <c r="F19" s="1"/>
      <c r="G19" s="1"/>
      <c r="H19" s="725" t="s">
        <v>220</v>
      </c>
      <c r="I19" s="1"/>
    </row>
    <row r="20" spans="1:12" x14ac:dyDescent="0.2">
      <c r="A20" s="133" t="s">
        <v>588</v>
      </c>
      <c r="B20" s="1"/>
      <c r="C20" s="1"/>
      <c r="D20" s="1"/>
      <c r="E20" s="1"/>
      <c r="F20" s="1"/>
      <c r="G20" s="1"/>
      <c r="H20" s="1"/>
      <c r="I20" s="1"/>
    </row>
    <row r="21" spans="1:12" ht="14.25" customHeight="1" x14ac:dyDescent="0.2">
      <c r="A21" s="133" t="s">
        <v>680</v>
      </c>
      <c r="B21" s="581"/>
      <c r="C21" s="581"/>
      <c r="D21" s="581"/>
      <c r="E21" s="581"/>
      <c r="F21" s="581"/>
      <c r="G21" s="581"/>
      <c r="H21" s="581"/>
      <c r="I21" s="1"/>
    </row>
    <row r="22" spans="1:12" x14ac:dyDescent="0.2">
      <c r="A22" s="428" t="s">
        <v>527</v>
      </c>
      <c r="B22" s="581"/>
      <c r="C22" s="581"/>
      <c r="D22" s="581"/>
      <c r="E22" s="581"/>
      <c r="F22" s="581"/>
      <c r="G22" s="581"/>
      <c r="H22" s="581"/>
      <c r="I22" s="1"/>
    </row>
    <row r="23" spans="1:12" s="1" customFormat="1" x14ac:dyDescent="0.2">
      <c r="A23" s="581"/>
      <c r="B23" s="581"/>
      <c r="C23" s="581"/>
      <c r="D23" s="581"/>
      <c r="E23" s="581"/>
      <c r="F23" s="581"/>
      <c r="G23" s="581"/>
      <c r="H23" s="581"/>
    </row>
    <row r="24" spans="1:12" s="1" customFormat="1" x14ac:dyDescent="0.2"/>
    <row r="25" spans="1:12" s="1" customFormat="1" x14ac:dyDescent="0.2"/>
    <row r="26" spans="1:12" s="1" customFormat="1" x14ac:dyDescent="0.2"/>
    <row r="27" spans="1:12" s="1" customFormat="1" x14ac:dyDescent="0.2"/>
    <row r="28" spans="1:12" s="1" customFormat="1" x14ac:dyDescent="0.2"/>
    <row r="29" spans="1:12" s="1" customFormat="1" x14ac:dyDescent="0.2"/>
    <row r="30" spans="1:12" s="1" customFormat="1" x14ac:dyDescent="0.2"/>
    <row r="31" spans="1:12" s="1" customFormat="1" x14ac:dyDescent="0.2"/>
    <row r="32" spans="1:1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sheetData>
  <mergeCells count="4">
    <mergeCell ref="A1:F2"/>
    <mergeCell ref="B3:C3"/>
    <mergeCell ref="D3:E3"/>
    <mergeCell ref="F3:H3"/>
  </mergeCells>
  <conditionalFormatting sqref="B7:B8">
    <cfRule type="cellIs" dxfId="24" priority="35" operator="between">
      <formula>0.0001</formula>
      <formula>0.4999999</formula>
    </cfRule>
  </conditionalFormatting>
  <conditionalFormatting sqref="B12:B13">
    <cfRule type="cellIs" dxfId="23" priority="28" operator="between">
      <formula>0.0001</formula>
      <formula>0.44999</formula>
    </cfRule>
  </conditionalFormatting>
  <conditionalFormatting sqref="C16:C18">
    <cfRule type="cellIs" dxfId="22" priority="5" operator="between">
      <formula>0</formula>
      <formula>0.5</formula>
    </cfRule>
    <cfRule type="cellIs" dxfId="21" priority="6" operator="between">
      <formula>0</formula>
      <formula>0.49</formula>
    </cfRule>
  </conditionalFormatting>
  <conditionalFormatting sqref="D7:D8">
    <cfRule type="cellIs" dxfId="20" priority="34" operator="between">
      <formula>0.0001</formula>
      <formula>0.4999999</formula>
    </cfRule>
  </conditionalFormatting>
  <conditionalFormatting sqref="H6">
    <cfRule type="cellIs" dxfId="19" priority="9" operator="between">
      <formula>0</formula>
      <formula>0.5</formula>
    </cfRule>
    <cfRule type="cellIs" dxfId="18" priority="10" operator="between">
      <formula>0</formula>
      <formula>0.49</formula>
    </cfRule>
  </conditionalFormatting>
  <conditionalFormatting sqref="H15">
    <cfRule type="cellIs" dxfId="17" priority="4" operator="between">
      <formula>0.000001</formula>
      <formula>0.0999999999</formula>
    </cfRule>
  </conditionalFormatting>
  <conditionalFormatting sqref="H17">
    <cfRule type="cellIs" dxfId="16" priority="1" stopIfTrue="1" operator="equal">
      <formula>0</formula>
    </cfRule>
    <cfRule type="cellIs" dxfId="15" priority="2" operator="between">
      <formula>0</formula>
      <formula>0.5</formula>
    </cfRule>
    <cfRule type="cellIs" dxfId="14" priority="3" operator="between">
      <formula>0</formula>
      <formula>0.49</formula>
    </cfRule>
  </conditionalFormatting>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57"/>
  <dimension ref="A1:AM231"/>
  <sheetViews>
    <sheetView workbookViewId="0">
      <selection sqref="A1:F2"/>
    </sheetView>
  </sheetViews>
  <sheetFormatPr baseColWidth="10" defaultRowHeight="14.25" x14ac:dyDescent="0.2"/>
  <cols>
    <col min="1" max="1" width="12.625" customWidth="1"/>
    <col min="9" max="39" width="11" style="1"/>
  </cols>
  <sheetData>
    <row r="1" spans="1:8" x14ac:dyDescent="0.2">
      <c r="A1" s="814" t="s">
        <v>519</v>
      </c>
      <c r="B1" s="814"/>
      <c r="C1" s="814"/>
      <c r="D1" s="814"/>
      <c r="E1" s="814"/>
      <c r="F1" s="814"/>
      <c r="G1" s="1"/>
      <c r="H1" s="1"/>
    </row>
    <row r="2" spans="1:8" x14ac:dyDescent="0.2">
      <c r="A2" s="815"/>
      <c r="B2" s="815"/>
      <c r="C2" s="815"/>
      <c r="D2" s="815"/>
      <c r="E2" s="815"/>
      <c r="F2" s="815"/>
      <c r="G2" s="10"/>
      <c r="H2" s="55" t="s">
        <v>463</v>
      </c>
    </row>
    <row r="3" spans="1:8" x14ac:dyDescent="0.2">
      <c r="A3" s="11"/>
      <c r="B3" s="779">
        <f>INDICE!A3</f>
        <v>45716</v>
      </c>
      <c r="C3" s="779">
        <v>41671</v>
      </c>
      <c r="D3" s="777" t="s">
        <v>115</v>
      </c>
      <c r="E3" s="777"/>
      <c r="F3" s="777" t="s">
        <v>116</v>
      </c>
      <c r="G3" s="777"/>
      <c r="H3" s="777"/>
    </row>
    <row r="4" spans="1:8" x14ac:dyDescent="0.2">
      <c r="A4" s="253"/>
      <c r="B4" s="184" t="s">
        <v>54</v>
      </c>
      <c r="C4" s="185" t="s">
        <v>417</v>
      </c>
      <c r="D4" s="184" t="s">
        <v>54</v>
      </c>
      <c r="E4" s="185" t="s">
        <v>417</v>
      </c>
      <c r="F4" s="184" t="s">
        <v>54</v>
      </c>
      <c r="G4" s="186" t="s">
        <v>417</v>
      </c>
      <c r="H4" s="185" t="s">
        <v>467</v>
      </c>
    </row>
    <row r="5" spans="1:8" x14ac:dyDescent="0.2">
      <c r="A5" s="410" t="s">
        <v>114</v>
      </c>
      <c r="B5" s="61">
        <v>21964.880230000002</v>
      </c>
      <c r="C5" s="669">
        <v>-23.519234506602544</v>
      </c>
      <c r="D5" s="61">
        <v>54394.53544</v>
      </c>
      <c r="E5" s="62">
        <v>-6.062726132043073</v>
      </c>
      <c r="F5" s="61">
        <v>299255.25138000003</v>
      </c>
      <c r="G5" s="62">
        <v>-8.2699804464962394</v>
      </c>
      <c r="H5" s="62">
        <v>100</v>
      </c>
    </row>
    <row r="6" spans="1:8" x14ac:dyDescent="0.2">
      <c r="A6" s="635" t="s">
        <v>324</v>
      </c>
      <c r="B6" s="181">
        <v>6449.4957800000029</v>
      </c>
      <c r="C6" s="664">
        <v>-24.12365109672179</v>
      </c>
      <c r="D6" s="181">
        <v>15463.254910000005</v>
      </c>
      <c r="E6" s="155">
        <v>-12.195863669780763</v>
      </c>
      <c r="F6" s="181">
        <v>109643.87928000002</v>
      </c>
      <c r="G6" s="155">
        <v>56.403978343126838</v>
      </c>
      <c r="H6" s="155">
        <v>36.638915699685462</v>
      </c>
    </row>
    <row r="7" spans="1:8" x14ac:dyDescent="0.2">
      <c r="A7" s="635" t="s">
        <v>325</v>
      </c>
      <c r="B7" s="181">
        <v>15515.384450000001</v>
      </c>
      <c r="C7" s="155">
        <v>-23.265145516528026</v>
      </c>
      <c r="D7" s="181">
        <v>38931.280530000004</v>
      </c>
      <c r="E7" s="155">
        <v>-3.3821552194673985</v>
      </c>
      <c r="F7" s="181">
        <v>189611.37210000007</v>
      </c>
      <c r="G7" s="155">
        <v>-25.971173108317508</v>
      </c>
      <c r="H7" s="155">
        <v>63.361084300314566</v>
      </c>
    </row>
    <row r="8" spans="1:8" x14ac:dyDescent="0.2">
      <c r="A8" s="469" t="s">
        <v>589</v>
      </c>
      <c r="B8" s="405">
        <v>6737.6652700000022</v>
      </c>
      <c r="C8" s="406">
        <v>-28.950520628955712</v>
      </c>
      <c r="D8" s="405">
        <v>16575.818379999997</v>
      </c>
      <c r="E8" s="408">
        <v>-15.486623282810896</v>
      </c>
      <c r="F8" s="407">
        <v>70828.802009999999</v>
      </c>
      <c r="G8" s="408">
        <v>9.3623893135082827</v>
      </c>
      <c r="H8" s="408">
        <v>23.668357258018585</v>
      </c>
    </row>
    <row r="9" spans="1:8" x14ac:dyDescent="0.2">
      <c r="A9" s="672" t="s">
        <v>590</v>
      </c>
      <c r="B9" s="673">
        <v>15227.214959999998</v>
      </c>
      <c r="C9" s="674">
        <v>-20.841750300549677</v>
      </c>
      <c r="D9" s="673">
        <v>37818.717060000003</v>
      </c>
      <c r="E9" s="675">
        <v>-1.2357746587715885</v>
      </c>
      <c r="F9" s="676">
        <v>228426.44937000005</v>
      </c>
      <c r="G9" s="675">
        <v>-12.637465493297587</v>
      </c>
      <c r="H9" s="675">
        <v>76.331642741981426</v>
      </c>
    </row>
    <row r="10" spans="1:8" x14ac:dyDescent="0.2">
      <c r="A10" s="15"/>
      <c r="B10" s="15"/>
      <c r="C10" s="424"/>
      <c r="D10" s="1"/>
      <c r="E10" s="1"/>
      <c r="F10" s="1"/>
      <c r="G10" s="1"/>
      <c r="H10" s="161" t="s">
        <v>220</v>
      </c>
    </row>
    <row r="11" spans="1:8" x14ac:dyDescent="0.2">
      <c r="A11" s="133" t="s">
        <v>569</v>
      </c>
      <c r="B11" s="1"/>
      <c r="C11" s="1"/>
      <c r="D11" s="1"/>
      <c r="E11" s="1"/>
      <c r="F11" s="1"/>
      <c r="G11" s="1"/>
      <c r="H11" s="1"/>
    </row>
    <row r="12" spans="1:8" x14ac:dyDescent="0.2">
      <c r="A12" s="428" t="s">
        <v>528</v>
      </c>
      <c r="B12" s="1"/>
      <c r="C12" s="1"/>
      <c r="D12" s="1"/>
      <c r="E12" s="1"/>
      <c r="F12" s="1"/>
      <c r="G12" s="1"/>
      <c r="H12" s="1"/>
    </row>
    <row r="13" spans="1:8" x14ac:dyDescent="0.2">
      <c r="A13" s="822"/>
      <c r="B13" s="822"/>
      <c r="C13" s="822"/>
      <c r="D13" s="822"/>
      <c r="E13" s="822"/>
      <c r="F13" s="822"/>
      <c r="G13" s="822"/>
      <c r="H13" s="822"/>
    </row>
    <row r="14" spans="1:8" s="1" customFormat="1" x14ac:dyDescent="0.2">
      <c r="A14" s="822"/>
      <c r="B14" s="822"/>
      <c r="C14" s="822"/>
      <c r="D14" s="822"/>
      <c r="E14" s="822"/>
      <c r="F14" s="822"/>
      <c r="G14" s="822"/>
      <c r="H14" s="822"/>
    </row>
    <row r="15" spans="1:8" s="1" customFormat="1" x14ac:dyDescent="0.2">
      <c r="D15" s="166"/>
    </row>
    <row r="16" spans="1:8" s="1" customFormat="1" x14ac:dyDescent="0.2">
      <c r="D16" s="166"/>
    </row>
    <row r="17" spans="4:4" s="1" customFormat="1" x14ac:dyDescent="0.2">
      <c r="D17" s="166"/>
    </row>
    <row r="18" spans="4:4" s="1" customFormat="1" x14ac:dyDescent="0.2">
      <c r="D18" s="637"/>
    </row>
    <row r="19" spans="4:4" s="1" customFormat="1" x14ac:dyDescent="0.2"/>
    <row r="20" spans="4:4" s="1" customFormat="1" x14ac:dyDescent="0.2"/>
    <row r="21" spans="4:4" s="1" customFormat="1" x14ac:dyDescent="0.2"/>
    <row r="22" spans="4:4" s="1" customFormat="1" x14ac:dyDescent="0.2"/>
    <row r="23" spans="4:4" s="1" customFormat="1" x14ac:dyDescent="0.2"/>
    <row r="24" spans="4:4" s="1" customFormat="1" x14ac:dyDescent="0.2"/>
    <row r="25" spans="4:4" s="1" customFormat="1" x14ac:dyDescent="0.2"/>
    <row r="26" spans="4:4" s="1" customFormat="1" x14ac:dyDescent="0.2"/>
    <row r="27" spans="4:4" s="1" customFormat="1" x14ac:dyDescent="0.2"/>
    <row r="28" spans="4:4" s="1" customFormat="1" x14ac:dyDescent="0.2"/>
    <row r="29" spans="4:4" s="1" customFormat="1" x14ac:dyDescent="0.2"/>
    <row r="30" spans="4:4" s="1" customFormat="1" x14ac:dyDescent="0.2"/>
    <row r="31" spans="4:4" s="1" customFormat="1" x14ac:dyDescent="0.2"/>
    <row r="32" spans="4:4"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sheetData>
  <mergeCells count="5">
    <mergeCell ref="A1:F2"/>
    <mergeCell ref="B3:C3"/>
    <mergeCell ref="D3:E3"/>
    <mergeCell ref="F3:H3"/>
    <mergeCell ref="A13:H14"/>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7"/>
  <dimension ref="A1:AQ274"/>
  <sheetViews>
    <sheetView workbookViewId="0"/>
  </sheetViews>
  <sheetFormatPr baseColWidth="10" defaultRowHeight="14.25" x14ac:dyDescent="0.2"/>
  <cols>
    <col min="1" max="1" width="28.125" customWidth="1"/>
    <col min="2" max="2" width="11.125" bestFit="1" customWidth="1"/>
    <col min="9" max="43" width="11" style="1"/>
  </cols>
  <sheetData>
    <row r="1" spans="1:8" x14ac:dyDescent="0.2">
      <c r="A1" s="53" t="s">
        <v>342</v>
      </c>
      <c r="B1" s="53"/>
      <c r="C1" s="53"/>
      <c r="D1" s="6"/>
      <c r="E1" s="6"/>
      <c r="F1" s="6"/>
      <c r="G1" s="6"/>
      <c r="H1" s="3"/>
    </row>
    <row r="2" spans="1:8" x14ac:dyDescent="0.2">
      <c r="A2" s="54"/>
      <c r="B2" s="54"/>
      <c r="C2" s="54"/>
      <c r="D2" s="65"/>
      <c r="E2" s="65"/>
      <c r="F2" s="65"/>
      <c r="G2" s="108"/>
      <c r="H2" s="55" t="s">
        <v>463</v>
      </c>
    </row>
    <row r="3" spans="1:8" x14ac:dyDescent="0.2">
      <c r="A3" s="56"/>
      <c r="B3" s="779">
        <f>INDICE!A3</f>
        <v>45716</v>
      </c>
      <c r="C3" s="777">
        <v>41671</v>
      </c>
      <c r="D3" s="777" t="s">
        <v>115</v>
      </c>
      <c r="E3" s="777"/>
      <c r="F3" s="777" t="s">
        <v>116</v>
      </c>
      <c r="G3" s="777"/>
      <c r="H3" s="777"/>
    </row>
    <row r="4" spans="1:8" ht="25.5" x14ac:dyDescent="0.2">
      <c r="A4" s="66"/>
      <c r="B4" s="184" t="s">
        <v>54</v>
      </c>
      <c r="C4" s="185" t="s">
        <v>417</v>
      </c>
      <c r="D4" s="184" t="s">
        <v>54</v>
      </c>
      <c r="E4" s="185" t="s">
        <v>417</v>
      </c>
      <c r="F4" s="184" t="s">
        <v>54</v>
      </c>
      <c r="G4" s="186" t="s">
        <v>417</v>
      </c>
      <c r="H4" s="185" t="s">
        <v>106</v>
      </c>
    </row>
    <row r="5" spans="1:8" ht="15" x14ac:dyDescent="0.25">
      <c r="A5" s="501" t="s">
        <v>343</v>
      </c>
      <c r="B5" s="574">
        <v>4.6918125241200004</v>
      </c>
      <c r="C5" s="503">
        <v>43.741631789457472</v>
      </c>
      <c r="D5" s="502">
        <v>6.2941830854460008</v>
      </c>
      <c r="E5" s="503">
        <v>-23.458409000162188</v>
      </c>
      <c r="F5" s="504">
        <v>44.434123594047996</v>
      </c>
      <c r="G5" s="503">
        <v>-19.808882157006984</v>
      </c>
      <c r="H5" s="575">
        <v>6.0202576728809714</v>
      </c>
    </row>
    <row r="6" spans="1:8" ht="15" x14ac:dyDescent="0.25">
      <c r="A6" s="501" t="s">
        <v>521</v>
      </c>
      <c r="B6" s="574">
        <v>72.292000000000002</v>
      </c>
      <c r="C6" s="517">
        <v>169.56521739130434</v>
      </c>
      <c r="D6" s="505">
        <v>192.39</v>
      </c>
      <c r="E6" s="517">
        <v>617.39130434782601</v>
      </c>
      <c r="F6" s="507">
        <v>370.20499999999998</v>
      </c>
      <c r="G6" s="506">
        <v>61.167512690355309</v>
      </c>
      <c r="H6" s="576">
        <v>50.158061226787446</v>
      </c>
    </row>
    <row r="7" spans="1:8" ht="15" x14ac:dyDescent="0.25">
      <c r="A7" s="501" t="s">
        <v>531</v>
      </c>
      <c r="B7" s="574">
        <v>28.690669999999997</v>
      </c>
      <c r="C7" s="517">
        <v>4.7250748096997324</v>
      </c>
      <c r="D7" s="584">
        <v>57.320769999999996</v>
      </c>
      <c r="E7" s="508">
        <v>6.5842800339756078</v>
      </c>
      <c r="F7" s="507">
        <v>323.43764999999996</v>
      </c>
      <c r="G7" s="508">
        <v>19.390067504012592</v>
      </c>
      <c r="H7" s="576">
        <v>43.821681100331567</v>
      </c>
    </row>
    <row r="8" spans="1:8" x14ac:dyDescent="0.2">
      <c r="A8" s="509" t="s">
        <v>186</v>
      </c>
      <c r="B8" s="510">
        <v>105.67448252411999</v>
      </c>
      <c r="C8" s="511">
        <v>83.851285754606423</v>
      </c>
      <c r="D8" s="512">
        <v>256.004953085446</v>
      </c>
      <c r="E8" s="511">
        <v>188.22577091926925</v>
      </c>
      <c r="F8" s="512">
        <v>738.07677359404806</v>
      </c>
      <c r="G8" s="511">
        <v>32.742698013255108</v>
      </c>
      <c r="H8" s="511">
        <v>100</v>
      </c>
    </row>
    <row r="9" spans="1:8" x14ac:dyDescent="0.2">
      <c r="A9" s="557" t="s">
        <v>245</v>
      </c>
      <c r="B9" s="497">
        <f>B8/'Consumo de gas natural'!B8*100</f>
        <v>0.37103408970863488</v>
      </c>
      <c r="C9" s="75"/>
      <c r="D9" s="97">
        <f>D8/'Consumo de gas natural'!D8*100</f>
        <v>0.42041364533396519</v>
      </c>
      <c r="E9" s="75"/>
      <c r="F9" s="97">
        <f>F8/'Consumo de gas natural'!F8*100</f>
        <v>0.23705214654664761</v>
      </c>
      <c r="G9" s="189"/>
      <c r="H9" s="498"/>
    </row>
    <row r="10" spans="1:8" x14ac:dyDescent="0.2">
      <c r="A10" s="80"/>
      <c r="B10" s="59"/>
      <c r="C10" s="59"/>
      <c r="D10" s="59"/>
      <c r="E10" s="59"/>
      <c r="F10" s="59"/>
      <c r="G10" s="73"/>
      <c r="H10" s="161" t="s">
        <v>220</v>
      </c>
    </row>
    <row r="11" spans="1:8" x14ac:dyDescent="0.2">
      <c r="A11" s="80" t="s">
        <v>566</v>
      </c>
      <c r="B11" s="108"/>
      <c r="C11" s="108"/>
      <c r="D11" s="108"/>
      <c r="E11" s="108"/>
      <c r="F11" s="108"/>
      <c r="G11" s="108"/>
      <c r="H11" s="1"/>
    </row>
    <row r="12" spans="1:8" x14ac:dyDescent="0.2">
      <c r="A12" s="428" t="s">
        <v>528</v>
      </c>
      <c r="B12" s="1"/>
      <c r="C12" s="1"/>
      <c r="D12" s="1"/>
      <c r="E12" s="1"/>
      <c r="F12" s="1"/>
      <c r="G12" s="1"/>
      <c r="H12" s="1"/>
    </row>
    <row r="13" spans="1:8" x14ac:dyDescent="0.2">
      <c r="A13" s="80" t="s">
        <v>532</v>
      </c>
    </row>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sheetData>
  <mergeCells count="3">
    <mergeCell ref="B3:C3"/>
    <mergeCell ref="D3:E3"/>
    <mergeCell ref="F3:H3"/>
  </mergeCells>
  <conditionalFormatting sqref="B5">
    <cfRule type="cellIs" dxfId="13" priority="1" operator="equal">
      <formula>0</formula>
    </cfRule>
    <cfRule type="cellIs" dxfId="12" priority="2" operator="between">
      <formula>-0.49</formula>
      <formula>0.49</formula>
    </cfRule>
  </conditionalFormatting>
  <conditionalFormatting sqref="B18:B23">
    <cfRule type="cellIs" dxfId="11" priority="29" operator="between">
      <formula>0.00001</formula>
      <formula>0.499</formula>
    </cfRule>
  </conditionalFormatting>
  <conditionalFormatting sqref="B6:E6">
    <cfRule type="cellIs" dxfId="10" priority="14" operator="equal">
      <formula>0</formula>
    </cfRule>
    <cfRule type="cellIs" dxfId="9" priority="15" operator="between">
      <formula>-0.49</formula>
      <formula>0.49</formula>
    </cfRule>
  </conditionalFormatting>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48"/>
  <dimension ref="A1:AL277"/>
  <sheetViews>
    <sheetView workbookViewId="0"/>
  </sheetViews>
  <sheetFormatPr baseColWidth="10" defaultRowHeight="14.25" x14ac:dyDescent="0.2"/>
  <cols>
    <col min="1" max="1" width="23.625" bestFit="1" customWidth="1"/>
    <col min="3" max="3" width="5.5" customWidth="1"/>
    <col min="4" max="4" width="28.5" bestFit="1" customWidth="1"/>
    <col min="6" max="38" width="11" style="1"/>
  </cols>
  <sheetData>
    <row r="1" spans="1:5" x14ac:dyDescent="0.2">
      <c r="A1" s="158" t="s">
        <v>344</v>
      </c>
      <c r="B1" s="158"/>
      <c r="C1" s="158"/>
      <c r="D1" s="158"/>
      <c r="E1" s="15"/>
    </row>
    <row r="2" spans="1:5" x14ac:dyDescent="0.2">
      <c r="A2" s="159"/>
      <c r="B2" s="159"/>
      <c r="C2" s="159"/>
      <c r="D2" s="159"/>
      <c r="E2" s="55" t="s">
        <v>463</v>
      </c>
    </row>
    <row r="3" spans="1:5" x14ac:dyDescent="0.2">
      <c r="A3" s="229" t="s">
        <v>345</v>
      </c>
      <c r="B3" s="230"/>
      <c r="C3" s="231"/>
      <c r="D3" s="229" t="s">
        <v>346</v>
      </c>
      <c r="E3" s="230"/>
    </row>
    <row r="4" spans="1:5" x14ac:dyDescent="0.2">
      <c r="A4" s="145" t="s">
        <v>347</v>
      </c>
      <c r="B4" s="171">
        <v>26324.798912524122</v>
      </c>
      <c r="C4" s="232"/>
      <c r="D4" s="145" t="s">
        <v>348</v>
      </c>
      <c r="E4" s="171">
        <v>4254.2441999999992</v>
      </c>
    </row>
    <row r="5" spans="1:5" x14ac:dyDescent="0.2">
      <c r="A5" s="18" t="s">
        <v>349</v>
      </c>
      <c r="B5" s="233">
        <v>105.67448252411999</v>
      </c>
      <c r="C5" s="232"/>
      <c r="D5" s="18" t="s">
        <v>350</v>
      </c>
      <c r="E5" s="234">
        <v>4254.2441999999992</v>
      </c>
    </row>
    <row r="6" spans="1:5" x14ac:dyDescent="0.2">
      <c r="A6" s="18" t="s">
        <v>351</v>
      </c>
      <c r="B6" s="233">
        <v>16287.939090000002</v>
      </c>
      <c r="C6" s="232"/>
      <c r="D6" s="145" t="s">
        <v>353</v>
      </c>
      <c r="E6" s="171">
        <v>28481.071</v>
      </c>
    </row>
    <row r="7" spans="1:5" x14ac:dyDescent="0.2">
      <c r="A7" s="18" t="s">
        <v>352</v>
      </c>
      <c r="B7" s="233">
        <v>9931.1853400000018</v>
      </c>
      <c r="C7" s="232"/>
      <c r="D7" s="18" t="s">
        <v>354</v>
      </c>
      <c r="E7" s="234">
        <v>20985.345000000001</v>
      </c>
    </row>
    <row r="8" spans="1:5" x14ac:dyDescent="0.2">
      <c r="A8" s="439"/>
      <c r="B8" s="440"/>
      <c r="C8" s="232"/>
      <c r="D8" s="18" t="s">
        <v>355</v>
      </c>
      <c r="E8" s="234">
        <v>6672.7659999999996</v>
      </c>
    </row>
    <row r="9" spans="1:5" x14ac:dyDescent="0.2">
      <c r="A9" s="145" t="s">
        <v>253</v>
      </c>
      <c r="B9" s="171">
        <v>6504</v>
      </c>
      <c r="C9" s="232"/>
      <c r="D9" s="18" t="s">
        <v>356</v>
      </c>
      <c r="E9" s="234">
        <v>822.96</v>
      </c>
    </row>
    <row r="10" spans="1:5" x14ac:dyDescent="0.2">
      <c r="A10" s="18"/>
      <c r="B10" s="233"/>
      <c r="C10" s="232"/>
      <c r="D10" s="145" t="s">
        <v>357</v>
      </c>
      <c r="E10" s="171">
        <v>93.483712524122893</v>
      </c>
    </row>
    <row r="11" spans="1:5" x14ac:dyDescent="0.2">
      <c r="A11" s="173" t="s">
        <v>114</v>
      </c>
      <c r="B11" s="174">
        <v>32828.798912524122</v>
      </c>
      <c r="C11" s="232"/>
      <c r="D11" s="173" t="s">
        <v>114</v>
      </c>
      <c r="E11" s="174">
        <v>32828.798912524122</v>
      </c>
    </row>
    <row r="12" spans="1:5" x14ac:dyDescent="0.2">
      <c r="A12" s="1"/>
      <c r="B12" s="1"/>
      <c r="C12" s="232"/>
      <c r="D12" s="1"/>
      <c r="E12" s="161" t="s">
        <v>220</v>
      </c>
    </row>
    <row r="13" spans="1:5" x14ac:dyDescent="0.2">
      <c r="A13" s="1"/>
      <c r="B13" s="1"/>
      <c r="C13" s="1"/>
      <c r="D13" s="1"/>
      <c r="E13" s="1"/>
    </row>
    <row r="14" spans="1:5" s="1" customFormat="1" x14ac:dyDescent="0.2"/>
    <row r="15" spans="1:5" s="1" customFormat="1" x14ac:dyDescent="0.2"/>
    <row r="16" spans="1:5"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49"/>
  <dimension ref="A1:AG255"/>
  <sheetViews>
    <sheetView workbookViewId="0">
      <selection sqref="A1:E2"/>
    </sheetView>
  </sheetViews>
  <sheetFormatPr baseColWidth="10" defaultRowHeight="14.25" x14ac:dyDescent="0.2"/>
  <cols>
    <col min="1" max="1" width="7.5" customWidth="1"/>
    <col min="2" max="2" width="9.875" customWidth="1"/>
    <col min="3" max="6" width="9.5" customWidth="1"/>
    <col min="7" max="8" width="9.5" style="1" customWidth="1"/>
    <col min="9" max="9" width="10.375" style="1" customWidth="1"/>
    <col min="10" max="33" width="11" style="1"/>
  </cols>
  <sheetData>
    <row r="1" spans="1:8" x14ac:dyDescent="0.2">
      <c r="A1" s="765" t="s">
        <v>488</v>
      </c>
      <c r="B1" s="765"/>
      <c r="C1" s="765"/>
      <c r="D1" s="765"/>
      <c r="E1" s="765"/>
      <c r="F1" s="191"/>
    </row>
    <row r="2" spans="1:8" x14ac:dyDescent="0.2">
      <c r="A2" s="766"/>
      <c r="B2" s="766"/>
      <c r="C2" s="766"/>
      <c r="D2" s="766"/>
      <c r="E2" s="766"/>
      <c r="H2" s="55" t="s">
        <v>358</v>
      </c>
    </row>
    <row r="3" spans="1:8" x14ac:dyDescent="0.2">
      <c r="A3" s="56"/>
      <c r="B3" s="56"/>
      <c r="C3" s="621" t="s">
        <v>487</v>
      </c>
      <c r="D3" s="621" t="s">
        <v>577</v>
      </c>
      <c r="E3" s="621" t="s">
        <v>611</v>
      </c>
      <c r="F3" s="621" t="s">
        <v>577</v>
      </c>
      <c r="G3" s="621" t="s">
        <v>610</v>
      </c>
      <c r="H3" s="621" t="s">
        <v>577</v>
      </c>
    </row>
    <row r="4" spans="1:8" ht="15" x14ac:dyDescent="0.25">
      <c r="A4" s="634">
        <v>2020</v>
      </c>
      <c r="B4" s="557" t="s">
        <v>505</v>
      </c>
      <c r="C4" s="625" t="s">
        <v>505</v>
      </c>
      <c r="D4" s="625" t="s">
        <v>505</v>
      </c>
      <c r="E4" s="625" t="s">
        <v>505</v>
      </c>
      <c r="F4" s="625" t="s">
        <v>505</v>
      </c>
      <c r="G4" s="625" t="s">
        <v>505</v>
      </c>
      <c r="H4" s="625" t="s">
        <v>505</v>
      </c>
    </row>
    <row r="5" spans="1:8" ht="15" x14ac:dyDescent="0.25">
      <c r="A5" s="662" t="s">
        <v>505</v>
      </c>
      <c r="B5" s="18" t="s">
        <v>628</v>
      </c>
      <c r="C5" s="235">
        <v>8.3495372399999983</v>
      </c>
      <c r="D5" s="441">
        <v>-3.2305998250970669</v>
      </c>
      <c r="E5" s="235">
        <v>6.4662932399999997</v>
      </c>
      <c r="F5" s="441">
        <v>-4.1153964573227242</v>
      </c>
      <c r="G5" s="235" t="s">
        <v>142</v>
      </c>
      <c r="H5" s="441" t="s">
        <v>142</v>
      </c>
    </row>
    <row r="6" spans="1:8" ht="15" x14ac:dyDescent="0.25">
      <c r="A6" s="662" t="s">
        <v>505</v>
      </c>
      <c r="B6" s="18" t="s">
        <v>631</v>
      </c>
      <c r="C6" s="235">
        <v>7.9797079999999987</v>
      </c>
      <c r="D6" s="441">
        <v>-4.4293381701235424</v>
      </c>
      <c r="E6" s="235">
        <v>6.0964640000000001</v>
      </c>
      <c r="F6" s="441">
        <v>-5.7193391371777569</v>
      </c>
      <c r="G6" s="235" t="s">
        <v>142</v>
      </c>
      <c r="H6" s="441" t="s">
        <v>142</v>
      </c>
    </row>
    <row r="7" spans="1:8" ht="15" x14ac:dyDescent="0.25">
      <c r="A7" s="662" t="s">
        <v>505</v>
      </c>
      <c r="B7" s="18" t="s">
        <v>630</v>
      </c>
      <c r="C7" s="235">
        <v>7.7840267999999995</v>
      </c>
      <c r="D7" s="441">
        <v>-2.452235094316725</v>
      </c>
      <c r="E7" s="235">
        <v>5.7697397999999991</v>
      </c>
      <c r="F7" s="441">
        <v>-5.3592410288980794</v>
      </c>
      <c r="G7" s="235" t="s">
        <v>142</v>
      </c>
      <c r="H7" s="441" t="s">
        <v>142</v>
      </c>
    </row>
    <row r="8" spans="1:8" ht="15" x14ac:dyDescent="0.25">
      <c r="A8" s="634">
        <v>2021</v>
      </c>
      <c r="B8" s="557" t="s">
        <v>505</v>
      </c>
      <c r="C8" s="625" t="s">
        <v>505</v>
      </c>
      <c r="D8" s="625" t="s">
        <v>505</v>
      </c>
      <c r="E8" s="625" t="s">
        <v>505</v>
      </c>
      <c r="F8" s="625" t="s">
        <v>505</v>
      </c>
      <c r="G8" s="625" t="s">
        <v>505</v>
      </c>
      <c r="H8" s="625" t="s">
        <v>505</v>
      </c>
    </row>
    <row r="9" spans="1:8" ht="15" x14ac:dyDescent="0.25">
      <c r="A9" s="662" t="s">
        <v>505</v>
      </c>
      <c r="B9" s="18" t="s">
        <v>628</v>
      </c>
      <c r="C9" s="235">
        <v>8.1517022399999988</v>
      </c>
      <c r="D9" s="441">
        <v>4.7234606129567709</v>
      </c>
      <c r="E9" s="235">
        <v>6.1374152400000002</v>
      </c>
      <c r="F9" s="441">
        <v>6.3724787034590564</v>
      </c>
      <c r="G9" s="235" t="s">
        <v>142</v>
      </c>
      <c r="H9" s="441" t="s">
        <v>142</v>
      </c>
    </row>
    <row r="10" spans="1:8" ht="15" x14ac:dyDescent="0.25">
      <c r="A10" s="662" t="s">
        <v>505</v>
      </c>
      <c r="B10" s="18" t="s">
        <v>631</v>
      </c>
      <c r="C10" s="235">
        <v>8.3919162799999985</v>
      </c>
      <c r="D10" s="441">
        <v>2.9467960547096692</v>
      </c>
      <c r="E10" s="235">
        <v>6.3776292799999998</v>
      </c>
      <c r="F10" s="441">
        <v>3.9139284308877831</v>
      </c>
      <c r="G10" s="235" t="s">
        <v>142</v>
      </c>
      <c r="H10" s="441" t="s">
        <v>142</v>
      </c>
    </row>
    <row r="11" spans="1:8" s="1" customFormat="1" ht="15" x14ac:dyDescent="0.25">
      <c r="A11" s="662" t="s">
        <v>505</v>
      </c>
      <c r="B11" s="18" t="s">
        <v>630</v>
      </c>
      <c r="C11" s="235">
        <v>8.3238000000000003</v>
      </c>
      <c r="D11" s="441">
        <v>-0.81</v>
      </c>
      <c r="E11" s="235">
        <v>7.1341999999999999</v>
      </c>
      <c r="F11" s="441">
        <v>11.86</v>
      </c>
      <c r="G11" s="235">
        <v>6.7427999999999999</v>
      </c>
      <c r="H11" s="441" t="s">
        <v>142</v>
      </c>
    </row>
    <row r="12" spans="1:8" s="1" customFormat="1" ht="15" x14ac:dyDescent="0.25">
      <c r="A12" s="634">
        <v>2022</v>
      </c>
      <c r="B12" s="557" t="s">
        <v>505</v>
      </c>
      <c r="C12" s="625" t="s">
        <v>505</v>
      </c>
      <c r="D12" s="625" t="s">
        <v>505</v>
      </c>
      <c r="E12" s="625" t="s">
        <v>505</v>
      </c>
      <c r="F12" s="625" t="s">
        <v>505</v>
      </c>
      <c r="G12" s="625" t="s">
        <v>505</v>
      </c>
      <c r="H12" s="625" t="s">
        <v>505</v>
      </c>
    </row>
    <row r="13" spans="1:8" s="1" customFormat="1" ht="15" x14ac:dyDescent="0.25">
      <c r="A13" s="662" t="s">
        <v>505</v>
      </c>
      <c r="B13" s="18" t="s">
        <v>628</v>
      </c>
      <c r="C13" s="235">
        <v>8.7993390099999989</v>
      </c>
      <c r="D13" s="441">
        <v>5.712735698136596</v>
      </c>
      <c r="E13" s="235">
        <v>7.6110379399999983</v>
      </c>
      <c r="F13" s="441">
        <v>6.6834530348602481</v>
      </c>
      <c r="G13" s="235">
        <v>7.2198340499999993</v>
      </c>
      <c r="H13" s="441">
        <v>7.0746595149630291</v>
      </c>
    </row>
    <row r="14" spans="1:8" s="1" customFormat="1" ht="15" x14ac:dyDescent="0.25">
      <c r="A14" s="662" t="s">
        <v>505</v>
      </c>
      <c r="B14" s="18" t="s">
        <v>629</v>
      </c>
      <c r="C14" s="235">
        <v>9.3430694499999998</v>
      </c>
      <c r="D14" s="441">
        <v>6.1792191365974087</v>
      </c>
      <c r="E14" s="235">
        <v>8.154769589999999</v>
      </c>
      <c r="F14" s="441">
        <v>7.1439881693718217</v>
      </c>
      <c r="G14" s="235">
        <v>7.7635644899999985</v>
      </c>
      <c r="H14" s="441">
        <v>7.5310656205456574</v>
      </c>
    </row>
    <row r="15" spans="1:8" s="1" customFormat="1" ht="15" x14ac:dyDescent="0.25">
      <c r="A15" s="662" t="s">
        <v>505</v>
      </c>
      <c r="B15" s="18" t="s">
        <v>631</v>
      </c>
      <c r="C15" s="235">
        <v>9.9683611499999998</v>
      </c>
      <c r="D15" s="441">
        <v>6.692572535677769</v>
      </c>
      <c r="E15" s="235">
        <v>8.780061289999999</v>
      </c>
      <c r="F15" s="441">
        <v>7.6678034014201994</v>
      </c>
      <c r="G15" s="235">
        <v>8.3888561899999985</v>
      </c>
      <c r="H15" s="441">
        <v>8.0541831114485927</v>
      </c>
    </row>
    <row r="16" spans="1:8" s="1" customFormat="1" ht="15" x14ac:dyDescent="0.25">
      <c r="A16" s="690" t="s">
        <v>505</v>
      </c>
      <c r="B16" s="439" t="s">
        <v>630</v>
      </c>
      <c r="C16" s="691">
        <v>9.0315361499999991</v>
      </c>
      <c r="D16" s="692">
        <v>-9.3979841410541258</v>
      </c>
      <c r="E16" s="691">
        <v>8.1181600500000002</v>
      </c>
      <c r="F16" s="692">
        <v>-7.5386858717474725</v>
      </c>
      <c r="G16" s="691">
        <v>7.8286649000000006</v>
      </c>
      <c r="H16" s="692">
        <v>-6.6778029961674434</v>
      </c>
    </row>
    <row r="17" spans="1:8" s="1" customFormat="1" ht="15" x14ac:dyDescent="0.25">
      <c r="A17" s="634">
        <v>2023</v>
      </c>
      <c r="B17" s="557" t="s">
        <v>505</v>
      </c>
      <c r="C17" s="625" t="s">
        <v>505</v>
      </c>
      <c r="D17" s="625" t="s">
        <v>505</v>
      </c>
      <c r="E17" s="625" t="s">
        <v>505</v>
      </c>
      <c r="F17" s="625" t="s">
        <v>505</v>
      </c>
      <c r="G17" s="625" t="s">
        <v>505</v>
      </c>
      <c r="H17" s="625" t="s">
        <v>505</v>
      </c>
    </row>
    <row r="18" spans="1:8" s="1" customFormat="1" ht="15" x14ac:dyDescent="0.25">
      <c r="A18" s="662" t="s">
        <v>505</v>
      </c>
      <c r="B18" s="18" t="s">
        <v>628</v>
      </c>
      <c r="C18" s="235">
        <v>9.7491355500000001</v>
      </c>
      <c r="D18" s="441">
        <v>7.9454855528646817</v>
      </c>
      <c r="E18" s="235">
        <v>8.8357594499999994</v>
      </c>
      <c r="F18" s="441">
        <v>8.839434004506959</v>
      </c>
      <c r="G18" s="235">
        <v>8.5462643000000007</v>
      </c>
      <c r="H18" s="441">
        <v>9.1663062497412557</v>
      </c>
    </row>
    <row r="19" spans="1:8" s="1" customFormat="1" ht="15" x14ac:dyDescent="0.25">
      <c r="A19" s="662" t="s">
        <v>505</v>
      </c>
      <c r="B19" s="18" t="s">
        <v>629</v>
      </c>
      <c r="C19" s="235">
        <v>7.0454401499999992</v>
      </c>
      <c r="D19" s="441">
        <v>-27.732668051784355</v>
      </c>
      <c r="E19" s="235">
        <v>6.1357264500000008</v>
      </c>
      <c r="F19" s="441">
        <v>-30.558018416854917</v>
      </c>
      <c r="G19" s="235">
        <v>5.8467167500000006</v>
      </c>
      <c r="H19" s="441">
        <v>-31.58745687282337</v>
      </c>
    </row>
    <row r="20" spans="1:8" s="1" customFormat="1" ht="15" x14ac:dyDescent="0.25">
      <c r="A20" s="662" t="s">
        <v>505</v>
      </c>
      <c r="B20" s="18" t="s">
        <v>631</v>
      </c>
      <c r="C20" s="235">
        <v>6.8701930500000001</v>
      </c>
      <c r="D20" s="441">
        <v>-2.4873832758340741</v>
      </c>
      <c r="E20" s="235">
        <v>5.9604793500000008</v>
      </c>
      <c r="F20" s="441">
        <v>-2.8561752455571088</v>
      </c>
      <c r="G20" s="235">
        <v>5.6714696499999997</v>
      </c>
      <c r="H20" s="441">
        <v>-2.9973591588817921</v>
      </c>
    </row>
    <row r="21" spans="1:8" s="1" customFormat="1" ht="15" x14ac:dyDescent="0.25">
      <c r="A21" s="690" t="s">
        <v>505</v>
      </c>
      <c r="B21" s="439" t="s">
        <v>630</v>
      </c>
      <c r="C21" s="691">
        <v>6.7687525499999994</v>
      </c>
      <c r="D21" s="692">
        <v>-1.4765305612482127</v>
      </c>
      <c r="E21" s="691">
        <v>5.9630581500000011</v>
      </c>
      <c r="F21" s="692">
        <v>4.3264976666687285E-2</v>
      </c>
      <c r="G21" s="691">
        <v>5.6023470999999994</v>
      </c>
      <c r="H21" s="692">
        <v>-1.2187766886842168</v>
      </c>
    </row>
    <row r="22" spans="1:8" s="1" customFormat="1" ht="15" x14ac:dyDescent="0.25">
      <c r="A22" s="634">
        <v>2024</v>
      </c>
      <c r="B22" s="557" t="s">
        <v>505</v>
      </c>
      <c r="C22" s="625" t="s">
        <v>505</v>
      </c>
      <c r="D22" s="625" t="s">
        <v>505</v>
      </c>
      <c r="E22" s="625" t="s">
        <v>505</v>
      </c>
      <c r="F22" s="625" t="s">
        <v>505</v>
      </c>
      <c r="G22" s="625" t="s">
        <v>505</v>
      </c>
      <c r="H22" s="625" t="s">
        <v>505</v>
      </c>
    </row>
    <row r="23" spans="1:8" s="1" customFormat="1" ht="15" x14ac:dyDescent="0.25">
      <c r="A23" s="662" t="s">
        <v>505</v>
      </c>
      <c r="B23" s="18" t="s">
        <v>628</v>
      </c>
      <c r="C23" s="235">
        <v>7.5682376000000007</v>
      </c>
      <c r="D23" s="441">
        <v>11.811409031343617</v>
      </c>
      <c r="E23" s="235">
        <v>6.7241779000000017</v>
      </c>
      <c r="F23" s="441">
        <v>12.763916280105375</v>
      </c>
      <c r="G23" s="235">
        <v>6.3462890333333348</v>
      </c>
      <c r="H23" s="441">
        <v>13.279111773230465</v>
      </c>
    </row>
    <row r="24" spans="1:8" s="1" customFormat="1" ht="15" x14ac:dyDescent="0.25">
      <c r="A24" s="662" t="s">
        <v>505</v>
      </c>
      <c r="B24" s="18" t="s">
        <v>629</v>
      </c>
      <c r="C24" s="235">
        <v>7.4591914099999999</v>
      </c>
      <c r="D24" s="441">
        <v>-1.4408399387461199</v>
      </c>
      <c r="E24" s="235">
        <v>6.5307245300000005</v>
      </c>
      <c r="F24" s="441">
        <v>-2.8769817348229458</v>
      </c>
      <c r="G24" s="235">
        <v>6.1150479866666672</v>
      </c>
      <c r="H24" s="441">
        <v>-3.6437206917632343</v>
      </c>
    </row>
    <row r="25" spans="1:8" s="1" customFormat="1" ht="15" x14ac:dyDescent="0.25">
      <c r="A25" s="690" t="s">
        <v>505</v>
      </c>
      <c r="B25" s="439" t="s">
        <v>630</v>
      </c>
      <c r="C25" s="691">
        <v>8.0511863299999984</v>
      </c>
      <c r="D25" s="692">
        <v>7.9364489722887877</v>
      </c>
      <c r="E25" s="691">
        <v>7.37479028</v>
      </c>
      <c r="F25" s="692">
        <v>12.924534576870284</v>
      </c>
      <c r="G25" s="691">
        <v>6.9587999433333332</v>
      </c>
      <c r="H25" s="692">
        <v>13.797961332542183</v>
      </c>
    </row>
    <row r="26" spans="1:8" s="1" customFormat="1" ht="15" x14ac:dyDescent="0.25">
      <c r="A26" s="634">
        <v>2025</v>
      </c>
      <c r="B26" s="557" t="s">
        <v>505</v>
      </c>
      <c r="C26" s="625" t="s">
        <v>505</v>
      </c>
      <c r="D26" s="625" t="s">
        <v>505</v>
      </c>
      <c r="E26" s="625" t="s">
        <v>505</v>
      </c>
      <c r="F26" s="625" t="s">
        <v>505</v>
      </c>
      <c r="G26" s="625" t="s">
        <v>505</v>
      </c>
      <c r="H26" s="625" t="s">
        <v>505</v>
      </c>
    </row>
    <row r="27" spans="1:8" s="1" customFormat="1" ht="15" x14ac:dyDescent="0.25">
      <c r="A27" s="690" t="s">
        <v>505</v>
      </c>
      <c r="B27" s="439" t="s">
        <v>628</v>
      </c>
      <c r="C27" s="691">
        <v>8.8194020200000001</v>
      </c>
      <c r="D27" s="692">
        <v>9.5416458955558898</v>
      </c>
      <c r="E27" s="691">
        <v>8.1430059700000008</v>
      </c>
      <c r="F27" s="692">
        <v>10.416780150119751</v>
      </c>
      <c r="G27" s="691">
        <v>7.7270156333333322</v>
      </c>
      <c r="H27" s="692">
        <v>11.039485202272047</v>
      </c>
    </row>
    <row r="28" spans="1:8" s="1" customFormat="1" x14ac:dyDescent="0.2">
      <c r="A28" s="80" t="s">
        <v>255</v>
      </c>
      <c r="H28" s="161" t="s">
        <v>565</v>
      </c>
    </row>
    <row r="29" spans="1:8" s="1" customFormat="1" x14ac:dyDescent="0.2">
      <c r="A29" s="80" t="s">
        <v>682</v>
      </c>
      <c r="H29" s="161"/>
    </row>
    <row r="30" spans="1:8" s="1" customFormat="1" x14ac:dyDescent="0.2"/>
    <row r="31" spans="1:8" s="1" customFormat="1" x14ac:dyDescent="0.2"/>
    <row r="32" spans="1:8"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sheetData>
  <mergeCells count="1">
    <mergeCell ref="A1:E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I17"/>
  <sheetViews>
    <sheetView zoomScaleNormal="100" zoomScaleSheetLayoutView="100" workbookViewId="0"/>
  </sheetViews>
  <sheetFormatPr baseColWidth="10" defaultRowHeight="12.75" x14ac:dyDescent="0.2"/>
  <cols>
    <col min="1" max="1" width="32.125" style="69" customWidth="1"/>
    <col min="2" max="2" width="12.125" style="69" customWidth="1"/>
    <col min="3" max="3" width="12.625" style="69" customWidth="1"/>
    <col min="4" max="4" width="11" style="69"/>
    <col min="5" max="5" width="12.625" style="69" customWidth="1"/>
    <col min="6" max="6" width="13.5" style="69" customWidth="1"/>
    <col min="7" max="7" width="11" style="69"/>
    <col min="8" max="8" width="15.625" style="69" customWidth="1"/>
    <col min="9" max="9" width="11" style="69"/>
    <col min="10" max="10" width="10" style="69"/>
    <col min="11" max="12" width="10.125" style="69" bestFit="1" customWidth="1"/>
    <col min="13" max="256" width="10" style="69"/>
    <col min="257" max="257" width="28.125" style="69" customWidth="1"/>
    <col min="258" max="258" width="10.625" style="69" customWidth="1"/>
    <col min="259" max="259" width="11.125" style="69" customWidth="1"/>
    <col min="260" max="260" width="10" style="69"/>
    <col min="261" max="261" width="11.125" style="69" customWidth="1"/>
    <col min="262" max="262" width="11.625" style="69" customWidth="1"/>
    <col min="263" max="263" width="10" style="69"/>
    <col min="264" max="264" width="10.625" style="69" bestFit="1" customWidth="1"/>
    <col min="265" max="266" width="10" style="69"/>
    <col min="267" max="268" width="10.125" style="69" bestFit="1" customWidth="1"/>
    <col min="269" max="512" width="10" style="69"/>
    <col min="513" max="513" width="28.125" style="69" customWidth="1"/>
    <col min="514" max="514" width="10.625" style="69" customWidth="1"/>
    <col min="515" max="515" width="11.125" style="69" customWidth="1"/>
    <col min="516" max="516" width="10" style="69"/>
    <col min="517" max="517" width="11.125" style="69" customWidth="1"/>
    <col min="518" max="518" width="11.625" style="69" customWidth="1"/>
    <col min="519" max="519" width="10" style="69"/>
    <col min="520" max="520" width="10.625" style="69" bestFit="1" customWidth="1"/>
    <col min="521" max="522" width="10" style="69"/>
    <col min="523" max="524" width="10.125" style="69" bestFit="1" customWidth="1"/>
    <col min="525" max="768" width="10" style="69"/>
    <col min="769" max="769" width="28.125" style="69" customWidth="1"/>
    <col min="770" max="770" width="10.625" style="69" customWidth="1"/>
    <col min="771" max="771" width="11.125" style="69" customWidth="1"/>
    <col min="772" max="772" width="10" style="69"/>
    <col min="773" max="773" width="11.125" style="69" customWidth="1"/>
    <col min="774" max="774" width="11.625" style="69" customWidth="1"/>
    <col min="775" max="775" width="10" style="69"/>
    <col min="776" max="776" width="10.625" style="69" bestFit="1" customWidth="1"/>
    <col min="777" max="778" width="10" style="69"/>
    <col min="779" max="780" width="10.125" style="69" bestFit="1" customWidth="1"/>
    <col min="781" max="1024" width="11" style="69"/>
    <col min="1025" max="1025" width="28.125" style="69" customWidth="1"/>
    <col min="1026" max="1026" width="10.625" style="69" customWidth="1"/>
    <col min="1027" max="1027" width="11.125" style="69" customWidth="1"/>
    <col min="1028" max="1028" width="10" style="69"/>
    <col min="1029" max="1029" width="11.125" style="69" customWidth="1"/>
    <col min="1030" max="1030" width="11.625" style="69" customWidth="1"/>
    <col min="1031" max="1031" width="10" style="69"/>
    <col min="1032" max="1032" width="10.625" style="69" bestFit="1" customWidth="1"/>
    <col min="1033" max="1034" width="10" style="69"/>
    <col min="1035" max="1036" width="10.125" style="69" bestFit="1" customWidth="1"/>
    <col min="1037" max="1280" width="10" style="69"/>
    <col min="1281" max="1281" width="28.125" style="69" customWidth="1"/>
    <col min="1282" max="1282" width="10.625" style="69" customWidth="1"/>
    <col min="1283" max="1283" width="11.125" style="69" customWidth="1"/>
    <col min="1284" max="1284" width="10" style="69"/>
    <col min="1285" max="1285" width="11.125" style="69" customWidth="1"/>
    <col min="1286" max="1286" width="11.625" style="69" customWidth="1"/>
    <col min="1287" max="1287" width="10" style="69"/>
    <col min="1288" max="1288" width="10.625" style="69" bestFit="1" customWidth="1"/>
    <col min="1289" max="1290" width="10" style="69"/>
    <col min="1291" max="1292" width="10.125" style="69" bestFit="1" customWidth="1"/>
    <col min="1293" max="1536" width="10" style="69"/>
    <col min="1537" max="1537" width="28.125" style="69" customWidth="1"/>
    <col min="1538" max="1538" width="10.625" style="69" customWidth="1"/>
    <col min="1539" max="1539" width="11.125" style="69" customWidth="1"/>
    <col min="1540" max="1540" width="10" style="69"/>
    <col min="1541" max="1541" width="11.125" style="69" customWidth="1"/>
    <col min="1542" max="1542" width="11.625" style="69" customWidth="1"/>
    <col min="1543" max="1543" width="10" style="69"/>
    <col min="1544" max="1544" width="10.625" style="69" bestFit="1" customWidth="1"/>
    <col min="1545" max="1546" width="10" style="69"/>
    <col min="1547" max="1548" width="10.125" style="69" bestFit="1" customWidth="1"/>
    <col min="1549" max="1792" width="10" style="69"/>
    <col min="1793" max="1793" width="28.125" style="69" customWidth="1"/>
    <col min="1794" max="1794" width="10.625" style="69" customWidth="1"/>
    <col min="1795" max="1795" width="11.125" style="69" customWidth="1"/>
    <col min="1796" max="1796" width="10" style="69"/>
    <col min="1797" max="1797" width="11.125" style="69" customWidth="1"/>
    <col min="1798" max="1798" width="11.625" style="69" customWidth="1"/>
    <col min="1799" max="1799" width="10" style="69"/>
    <col min="1800" max="1800" width="10.625" style="69" bestFit="1" customWidth="1"/>
    <col min="1801" max="1802" width="10" style="69"/>
    <col min="1803" max="1804" width="10.125" style="69" bestFit="1" customWidth="1"/>
    <col min="1805" max="2048" width="11" style="69"/>
    <col min="2049" max="2049" width="28.125" style="69" customWidth="1"/>
    <col min="2050" max="2050" width="10.625" style="69" customWidth="1"/>
    <col min="2051" max="2051" width="11.125" style="69" customWidth="1"/>
    <col min="2052" max="2052" width="10" style="69"/>
    <col min="2053" max="2053" width="11.125" style="69" customWidth="1"/>
    <col min="2054" max="2054" width="11.625" style="69" customWidth="1"/>
    <col min="2055" max="2055" width="10" style="69"/>
    <col min="2056" max="2056" width="10.625" style="69" bestFit="1" customWidth="1"/>
    <col min="2057" max="2058" width="10" style="69"/>
    <col min="2059" max="2060" width="10.125" style="69" bestFit="1" customWidth="1"/>
    <col min="2061" max="2304" width="10" style="69"/>
    <col min="2305" max="2305" width="28.125" style="69" customWidth="1"/>
    <col min="2306" max="2306" width="10.625" style="69" customWidth="1"/>
    <col min="2307" max="2307" width="11.125" style="69" customWidth="1"/>
    <col min="2308" max="2308" width="10" style="69"/>
    <col min="2309" max="2309" width="11.125" style="69" customWidth="1"/>
    <col min="2310" max="2310" width="11.625" style="69" customWidth="1"/>
    <col min="2311" max="2311" width="10" style="69"/>
    <col min="2312" max="2312" width="10.625" style="69" bestFit="1" customWidth="1"/>
    <col min="2313" max="2314" width="10" style="69"/>
    <col min="2315" max="2316" width="10.125" style="69" bestFit="1" customWidth="1"/>
    <col min="2317" max="2560" width="10" style="69"/>
    <col min="2561" max="2561" width="28.125" style="69" customWidth="1"/>
    <col min="2562" max="2562" width="10.625" style="69" customWidth="1"/>
    <col min="2563" max="2563" width="11.125" style="69" customWidth="1"/>
    <col min="2564" max="2564" width="10" style="69"/>
    <col min="2565" max="2565" width="11.125" style="69" customWidth="1"/>
    <col min="2566" max="2566" width="11.625" style="69" customWidth="1"/>
    <col min="2567" max="2567" width="10" style="69"/>
    <col min="2568" max="2568" width="10.625" style="69" bestFit="1" customWidth="1"/>
    <col min="2569" max="2570" width="10" style="69"/>
    <col min="2571" max="2572" width="10.125" style="69" bestFit="1" customWidth="1"/>
    <col min="2573" max="2816" width="10" style="69"/>
    <col min="2817" max="2817" width="28.125" style="69" customWidth="1"/>
    <col min="2818" max="2818" width="10.625" style="69" customWidth="1"/>
    <col min="2819" max="2819" width="11.125" style="69" customWidth="1"/>
    <col min="2820" max="2820" width="10" style="69"/>
    <col min="2821" max="2821" width="11.125" style="69" customWidth="1"/>
    <col min="2822" max="2822" width="11.625" style="69" customWidth="1"/>
    <col min="2823" max="2823" width="10" style="69"/>
    <col min="2824" max="2824" width="10.625" style="69" bestFit="1" customWidth="1"/>
    <col min="2825" max="2826" width="10" style="69"/>
    <col min="2827" max="2828" width="10.125" style="69" bestFit="1" customWidth="1"/>
    <col min="2829" max="3072" width="11" style="69"/>
    <col min="3073" max="3073" width="28.125" style="69" customWidth="1"/>
    <col min="3074" max="3074" width="10.625" style="69" customWidth="1"/>
    <col min="3075" max="3075" width="11.125" style="69" customWidth="1"/>
    <col min="3076" max="3076" width="10" style="69"/>
    <col min="3077" max="3077" width="11.125" style="69" customWidth="1"/>
    <col min="3078" max="3078" width="11.625" style="69" customWidth="1"/>
    <col min="3079" max="3079" width="10" style="69"/>
    <col min="3080" max="3080" width="10.625" style="69" bestFit="1" customWidth="1"/>
    <col min="3081" max="3082" width="10" style="69"/>
    <col min="3083" max="3084" width="10.125" style="69" bestFit="1" customWidth="1"/>
    <col min="3085" max="3328" width="10" style="69"/>
    <col min="3329" max="3329" width="28.125" style="69" customWidth="1"/>
    <col min="3330" max="3330" width="10.625" style="69" customWidth="1"/>
    <col min="3331" max="3331" width="11.125" style="69" customWidth="1"/>
    <col min="3332" max="3332" width="10" style="69"/>
    <col min="3333" max="3333" width="11.125" style="69" customWidth="1"/>
    <col min="3334" max="3334" width="11.625" style="69" customWidth="1"/>
    <col min="3335" max="3335" width="10" style="69"/>
    <col min="3336" max="3336" width="10.625" style="69" bestFit="1" customWidth="1"/>
    <col min="3337" max="3338" width="10" style="69"/>
    <col min="3339" max="3340" width="10.125" style="69" bestFit="1" customWidth="1"/>
    <col min="3341" max="3584" width="10" style="69"/>
    <col min="3585" max="3585" width="28.125" style="69" customWidth="1"/>
    <col min="3586" max="3586" width="10.625" style="69" customWidth="1"/>
    <col min="3587" max="3587" width="11.125" style="69" customWidth="1"/>
    <col min="3588" max="3588" width="10" style="69"/>
    <col min="3589" max="3589" width="11.125" style="69" customWidth="1"/>
    <col min="3590" max="3590" width="11.625" style="69" customWidth="1"/>
    <col min="3591" max="3591" width="10" style="69"/>
    <col min="3592" max="3592" width="10.625" style="69" bestFit="1" customWidth="1"/>
    <col min="3593" max="3594" width="10" style="69"/>
    <col min="3595" max="3596" width="10.125" style="69" bestFit="1" customWidth="1"/>
    <col min="3597" max="3840" width="10" style="69"/>
    <col min="3841" max="3841" width="28.125" style="69" customWidth="1"/>
    <col min="3842" max="3842" width="10.625" style="69" customWidth="1"/>
    <col min="3843" max="3843" width="11.125" style="69" customWidth="1"/>
    <col min="3844" max="3844" width="10" style="69"/>
    <col min="3845" max="3845" width="11.125" style="69" customWidth="1"/>
    <col min="3846" max="3846" width="11.625" style="69" customWidth="1"/>
    <col min="3847" max="3847" width="10" style="69"/>
    <col min="3848" max="3848" width="10.625" style="69" bestFit="1" customWidth="1"/>
    <col min="3849" max="3850" width="10" style="69"/>
    <col min="3851" max="3852" width="10.125" style="69" bestFit="1" customWidth="1"/>
    <col min="3853" max="4096" width="11" style="69"/>
    <col min="4097" max="4097" width="28.125" style="69" customWidth="1"/>
    <col min="4098" max="4098" width="10.625" style="69" customWidth="1"/>
    <col min="4099" max="4099" width="11.125" style="69" customWidth="1"/>
    <col min="4100" max="4100" width="10" style="69"/>
    <col min="4101" max="4101" width="11.125" style="69" customWidth="1"/>
    <col min="4102" max="4102" width="11.625" style="69" customWidth="1"/>
    <col min="4103" max="4103" width="10" style="69"/>
    <col min="4104" max="4104" width="10.625" style="69" bestFit="1" customWidth="1"/>
    <col min="4105" max="4106" width="10" style="69"/>
    <col min="4107" max="4108" width="10.125" style="69" bestFit="1" customWidth="1"/>
    <col min="4109" max="4352" width="10" style="69"/>
    <col min="4353" max="4353" width="28.125" style="69" customWidth="1"/>
    <col min="4354" max="4354" width="10.625" style="69" customWidth="1"/>
    <col min="4355" max="4355" width="11.125" style="69" customWidth="1"/>
    <col min="4356" max="4356" width="10" style="69"/>
    <col min="4357" max="4357" width="11.125" style="69" customWidth="1"/>
    <col min="4358" max="4358" width="11.625" style="69" customWidth="1"/>
    <col min="4359" max="4359" width="10" style="69"/>
    <col min="4360" max="4360" width="10.625" style="69" bestFit="1" customWidth="1"/>
    <col min="4361" max="4362" width="10" style="69"/>
    <col min="4363" max="4364" width="10.125" style="69" bestFit="1" customWidth="1"/>
    <col min="4365" max="4608" width="10" style="69"/>
    <col min="4609" max="4609" width="28.125" style="69" customWidth="1"/>
    <col min="4610" max="4610" width="10.625" style="69" customWidth="1"/>
    <col min="4611" max="4611" width="11.125" style="69" customWidth="1"/>
    <col min="4612" max="4612" width="10" style="69"/>
    <col min="4613" max="4613" width="11.125" style="69" customWidth="1"/>
    <col min="4614" max="4614" width="11.625" style="69" customWidth="1"/>
    <col min="4615" max="4615" width="10" style="69"/>
    <col min="4616" max="4616" width="10.625" style="69" bestFit="1" customWidth="1"/>
    <col min="4617" max="4618" width="10" style="69"/>
    <col min="4619" max="4620" width="10.125" style="69" bestFit="1" customWidth="1"/>
    <col min="4621" max="4864" width="10" style="69"/>
    <col min="4865" max="4865" width="28.125" style="69" customWidth="1"/>
    <col min="4866" max="4866" width="10.625" style="69" customWidth="1"/>
    <col min="4867" max="4867" width="11.125" style="69" customWidth="1"/>
    <col min="4868" max="4868" width="10" style="69"/>
    <col min="4869" max="4869" width="11.125" style="69" customWidth="1"/>
    <col min="4870" max="4870" width="11.625" style="69" customWidth="1"/>
    <col min="4871" max="4871" width="10" style="69"/>
    <col min="4872" max="4872" width="10.625" style="69" bestFit="1" customWidth="1"/>
    <col min="4873" max="4874" width="10" style="69"/>
    <col min="4875" max="4876" width="10.125" style="69" bestFit="1" customWidth="1"/>
    <col min="4877" max="5120" width="11" style="69"/>
    <col min="5121" max="5121" width="28.125" style="69" customWidth="1"/>
    <col min="5122" max="5122" width="10.625" style="69" customWidth="1"/>
    <col min="5123" max="5123" width="11.125" style="69" customWidth="1"/>
    <col min="5124" max="5124" width="10" style="69"/>
    <col min="5125" max="5125" width="11.125" style="69" customWidth="1"/>
    <col min="5126" max="5126" width="11.625" style="69" customWidth="1"/>
    <col min="5127" max="5127" width="10" style="69"/>
    <col min="5128" max="5128" width="10.625" style="69" bestFit="1" customWidth="1"/>
    <col min="5129" max="5130" width="10" style="69"/>
    <col min="5131" max="5132" width="10.125" style="69" bestFit="1" customWidth="1"/>
    <col min="5133" max="5376" width="10" style="69"/>
    <col min="5377" max="5377" width="28.125" style="69" customWidth="1"/>
    <col min="5378" max="5378" width="10.625" style="69" customWidth="1"/>
    <col min="5379" max="5379" width="11.125" style="69" customWidth="1"/>
    <col min="5380" max="5380" width="10" style="69"/>
    <col min="5381" max="5381" width="11.125" style="69" customWidth="1"/>
    <col min="5382" max="5382" width="11.625" style="69" customWidth="1"/>
    <col min="5383" max="5383" width="10" style="69"/>
    <col min="5384" max="5384" width="10.625" style="69" bestFit="1" customWidth="1"/>
    <col min="5385" max="5386" width="10" style="69"/>
    <col min="5387" max="5388" width="10.125" style="69" bestFit="1" customWidth="1"/>
    <col min="5389" max="5632" width="10" style="69"/>
    <col min="5633" max="5633" width="28.125" style="69" customWidth="1"/>
    <col min="5634" max="5634" width="10.625" style="69" customWidth="1"/>
    <col min="5635" max="5635" width="11.125" style="69" customWidth="1"/>
    <col min="5636" max="5636" width="10" style="69"/>
    <col min="5637" max="5637" width="11.125" style="69" customWidth="1"/>
    <col min="5638" max="5638" width="11.625" style="69" customWidth="1"/>
    <col min="5639" max="5639" width="10" style="69"/>
    <col min="5640" max="5640" width="10.625" style="69" bestFit="1" customWidth="1"/>
    <col min="5641" max="5642" width="10" style="69"/>
    <col min="5643" max="5644" width="10.125" style="69" bestFit="1" customWidth="1"/>
    <col min="5645" max="5888" width="10" style="69"/>
    <col min="5889" max="5889" width="28.125" style="69" customWidth="1"/>
    <col min="5890" max="5890" width="10.625" style="69" customWidth="1"/>
    <col min="5891" max="5891" width="11.125" style="69" customWidth="1"/>
    <col min="5892" max="5892" width="10" style="69"/>
    <col min="5893" max="5893" width="11.125" style="69" customWidth="1"/>
    <col min="5894" max="5894" width="11.625" style="69" customWidth="1"/>
    <col min="5895" max="5895" width="10" style="69"/>
    <col min="5896" max="5896" width="10.625" style="69" bestFit="1" customWidth="1"/>
    <col min="5897" max="5898" width="10" style="69"/>
    <col min="5899" max="5900" width="10.125" style="69" bestFit="1" customWidth="1"/>
    <col min="5901" max="6144" width="11" style="69"/>
    <col min="6145" max="6145" width="28.125" style="69" customWidth="1"/>
    <col min="6146" max="6146" width="10.625" style="69" customWidth="1"/>
    <col min="6147" max="6147" width="11.125" style="69" customWidth="1"/>
    <col min="6148" max="6148" width="10" style="69"/>
    <col min="6149" max="6149" width="11.125" style="69" customWidth="1"/>
    <col min="6150" max="6150" width="11.625" style="69" customWidth="1"/>
    <col min="6151" max="6151" width="10" style="69"/>
    <col min="6152" max="6152" width="10.625" style="69" bestFit="1" customWidth="1"/>
    <col min="6153" max="6154" width="10" style="69"/>
    <col min="6155" max="6156" width="10.125" style="69" bestFit="1" customWidth="1"/>
    <col min="6157" max="6400" width="10" style="69"/>
    <col min="6401" max="6401" width="28.125" style="69" customWidth="1"/>
    <col min="6402" max="6402" width="10.625" style="69" customWidth="1"/>
    <col min="6403" max="6403" width="11.125" style="69" customWidth="1"/>
    <col min="6404" max="6404" width="10" style="69"/>
    <col min="6405" max="6405" width="11.125" style="69" customWidth="1"/>
    <col min="6406" max="6406" width="11.625" style="69" customWidth="1"/>
    <col min="6407" max="6407" width="10" style="69"/>
    <col min="6408" max="6408" width="10.625" style="69" bestFit="1" customWidth="1"/>
    <col min="6409" max="6410" width="10" style="69"/>
    <col min="6411" max="6412" width="10.125" style="69" bestFit="1" customWidth="1"/>
    <col min="6413" max="6656" width="10" style="69"/>
    <col min="6657" max="6657" width="28.125" style="69" customWidth="1"/>
    <col min="6658" max="6658" width="10.625" style="69" customWidth="1"/>
    <col min="6659" max="6659" width="11.125" style="69" customWidth="1"/>
    <col min="6660" max="6660" width="10" style="69"/>
    <col min="6661" max="6661" width="11.125" style="69" customWidth="1"/>
    <col min="6662" max="6662" width="11.625" style="69" customWidth="1"/>
    <col min="6663" max="6663" width="10" style="69"/>
    <col min="6664" max="6664" width="10.625" style="69" bestFit="1" customWidth="1"/>
    <col min="6665" max="6666" width="10" style="69"/>
    <col min="6667" max="6668" width="10.125" style="69" bestFit="1" customWidth="1"/>
    <col min="6669" max="6912" width="10" style="69"/>
    <col min="6913" max="6913" width="28.125" style="69" customWidth="1"/>
    <col min="6914" max="6914" width="10.625" style="69" customWidth="1"/>
    <col min="6915" max="6915" width="11.125" style="69" customWidth="1"/>
    <col min="6916" max="6916" width="10" style="69"/>
    <col min="6917" max="6917" width="11.125" style="69" customWidth="1"/>
    <col min="6918" max="6918" width="11.625" style="69" customWidth="1"/>
    <col min="6919" max="6919" width="10" style="69"/>
    <col min="6920" max="6920" width="10.625" style="69" bestFit="1" customWidth="1"/>
    <col min="6921" max="6922" width="10" style="69"/>
    <col min="6923" max="6924" width="10.125" style="69" bestFit="1" customWidth="1"/>
    <col min="6925" max="7168" width="11" style="69"/>
    <col min="7169" max="7169" width="28.125" style="69" customWidth="1"/>
    <col min="7170" max="7170" width="10.625" style="69" customWidth="1"/>
    <col min="7171" max="7171" width="11.125" style="69" customWidth="1"/>
    <col min="7172" max="7172" width="10" style="69"/>
    <col min="7173" max="7173" width="11.125" style="69" customWidth="1"/>
    <col min="7174" max="7174" width="11.625" style="69" customWidth="1"/>
    <col min="7175" max="7175" width="10" style="69"/>
    <col min="7176" max="7176" width="10.625" style="69" bestFit="1" customWidth="1"/>
    <col min="7177" max="7178" width="10" style="69"/>
    <col min="7179" max="7180" width="10.125" style="69" bestFit="1" customWidth="1"/>
    <col min="7181" max="7424" width="10" style="69"/>
    <col min="7425" max="7425" width="28.125" style="69" customWidth="1"/>
    <col min="7426" max="7426" width="10.625" style="69" customWidth="1"/>
    <col min="7427" max="7427" width="11.125" style="69" customWidth="1"/>
    <col min="7428" max="7428" width="10" style="69"/>
    <col min="7429" max="7429" width="11.125" style="69" customWidth="1"/>
    <col min="7430" max="7430" width="11.625" style="69" customWidth="1"/>
    <col min="7431" max="7431" width="10" style="69"/>
    <col min="7432" max="7432" width="10.625" style="69" bestFit="1" customWidth="1"/>
    <col min="7433" max="7434" width="10" style="69"/>
    <col min="7435" max="7436" width="10.125" style="69" bestFit="1" customWidth="1"/>
    <col min="7437" max="7680" width="10" style="69"/>
    <col min="7681" max="7681" width="28.125" style="69" customWidth="1"/>
    <col min="7682" max="7682" width="10.625" style="69" customWidth="1"/>
    <col min="7683" max="7683" width="11.125" style="69" customWidth="1"/>
    <col min="7684" max="7684" width="10" style="69"/>
    <col min="7685" max="7685" width="11.125" style="69" customWidth="1"/>
    <col min="7686" max="7686" width="11.625" style="69" customWidth="1"/>
    <col min="7687" max="7687" width="10" style="69"/>
    <col min="7688" max="7688" width="10.625" style="69" bestFit="1" customWidth="1"/>
    <col min="7689" max="7690" width="10" style="69"/>
    <col min="7691" max="7692" width="10.125" style="69" bestFit="1" customWidth="1"/>
    <col min="7693" max="7936" width="10" style="69"/>
    <col min="7937" max="7937" width="28.125" style="69" customWidth="1"/>
    <col min="7938" max="7938" width="10.625" style="69" customWidth="1"/>
    <col min="7939" max="7939" width="11.125" style="69" customWidth="1"/>
    <col min="7940" max="7940" width="10" style="69"/>
    <col min="7941" max="7941" width="11.125" style="69" customWidth="1"/>
    <col min="7942" max="7942" width="11.625" style="69" customWidth="1"/>
    <col min="7943" max="7943" width="10" style="69"/>
    <col min="7944" max="7944" width="10.625" style="69" bestFit="1" customWidth="1"/>
    <col min="7945" max="7946" width="10" style="69"/>
    <col min="7947" max="7948" width="10.125" style="69" bestFit="1" customWidth="1"/>
    <col min="7949" max="8192" width="11" style="69"/>
    <col min="8193" max="8193" width="28.125" style="69" customWidth="1"/>
    <col min="8194" max="8194" width="10.625" style="69" customWidth="1"/>
    <col min="8195" max="8195" width="11.125" style="69" customWidth="1"/>
    <col min="8196" max="8196" width="10" style="69"/>
    <col min="8197" max="8197" width="11.125" style="69" customWidth="1"/>
    <col min="8198" max="8198" width="11.625" style="69" customWidth="1"/>
    <col min="8199" max="8199" width="10" style="69"/>
    <col min="8200" max="8200" width="10.625" style="69" bestFit="1" customWidth="1"/>
    <col min="8201" max="8202" width="10" style="69"/>
    <col min="8203" max="8204" width="10.125" style="69" bestFit="1" customWidth="1"/>
    <col min="8205" max="8448" width="10" style="69"/>
    <col min="8449" max="8449" width="28.125" style="69" customWidth="1"/>
    <col min="8450" max="8450" width="10.625" style="69" customWidth="1"/>
    <col min="8451" max="8451" width="11.125" style="69" customWidth="1"/>
    <col min="8452" max="8452" width="10" style="69"/>
    <col min="8453" max="8453" width="11.125" style="69" customWidth="1"/>
    <col min="8454" max="8454" width="11.625" style="69" customWidth="1"/>
    <col min="8455" max="8455" width="10" style="69"/>
    <col min="8456" max="8456" width="10.625" style="69" bestFit="1" customWidth="1"/>
    <col min="8457" max="8458" width="10" style="69"/>
    <col min="8459" max="8460" width="10.125" style="69" bestFit="1" customWidth="1"/>
    <col min="8461" max="8704" width="10" style="69"/>
    <col min="8705" max="8705" width="28.125" style="69" customWidth="1"/>
    <col min="8706" max="8706" width="10.625" style="69" customWidth="1"/>
    <col min="8707" max="8707" width="11.125" style="69" customWidth="1"/>
    <col min="8708" max="8708" width="10" style="69"/>
    <col min="8709" max="8709" width="11.125" style="69" customWidth="1"/>
    <col min="8710" max="8710" width="11.625" style="69" customWidth="1"/>
    <col min="8711" max="8711" width="10" style="69"/>
    <col min="8712" max="8712" width="10.625" style="69" bestFit="1" customWidth="1"/>
    <col min="8713" max="8714" width="10" style="69"/>
    <col min="8715" max="8716" width="10.125" style="69" bestFit="1" customWidth="1"/>
    <col min="8717" max="8960" width="10" style="69"/>
    <col min="8961" max="8961" width="28.125" style="69" customWidth="1"/>
    <col min="8962" max="8962" width="10.625" style="69" customWidth="1"/>
    <col min="8963" max="8963" width="11.125" style="69" customWidth="1"/>
    <col min="8964" max="8964" width="10" style="69"/>
    <col min="8965" max="8965" width="11.125" style="69" customWidth="1"/>
    <col min="8966" max="8966" width="11.625" style="69" customWidth="1"/>
    <col min="8967" max="8967" width="10" style="69"/>
    <col min="8968" max="8968" width="10.625" style="69" bestFit="1" customWidth="1"/>
    <col min="8969" max="8970" width="10" style="69"/>
    <col min="8971" max="8972" width="10.125" style="69" bestFit="1" customWidth="1"/>
    <col min="8973" max="9216" width="11" style="69"/>
    <col min="9217" max="9217" width="28.125" style="69" customWidth="1"/>
    <col min="9218" max="9218" width="10.625" style="69" customWidth="1"/>
    <col min="9219" max="9219" width="11.125" style="69" customWidth="1"/>
    <col min="9220" max="9220" width="10" style="69"/>
    <col min="9221" max="9221" width="11.125" style="69" customWidth="1"/>
    <col min="9222" max="9222" width="11.625" style="69" customWidth="1"/>
    <col min="9223" max="9223" width="10" style="69"/>
    <col min="9224" max="9224" width="10.625" style="69" bestFit="1" customWidth="1"/>
    <col min="9225" max="9226" width="10" style="69"/>
    <col min="9227" max="9228" width="10.125" style="69" bestFit="1" customWidth="1"/>
    <col min="9229" max="9472" width="10" style="69"/>
    <col min="9473" max="9473" width="28.125" style="69" customWidth="1"/>
    <col min="9474" max="9474" width="10.625" style="69" customWidth="1"/>
    <col min="9475" max="9475" width="11.125" style="69" customWidth="1"/>
    <col min="9476" max="9476" width="10" style="69"/>
    <col min="9477" max="9477" width="11.125" style="69" customWidth="1"/>
    <col min="9478" max="9478" width="11.625" style="69" customWidth="1"/>
    <col min="9479" max="9479" width="10" style="69"/>
    <col min="9480" max="9480" width="10.625" style="69" bestFit="1" customWidth="1"/>
    <col min="9481" max="9482" width="10" style="69"/>
    <col min="9483" max="9484" width="10.125" style="69" bestFit="1" customWidth="1"/>
    <col min="9485" max="9728" width="10" style="69"/>
    <col min="9729" max="9729" width="28.125" style="69" customWidth="1"/>
    <col min="9730" max="9730" width="10.625" style="69" customWidth="1"/>
    <col min="9731" max="9731" width="11.125" style="69" customWidth="1"/>
    <col min="9732" max="9732" width="10" style="69"/>
    <col min="9733" max="9733" width="11.125" style="69" customWidth="1"/>
    <col min="9734" max="9734" width="11.625" style="69" customWidth="1"/>
    <col min="9735" max="9735" width="10" style="69"/>
    <col min="9736" max="9736" width="10.625" style="69" bestFit="1" customWidth="1"/>
    <col min="9737" max="9738" width="10" style="69"/>
    <col min="9739" max="9740" width="10.125" style="69" bestFit="1" customWidth="1"/>
    <col min="9741" max="9984" width="10" style="69"/>
    <col min="9985" max="9985" width="28.125" style="69" customWidth="1"/>
    <col min="9986" max="9986" width="10.625" style="69" customWidth="1"/>
    <col min="9987" max="9987" width="11.125" style="69" customWidth="1"/>
    <col min="9988" max="9988" width="10" style="69"/>
    <col min="9989" max="9989" width="11.125" style="69" customWidth="1"/>
    <col min="9990" max="9990" width="11.625" style="69" customWidth="1"/>
    <col min="9991" max="9991" width="10" style="69"/>
    <col min="9992" max="9992" width="10.625" style="69" bestFit="1" customWidth="1"/>
    <col min="9993" max="9994" width="10" style="69"/>
    <col min="9995" max="9996" width="10.125" style="69" bestFit="1" customWidth="1"/>
    <col min="9997" max="10240" width="11" style="69"/>
    <col min="10241" max="10241" width="28.125" style="69" customWidth="1"/>
    <col min="10242" max="10242" width="10.625" style="69" customWidth="1"/>
    <col min="10243" max="10243" width="11.125" style="69" customWidth="1"/>
    <col min="10244" max="10244" width="10" style="69"/>
    <col min="10245" max="10245" width="11.125" style="69" customWidth="1"/>
    <col min="10246" max="10246" width="11.625" style="69" customWidth="1"/>
    <col min="10247" max="10247" width="10" style="69"/>
    <col min="10248" max="10248" width="10.625" style="69" bestFit="1" customWidth="1"/>
    <col min="10249" max="10250" width="10" style="69"/>
    <col min="10251" max="10252" width="10.125" style="69" bestFit="1" customWidth="1"/>
    <col min="10253" max="10496" width="10" style="69"/>
    <col min="10497" max="10497" width="28.125" style="69" customWidth="1"/>
    <col min="10498" max="10498" width="10.625" style="69" customWidth="1"/>
    <col min="10499" max="10499" width="11.125" style="69" customWidth="1"/>
    <col min="10500" max="10500" width="10" style="69"/>
    <col min="10501" max="10501" width="11.125" style="69" customWidth="1"/>
    <col min="10502" max="10502" width="11.625" style="69" customWidth="1"/>
    <col min="10503" max="10503" width="10" style="69"/>
    <col min="10504" max="10504" width="10.625" style="69" bestFit="1" customWidth="1"/>
    <col min="10505" max="10506" width="10" style="69"/>
    <col min="10507" max="10508" width="10.125" style="69" bestFit="1" customWidth="1"/>
    <col min="10509" max="10752" width="10" style="69"/>
    <col min="10753" max="10753" width="28.125" style="69" customWidth="1"/>
    <col min="10754" max="10754" width="10.625" style="69" customWidth="1"/>
    <col min="10755" max="10755" width="11.125" style="69" customWidth="1"/>
    <col min="10756" max="10756" width="10" style="69"/>
    <col min="10757" max="10757" width="11.125" style="69" customWidth="1"/>
    <col min="10758" max="10758" width="11.625" style="69" customWidth="1"/>
    <col min="10759" max="10759" width="10" style="69"/>
    <col min="10760" max="10760" width="10.625" style="69" bestFit="1" customWidth="1"/>
    <col min="10761" max="10762" width="10" style="69"/>
    <col min="10763" max="10764" width="10.125" style="69" bestFit="1" customWidth="1"/>
    <col min="10765" max="11008" width="10" style="69"/>
    <col min="11009" max="11009" width="28.125" style="69" customWidth="1"/>
    <col min="11010" max="11010" width="10.625" style="69" customWidth="1"/>
    <col min="11011" max="11011" width="11.125" style="69" customWidth="1"/>
    <col min="11012" max="11012" width="10" style="69"/>
    <col min="11013" max="11013" width="11.125" style="69" customWidth="1"/>
    <col min="11014" max="11014" width="11.625" style="69" customWidth="1"/>
    <col min="11015" max="11015" width="10" style="69"/>
    <col min="11016" max="11016" width="10.625" style="69" bestFit="1" customWidth="1"/>
    <col min="11017" max="11018" width="10" style="69"/>
    <col min="11019" max="11020" width="10.125" style="69" bestFit="1" customWidth="1"/>
    <col min="11021" max="11264" width="11" style="69"/>
    <col min="11265" max="11265" width="28.125" style="69" customWidth="1"/>
    <col min="11266" max="11266" width="10.625" style="69" customWidth="1"/>
    <col min="11267" max="11267" width="11.125" style="69" customWidth="1"/>
    <col min="11268" max="11268" width="10" style="69"/>
    <col min="11269" max="11269" width="11.125" style="69" customWidth="1"/>
    <col min="11270" max="11270" width="11.625" style="69" customWidth="1"/>
    <col min="11271" max="11271" width="10" style="69"/>
    <col min="11272" max="11272" width="10.625" style="69" bestFit="1" customWidth="1"/>
    <col min="11273" max="11274" width="10" style="69"/>
    <col min="11275" max="11276" width="10.125" style="69" bestFit="1" customWidth="1"/>
    <col min="11277" max="11520" width="10" style="69"/>
    <col min="11521" max="11521" width="28.125" style="69" customWidth="1"/>
    <col min="11522" max="11522" width="10.625" style="69" customWidth="1"/>
    <col min="11523" max="11523" width="11.125" style="69" customWidth="1"/>
    <col min="11524" max="11524" width="10" style="69"/>
    <col min="11525" max="11525" width="11.125" style="69" customWidth="1"/>
    <col min="11526" max="11526" width="11.625" style="69" customWidth="1"/>
    <col min="11527" max="11527" width="10" style="69"/>
    <col min="11528" max="11528" width="10.625" style="69" bestFit="1" customWidth="1"/>
    <col min="11529" max="11530" width="10" style="69"/>
    <col min="11531" max="11532" width="10.125" style="69" bestFit="1" customWidth="1"/>
    <col min="11533" max="11776" width="10" style="69"/>
    <col min="11777" max="11777" width="28.125" style="69" customWidth="1"/>
    <col min="11778" max="11778" width="10.625" style="69" customWidth="1"/>
    <col min="11779" max="11779" width="11.125" style="69" customWidth="1"/>
    <col min="11780" max="11780" width="10" style="69"/>
    <col min="11781" max="11781" width="11.125" style="69" customWidth="1"/>
    <col min="11782" max="11782" width="11.625" style="69" customWidth="1"/>
    <col min="11783" max="11783" width="10" style="69"/>
    <col min="11784" max="11784" width="10.625" style="69" bestFit="1" customWidth="1"/>
    <col min="11785" max="11786" width="10" style="69"/>
    <col min="11787" max="11788" width="10.125" style="69" bestFit="1" customWidth="1"/>
    <col min="11789" max="12032" width="10" style="69"/>
    <col min="12033" max="12033" width="28.125" style="69" customWidth="1"/>
    <col min="12034" max="12034" width="10.625" style="69" customWidth="1"/>
    <col min="12035" max="12035" width="11.125" style="69" customWidth="1"/>
    <col min="12036" max="12036" width="10" style="69"/>
    <col min="12037" max="12037" width="11.125" style="69" customWidth="1"/>
    <col min="12038" max="12038" width="11.625" style="69" customWidth="1"/>
    <col min="12039" max="12039" width="10" style="69"/>
    <col min="12040" max="12040" width="10.625" style="69" bestFit="1" customWidth="1"/>
    <col min="12041" max="12042" width="10" style="69"/>
    <col min="12043" max="12044" width="10.125" style="69" bestFit="1" customWidth="1"/>
    <col min="12045" max="12288" width="11" style="69"/>
    <col min="12289" max="12289" width="28.125" style="69" customWidth="1"/>
    <col min="12290" max="12290" width="10.625" style="69" customWidth="1"/>
    <col min="12291" max="12291" width="11.125" style="69" customWidth="1"/>
    <col min="12292" max="12292" width="10" style="69"/>
    <col min="12293" max="12293" width="11.125" style="69" customWidth="1"/>
    <col min="12294" max="12294" width="11.625" style="69" customWidth="1"/>
    <col min="12295" max="12295" width="10" style="69"/>
    <col min="12296" max="12296" width="10.625" style="69" bestFit="1" customWidth="1"/>
    <col min="12297" max="12298" width="10" style="69"/>
    <col min="12299" max="12300" width="10.125" style="69" bestFit="1" customWidth="1"/>
    <col min="12301" max="12544" width="10" style="69"/>
    <col min="12545" max="12545" width="28.125" style="69" customWidth="1"/>
    <col min="12546" max="12546" width="10.625" style="69" customWidth="1"/>
    <col min="12547" max="12547" width="11.125" style="69" customWidth="1"/>
    <col min="12548" max="12548" width="10" style="69"/>
    <col min="12549" max="12549" width="11.125" style="69" customWidth="1"/>
    <col min="12550" max="12550" width="11.625" style="69" customWidth="1"/>
    <col min="12551" max="12551" width="10" style="69"/>
    <col min="12552" max="12552" width="10.625" style="69" bestFit="1" customWidth="1"/>
    <col min="12553" max="12554" width="10" style="69"/>
    <col min="12555" max="12556" width="10.125" style="69" bestFit="1" customWidth="1"/>
    <col min="12557" max="12800" width="10" style="69"/>
    <col min="12801" max="12801" width="28.125" style="69" customWidth="1"/>
    <col min="12802" max="12802" width="10.625" style="69" customWidth="1"/>
    <col min="12803" max="12803" width="11.125" style="69" customWidth="1"/>
    <col min="12804" max="12804" width="10" style="69"/>
    <col min="12805" max="12805" width="11.125" style="69" customWidth="1"/>
    <col min="12806" max="12806" width="11.625" style="69" customWidth="1"/>
    <col min="12807" max="12807" width="10" style="69"/>
    <col min="12808" max="12808" width="10.625" style="69" bestFit="1" customWidth="1"/>
    <col min="12809" max="12810" width="10" style="69"/>
    <col min="12811" max="12812" width="10.125" style="69" bestFit="1" customWidth="1"/>
    <col min="12813" max="13056" width="10" style="69"/>
    <col min="13057" max="13057" width="28.125" style="69" customWidth="1"/>
    <col min="13058" max="13058" width="10.625" style="69" customWidth="1"/>
    <col min="13059" max="13059" width="11.125" style="69" customWidth="1"/>
    <col min="13060" max="13060" width="10" style="69"/>
    <col min="13061" max="13061" width="11.125" style="69" customWidth="1"/>
    <col min="13062" max="13062" width="11.625" style="69" customWidth="1"/>
    <col min="13063" max="13063" width="10" style="69"/>
    <col min="13064" max="13064" width="10.625" style="69" bestFit="1" customWidth="1"/>
    <col min="13065" max="13066" width="10" style="69"/>
    <col min="13067" max="13068" width="10.125" style="69" bestFit="1" customWidth="1"/>
    <col min="13069" max="13312" width="11" style="69"/>
    <col min="13313" max="13313" width="28.125" style="69" customWidth="1"/>
    <col min="13314" max="13314" width="10.625" style="69" customWidth="1"/>
    <col min="13315" max="13315" width="11.125" style="69" customWidth="1"/>
    <col min="13316" max="13316" width="10" style="69"/>
    <col min="13317" max="13317" width="11.125" style="69" customWidth="1"/>
    <col min="13318" max="13318" width="11.625" style="69" customWidth="1"/>
    <col min="13319" max="13319" width="10" style="69"/>
    <col min="13320" max="13320" width="10.625" style="69" bestFit="1" customWidth="1"/>
    <col min="13321" max="13322" width="10" style="69"/>
    <col min="13323" max="13324" width="10.125" style="69" bestFit="1" customWidth="1"/>
    <col min="13325" max="13568" width="10" style="69"/>
    <col min="13569" max="13569" width="28.125" style="69" customWidth="1"/>
    <col min="13570" max="13570" width="10.625" style="69" customWidth="1"/>
    <col min="13571" max="13571" width="11.125" style="69" customWidth="1"/>
    <col min="13572" max="13572" width="10" style="69"/>
    <col min="13573" max="13573" width="11.125" style="69" customWidth="1"/>
    <col min="13574" max="13574" width="11.625" style="69" customWidth="1"/>
    <col min="13575" max="13575" width="10" style="69"/>
    <col min="13576" max="13576" width="10.625" style="69" bestFit="1" customWidth="1"/>
    <col min="13577" max="13578" width="10" style="69"/>
    <col min="13579" max="13580" width="10.125" style="69" bestFit="1" customWidth="1"/>
    <col min="13581" max="13824" width="10" style="69"/>
    <col min="13825" max="13825" width="28.125" style="69" customWidth="1"/>
    <col min="13826" max="13826" width="10.625" style="69" customWidth="1"/>
    <col min="13827" max="13827" width="11.125" style="69" customWidth="1"/>
    <col min="13828" max="13828" width="10" style="69"/>
    <col min="13829" max="13829" width="11.125" style="69" customWidth="1"/>
    <col min="13830" max="13830" width="11.625" style="69" customWidth="1"/>
    <col min="13831" max="13831" width="10" style="69"/>
    <col min="13832" max="13832" width="10.625" style="69" bestFit="1" customWidth="1"/>
    <col min="13833" max="13834" width="10" style="69"/>
    <col min="13835" max="13836" width="10.125" style="69" bestFit="1" customWidth="1"/>
    <col min="13837" max="14080" width="10" style="69"/>
    <col min="14081" max="14081" width="28.125" style="69" customWidth="1"/>
    <col min="14082" max="14082" width="10.625" style="69" customWidth="1"/>
    <col min="14083" max="14083" width="11.125" style="69" customWidth="1"/>
    <col min="14084" max="14084" width="10" style="69"/>
    <col min="14085" max="14085" width="11.125" style="69" customWidth="1"/>
    <col min="14086" max="14086" width="11.625" style="69" customWidth="1"/>
    <col min="14087" max="14087" width="10" style="69"/>
    <col min="14088" max="14088" width="10.625" style="69" bestFit="1" customWidth="1"/>
    <col min="14089" max="14090" width="10" style="69"/>
    <col min="14091" max="14092" width="10.125" style="69" bestFit="1" customWidth="1"/>
    <col min="14093" max="14336" width="11" style="69"/>
    <col min="14337" max="14337" width="28.125" style="69" customWidth="1"/>
    <col min="14338" max="14338" width="10.625" style="69" customWidth="1"/>
    <col min="14339" max="14339" width="11.125" style="69" customWidth="1"/>
    <col min="14340" max="14340" width="10" style="69"/>
    <col min="14341" max="14341" width="11.125" style="69" customWidth="1"/>
    <col min="14342" max="14342" width="11.625" style="69" customWidth="1"/>
    <col min="14343" max="14343" width="10" style="69"/>
    <col min="14344" max="14344" width="10.625" style="69" bestFit="1" customWidth="1"/>
    <col min="14345" max="14346" width="10" style="69"/>
    <col min="14347" max="14348" width="10.125" style="69" bestFit="1" customWidth="1"/>
    <col min="14349" max="14592" width="10" style="69"/>
    <col min="14593" max="14593" width="28.125" style="69" customWidth="1"/>
    <col min="14594" max="14594" width="10.625" style="69" customWidth="1"/>
    <col min="14595" max="14595" width="11.125" style="69" customWidth="1"/>
    <col min="14596" max="14596" width="10" style="69"/>
    <col min="14597" max="14597" width="11.125" style="69" customWidth="1"/>
    <col min="14598" max="14598" width="11.625" style="69" customWidth="1"/>
    <col min="14599" max="14599" width="10" style="69"/>
    <col min="14600" max="14600" width="10.625" style="69" bestFit="1" customWidth="1"/>
    <col min="14601" max="14602" width="10" style="69"/>
    <col min="14603" max="14604" width="10.125" style="69" bestFit="1" customWidth="1"/>
    <col min="14605" max="14848" width="10" style="69"/>
    <col min="14849" max="14849" width="28.125" style="69" customWidth="1"/>
    <col min="14850" max="14850" width="10.625" style="69" customWidth="1"/>
    <col min="14851" max="14851" width="11.125" style="69" customWidth="1"/>
    <col min="14852" max="14852" width="10" style="69"/>
    <col min="14853" max="14853" width="11.125" style="69" customWidth="1"/>
    <col min="14854" max="14854" width="11.625" style="69" customWidth="1"/>
    <col min="14855" max="14855" width="10" style="69"/>
    <col min="14856" max="14856" width="10.625" style="69" bestFit="1" customWidth="1"/>
    <col min="14857" max="14858" width="10" style="69"/>
    <col min="14859" max="14860" width="10.125" style="69" bestFit="1" customWidth="1"/>
    <col min="14861" max="15104" width="10" style="69"/>
    <col min="15105" max="15105" width="28.125" style="69" customWidth="1"/>
    <col min="15106" max="15106" width="10.625" style="69" customWidth="1"/>
    <col min="15107" max="15107" width="11.125" style="69" customWidth="1"/>
    <col min="15108" max="15108" width="10" style="69"/>
    <col min="15109" max="15109" width="11.125" style="69" customWidth="1"/>
    <col min="15110" max="15110" width="11.625" style="69" customWidth="1"/>
    <col min="15111" max="15111" width="10" style="69"/>
    <col min="15112" max="15112" width="10.625" style="69" bestFit="1" customWidth="1"/>
    <col min="15113" max="15114" width="10" style="69"/>
    <col min="15115" max="15116" width="10.125" style="69" bestFit="1" customWidth="1"/>
    <col min="15117" max="15360" width="11" style="69"/>
    <col min="15361" max="15361" width="28.125" style="69" customWidth="1"/>
    <col min="15362" max="15362" width="10.625" style="69" customWidth="1"/>
    <col min="15363" max="15363" width="11.125" style="69" customWidth="1"/>
    <col min="15364" max="15364" width="10" style="69"/>
    <col min="15365" max="15365" width="11.125" style="69" customWidth="1"/>
    <col min="15366" max="15366" width="11.625" style="69" customWidth="1"/>
    <col min="15367" max="15367" width="10" style="69"/>
    <col min="15368" max="15368" width="10.625" style="69" bestFit="1" customWidth="1"/>
    <col min="15369" max="15370" width="10" style="69"/>
    <col min="15371" max="15372" width="10.125" style="69" bestFit="1" customWidth="1"/>
    <col min="15373" max="15616" width="10" style="69"/>
    <col min="15617" max="15617" width="28.125" style="69" customWidth="1"/>
    <col min="15618" max="15618" width="10.625" style="69" customWidth="1"/>
    <col min="15619" max="15619" width="11.125" style="69" customWidth="1"/>
    <col min="15620" max="15620" width="10" style="69"/>
    <col min="15621" max="15621" width="11.125" style="69" customWidth="1"/>
    <col min="15622" max="15622" width="11.625" style="69" customWidth="1"/>
    <col min="15623" max="15623" width="10" style="69"/>
    <col min="15624" max="15624" width="10.625" style="69" bestFit="1" customWidth="1"/>
    <col min="15625" max="15626" width="10" style="69"/>
    <col min="15627" max="15628" width="10.125" style="69" bestFit="1" customWidth="1"/>
    <col min="15629" max="15872" width="10" style="69"/>
    <col min="15873" max="15873" width="28.125" style="69" customWidth="1"/>
    <col min="15874" max="15874" width="10.625" style="69" customWidth="1"/>
    <col min="15875" max="15875" width="11.125" style="69" customWidth="1"/>
    <col min="15876" max="15876" width="10" style="69"/>
    <col min="15877" max="15877" width="11.125" style="69" customWidth="1"/>
    <col min="15878" max="15878" width="11.625" style="69" customWidth="1"/>
    <col min="15879" max="15879" width="10" style="69"/>
    <col min="15880" max="15880" width="10.625" style="69" bestFit="1" customWidth="1"/>
    <col min="15881" max="15882" width="10" style="69"/>
    <col min="15883" max="15884" width="10.125" style="69" bestFit="1" customWidth="1"/>
    <col min="15885" max="16128" width="10" style="69"/>
    <col min="16129" max="16129" width="28.125" style="69" customWidth="1"/>
    <col min="16130" max="16130" width="10.625" style="69" customWidth="1"/>
    <col min="16131" max="16131" width="11.125" style="69" customWidth="1"/>
    <col min="16132" max="16132" width="10" style="69"/>
    <col min="16133" max="16133" width="11.125" style="69" customWidth="1"/>
    <col min="16134" max="16134" width="11.625" style="69" customWidth="1"/>
    <col min="16135" max="16135" width="10" style="69"/>
    <col min="16136" max="16136" width="10.625" style="69" bestFit="1" customWidth="1"/>
    <col min="16137" max="16138" width="10" style="69"/>
    <col min="16139" max="16140" width="10.125" style="69" bestFit="1" customWidth="1"/>
    <col min="16141" max="16384" width="11" style="69"/>
  </cols>
  <sheetData>
    <row r="1" spans="1:9" ht="14.25" x14ac:dyDescent="0.2">
      <c r="A1" s="6" t="s">
        <v>5</v>
      </c>
      <c r="B1" s="3"/>
      <c r="C1" s="3"/>
      <c r="D1" s="3"/>
      <c r="E1" s="3"/>
      <c r="F1" s="3"/>
      <c r="G1" s="3"/>
      <c r="H1" s="3"/>
      <c r="I1"/>
    </row>
    <row r="2" spans="1:9" ht="15.75" x14ac:dyDescent="0.25">
      <c r="A2" s="2"/>
      <c r="B2" s="89"/>
      <c r="C2" s="3"/>
      <c r="D2" s="3"/>
      <c r="E2" s="3"/>
      <c r="F2" s="3"/>
      <c r="G2" s="3"/>
      <c r="H2" s="55" t="s">
        <v>151</v>
      </c>
      <c r="I2"/>
    </row>
    <row r="3" spans="1:9" ht="14.25" x14ac:dyDescent="0.2">
      <c r="A3" s="56"/>
      <c r="B3" s="775">
        <f>INDICE!A3</f>
        <v>45716</v>
      </c>
      <c r="C3" s="776"/>
      <c r="D3" s="776" t="s">
        <v>115</v>
      </c>
      <c r="E3" s="776"/>
      <c r="F3" s="776" t="s">
        <v>116</v>
      </c>
      <c r="G3" s="776"/>
      <c r="H3" s="776"/>
      <c r="I3"/>
    </row>
    <row r="4" spans="1:9" ht="14.25" x14ac:dyDescent="0.2">
      <c r="A4" s="66"/>
      <c r="B4" s="63" t="s">
        <v>47</v>
      </c>
      <c r="C4" s="63" t="s">
        <v>417</v>
      </c>
      <c r="D4" s="63" t="s">
        <v>47</v>
      </c>
      <c r="E4" s="82" t="s">
        <v>417</v>
      </c>
      <c r="F4" s="63" t="s">
        <v>47</v>
      </c>
      <c r="G4" s="64" t="s">
        <v>417</v>
      </c>
      <c r="H4" s="64" t="s">
        <v>121</v>
      </c>
      <c r="I4"/>
    </row>
    <row r="5" spans="1:9" ht="14.25" x14ac:dyDescent="0.2">
      <c r="A5" s="3" t="s">
        <v>507</v>
      </c>
      <c r="B5" s="300">
        <v>150.03408999999994</v>
      </c>
      <c r="C5" s="72">
        <v>-17.416852161315425</v>
      </c>
      <c r="D5" s="71">
        <v>349.38981999999982</v>
      </c>
      <c r="E5" s="329">
        <v>-9.1788871932001754</v>
      </c>
      <c r="F5" s="71">
        <v>2100.1582499999995</v>
      </c>
      <c r="G5" s="72">
        <v>0.90834644506452444</v>
      </c>
      <c r="H5" s="303">
        <v>3.5256480881284626</v>
      </c>
      <c r="I5"/>
    </row>
    <row r="6" spans="1:9" ht="14.25" x14ac:dyDescent="0.2">
      <c r="A6" s="3" t="s">
        <v>48</v>
      </c>
      <c r="B6" s="301">
        <v>487.84562000000034</v>
      </c>
      <c r="C6" s="59">
        <v>5.1592879506594844</v>
      </c>
      <c r="D6" s="58">
        <v>992.66720000000078</v>
      </c>
      <c r="E6" s="59">
        <v>5.9994782607396937</v>
      </c>
      <c r="F6" s="58">
        <v>6578.657290000001</v>
      </c>
      <c r="G6" s="59">
        <v>6.4098563026873752</v>
      </c>
      <c r="H6" s="304">
        <v>11.043944187034898</v>
      </c>
      <c r="I6"/>
    </row>
    <row r="7" spans="1:9" ht="14.25" x14ac:dyDescent="0.2">
      <c r="A7" s="3" t="s">
        <v>49</v>
      </c>
      <c r="B7" s="301">
        <v>506.02042999999992</v>
      </c>
      <c r="C7" s="59">
        <v>4.6806020712061889</v>
      </c>
      <c r="D7" s="58">
        <v>1042.9789600000001</v>
      </c>
      <c r="E7" s="59">
        <v>5.9058206535970879</v>
      </c>
      <c r="F7" s="58">
        <v>7446.0000700000001</v>
      </c>
      <c r="G7" s="59">
        <v>9.9121786496770117</v>
      </c>
      <c r="H7" s="304">
        <v>12.499998945793681</v>
      </c>
      <c r="I7"/>
    </row>
    <row r="8" spans="1:9" ht="14.25" x14ac:dyDescent="0.2">
      <c r="A8" s="3" t="s">
        <v>122</v>
      </c>
      <c r="B8" s="301">
        <v>2391.6661599999989</v>
      </c>
      <c r="C8" s="59">
        <v>0.40248292384292345</v>
      </c>
      <c r="D8" s="58">
        <v>4901.0870799999993</v>
      </c>
      <c r="E8" s="59">
        <v>-0.58126430395619288</v>
      </c>
      <c r="F8" s="58">
        <v>29810.84071</v>
      </c>
      <c r="G8" s="240">
        <v>0.32167080067512194</v>
      </c>
      <c r="H8" s="304">
        <v>50.045054249942197</v>
      </c>
      <c r="I8"/>
    </row>
    <row r="9" spans="1:9" ht="14.25" x14ac:dyDescent="0.2">
      <c r="A9" s="3" t="s">
        <v>123</v>
      </c>
      <c r="B9" s="301">
        <v>648.11004999999989</v>
      </c>
      <c r="C9" s="59">
        <v>3.3753976366080076</v>
      </c>
      <c r="D9" s="58">
        <v>1309.6739599999996</v>
      </c>
      <c r="E9" s="59">
        <v>-7.4056702227074807</v>
      </c>
      <c r="F9" s="58">
        <v>8453.0734300000004</v>
      </c>
      <c r="G9" s="73">
        <v>3.3221072816034916</v>
      </c>
      <c r="H9" s="304">
        <v>14.190626909800255</v>
      </c>
      <c r="I9"/>
    </row>
    <row r="10" spans="1:9" ht="14.25" x14ac:dyDescent="0.2">
      <c r="A10" s="3" t="s">
        <v>584</v>
      </c>
      <c r="B10" s="301">
        <v>439.18400000000003</v>
      </c>
      <c r="C10" s="329">
        <v>-2.6137260616126543</v>
      </c>
      <c r="D10" s="58">
        <v>892.39951532775956</v>
      </c>
      <c r="E10" s="59">
        <v>5.0578216033214325</v>
      </c>
      <c r="F10" s="58">
        <v>5179.2758337574214</v>
      </c>
      <c r="G10" s="59">
        <v>9.8831500805157617</v>
      </c>
      <c r="H10" s="304">
        <v>8.694727619300501</v>
      </c>
      <c r="I10"/>
    </row>
    <row r="11" spans="1:9" ht="14.25" x14ac:dyDescent="0.2">
      <c r="A11" s="60" t="s">
        <v>585</v>
      </c>
      <c r="B11" s="61">
        <v>4622.860349999999</v>
      </c>
      <c r="C11" s="62">
        <v>0.73829650573413053</v>
      </c>
      <c r="D11" s="61">
        <v>9488.1965353277592</v>
      </c>
      <c r="E11" s="62">
        <v>-0.12005614931940353</v>
      </c>
      <c r="F11" s="61">
        <v>59568.005583757425</v>
      </c>
      <c r="G11" s="62">
        <v>3.3303773751677062</v>
      </c>
      <c r="H11" s="62">
        <v>100</v>
      </c>
      <c r="I11"/>
    </row>
    <row r="12" spans="1:9" ht="14.25" x14ac:dyDescent="0.2">
      <c r="A12" s="3"/>
      <c r="B12" s="3"/>
      <c r="C12" s="3"/>
      <c r="D12" s="3"/>
      <c r="E12" s="3"/>
      <c r="F12" s="3"/>
      <c r="G12" s="3"/>
      <c r="H12" s="79" t="s">
        <v>220</v>
      </c>
      <c r="I12"/>
    </row>
    <row r="13" spans="1:9" ht="14.25" x14ac:dyDescent="0.2">
      <c r="A13" s="80" t="s">
        <v>475</v>
      </c>
      <c r="B13" s="3"/>
      <c r="C13" s="3"/>
      <c r="D13" s="3"/>
      <c r="E13" s="3"/>
      <c r="F13" s="3"/>
      <c r="G13" s="3"/>
      <c r="H13" s="3"/>
      <c r="I13"/>
    </row>
    <row r="14" spans="1:9" ht="14.25" x14ac:dyDescent="0.2">
      <c r="A14" s="80" t="s">
        <v>418</v>
      </c>
      <c r="B14" s="58"/>
      <c r="C14" s="3"/>
      <c r="D14" s="3"/>
      <c r="E14" s="3"/>
      <c r="F14" s="3"/>
      <c r="G14" s="3"/>
      <c r="H14" s="3"/>
      <c r="I14"/>
    </row>
    <row r="15" spans="1:9" ht="14.25" x14ac:dyDescent="0.2">
      <c r="A15" s="80" t="s">
        <v>419</v>
      </c>
      <c r="B15" s="3"/>
      <c r="C15" s="3"/>
      <c r="D15" s="3"/>
      <c r="E15" s="3"/>
      <c r="F15" s="3"/>
      <c r="G15" s="3"/>
      <c r="H15" s="3"/>
      <c r="I15"/>
    </row>
    <row r="16" spans="1:9" ht="14.25" x14ac:dyDescent="0.2">
      <c r="A16" s="133" t="s">
        <v>528</v>
      </c>
      <c r="B16" s="3"/>
      <c r="C16" s="3"/>
      <c r="D16" s="3"/>
      <c r="E16" s="3"/>
      <c r="F16" s="3"/>
      <c r="G16" s="3"/>
      <c r="H16" s="3"/>
      <c r="I16"/>
    </row>
    <row r="17" spans="2:9" ht="14.25" x14ac:dyDescent="0.2">
      <c r="B17" s="3"/>
      <c r="C17" s="3"/>
      <c r="D17" s="3"/>
      <c r="E17" s="3"/>
      <c r="F17" s="3"/>
      <c r="G17" s="3"/>
      <c r="H17" s="3"/>
      <c r="I17"/>
    </row>
  </sheetData>
  <mergeCells count="3">
    <mergeCell ref="B3:C3"/>
    <mergeCell ref="D3:E3"/>
    <mergeCell ref="F3:H3"/>
  </mergeCells>
  <conditionalFormatting sqref="C10">
    <cfRule type="cellIs" dxfId="233" priority="10" operator="equal">
      <formula>0</formula>
    </cfRule>
    <cfRule type="cellIs" dxfId="232" priority="11" operator="between">
      <formula>0</formula>
      <formula>0.5</formula>
    </cfRule>
  </conditionalFormatting>
  <conditionalFormatting sqref="E5">
    <cfRule type="cellIs" dxfId="231" priority="1" operator="equal">
      <formula>0</formula>
    </cfRule>
    <cfRule type="cellIs" dxfId="230" priority="2" operator="between">
      <formula>0</formula>
      <formula>0.5</formula>
    </cfRule>
  </conditionalFormatting>
  <conditionalFormatting sqref="G8">
    <cfRule type="cellIs" dxfId="229" priority="3" operator="between">
      <formula>-0.05</formula>
      <formula>0</formula>
    </cfRule>
  </conditionalFormatting>
  <pageMargins left="0.74803149606299213" right="0.74803149606299213" top="0.98425196850393704" bottom="0.98425196850393704" header="0" footer="0"/>
  <pageSetup paperSize="9" scale="98" orientation="landscape" horizontalDpi="1200" verticalDpi="12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50"/>
  <dimension ref="A1:M10"/>
  <sheetViews>
    <sheetView workbookViewId="0"/>
  </sheetViews>
  <sheetFormatPr baseColWidth="10" defaultColWidth="11" defaultRowHeight="14.25" x14ac:dyDescent="0.2"/>
  <cols>
    <col min="1" max="1" width="26.625" style="1" customWidth="1"/>
    <col min="2" max="13" width="8.625" style="1" customWidth="1"/>
    <col min="14" max="16384" width="11" style="1"/>
  </cols>
  <sheetData>
    <row r="1" spans="1:13" x14ac:dyDescent="0.2">
      <c r="A1" s="158" t="s">
        <v>359</v>
      </c>
    </row>
    <row r="2" spans="1:13" x14ac:dyDescent="0.2">
      <c r="A2" s="158"/>
      <c r="M2" s="161"/>
    </row>
    <row r="3" spans="1:13" x14ac:dyDescent="0.2">
      <c r="A3" s="190"/>
      <c r="B3" s="145">
        <v>2024</v>
      </c>
      <c r="C3" s="145" t="s">
        <v>505</v>
      </c>
      <c r="D3" s="145" t="s">
        <v>505</v>
      </c>
      <c r="E3" s="145" t="s">
        <v>505</v>
      </c>
      <c r="F3" s="145" t="s">
        <v>505</v>
      </c>
      <c r="G3" s="145" t="s">
        <v>505</v>
      </c>
      <c r="H3" s="145" t="s">
        <v>505</v>
      </c>
      <c r="I3" s="145" t="s">
        <v>505</v>
      </c>
      <c r="J3" s="145" t="s">
        <v>505</v>
      </c>
      <c r="K3" s="145" t="s">
        <v>505</v>
      </c>
      <c r="L3" s="145">
        <v>2025</v>
      </c>
      <c r="M3" s="145" t="s">
        <v>505</v>
      </c>
    </row>
    <row r="4" spans="1:13" x14ac:dyDescent="0.2">
      <c r="B4" s="536">
        <v>45352</v>
      </c>
      <c r="C4" s="536">
        <v>45383</v>
      </c>
      <c r="D4" s="536">
        <v>45413</v>
      </c>
      <c r="E4" s="536">
        <v>45444</v>
      </c>
      <c r="F4" s="536">
        <v>45474</v>
      </c>
      <c r="G4" s="536">
        <v>45505</v>
      </c>
      <c r="H4" s="536">
        <v>45536</v>
      </c>
      <c r="I4" s="536">
        <v>45566</v>
      </c>
      <c r="J4" s="536">
        <v>45597</v>
      </c>
      <c r="K4" s="536">
        <v>45627</v>
      </c>
      <c r="L4" s="536">
        <v>45658</v>
      </c>
      <c r="M4" s="536">
        <v>45689</v>
      </c>
    </row>
    <row r="5" spans="1:13" x14ac:dyDescent="0.2">
      <c r="A5" s="551" t="s">
        <v>535</v>
      </c>
      <c r="B5" s="538">
        <v>1.4928000000000003</v>
      </c>
      <c r="C5" s="538">
        <v>1.5985909090909092</v>
      </c>
      <c r="D5" s="538">
        <v>2.1205000000000007</v>
      </c>
      <c r="E5" s="538">
        <v>2.5355263157894741</v>
      </c>
      <c r="F5" s="538">
        <v>2.0772380952380951</v>
      </c>
      <c r="G5" s="538">
        <v>1.9899090909090906</v>
      </c>
      <c r="H5" s="538">
        <v>2.2793000000000001</v>
      </c>
      <c r="I5" s="538">
        <v>2.191636363636364</v>
      </c>
      <c r="J5" s="538">
        <v>2.0973333333333333</v>
      </c>
      <c r="K5" s="538">
        <v>3.016285714285714</v>
      </c>
      <c r="L5" s="538">
        <v>4.1287142857142873</v>
      </c>
      <c r="M5" s="538">
        <v>4.1896315789473677</v>
      </c>
    </row>
    <row r="6" spans="1:13" x14ac:dyDescent="0.2">
      <c r="A6" s="18" t="s">
        <v>536</v>
      </c>
      <c r="B6" s="538">
        <v>68.255499999999998</v>
      </c>
      <c r="C6" s="538">
        <v>71.838095238095235</v>
      </c>
      <c r="D6" s="538">
        <v>76.418636363636367</v>
      </c>
      <c r="E6" s="538">
        <v>81.691052631578941</v>
      </c>
      <c r="F6" s="538">
        <v>75.245652173913044</v>
      </c>
      <c r="G6" s="538">
        <v>84.390476190476178</v>
      </c>
      <c r="H6" s="538">
        <v>86.595238095238059</v>
      </c>
      <c r="I6" s="538">
        <v>98.830869565217398</v>
      </c>
      <c r="J6" s="538">
        <v>111.90714285714287</v>
      </c>
      <c r="K6" s="538">
        <v>111.27500000000001</v>
      </c>
      <c r="L6" s="538">
        <v>123.39590909090907</v>
      </c>
      <c r="M6" s="538">
        <v>123.16</v>
      </c>
    </row>
    <row r="7" spans="1:13" x14ac:dyDescent="0.2">
      <c r="A7" s="513" t="s">
        <v>537</v>
      </c>
      <c r="B7" s="538">
        <v>26.675000000000001</v>
      </c>
      <c r="C7" s="538">
        <v>29.131428571428575</v>
      </c>
      <c r="D7" s="538">
        <v>31.903478260869566</v>
      </c>
      <c r="E7" s="538">
        <v>34.263500000000001</v>
      </c>
      <c r="F7" s="538">
        <v>32.216086956521742</v>
      </c>
      <c r="G7" s="538">
        <v>37.829999999999991</v>
      </c>
      <c r="H7" s="538">
        <v>36.107142857142854</v>
      </c>
      <c r="I7" s="538">
        <v>40.032608695652165</v>
      </c>
      <c r="J7" s="538">
        <v>44.454761904761902</v>
      </c>
      <c r="K7" s="538">
        <v>44.948499999999996</v>
      </c>
      <c r="L7" s="538">
        <v>48.62409090909091</v>
      </c>
      <c r="M7" s="577">
        <v>50.355999999999995</v>
      </c>
    </row>
    <row r="8" spans="1:13" x14ac:dyDescent="0.2">
      <c r="A8" s="439" t="s">
        <v>538</v>
      </c>
      <c r="B8" s="578">
        <v>26.866774193548387</v>
      </c>
      <c r="C8" s="578">
        <v>29.221666666666668</v>
      </c>
      <c r="D8" s="578">
        <v>32.00516129032259</v>
      </c>
      <c r="E8" s="578">
        <v>34.541666666666664</v>
      </c>
      <c r="F8" s="578">
        <v>32.486451612903224</v>
      </c>
      <c r="G8" s="578">
        <v>38.609032258064509</v>
      </c>
      <c r="H8" s="578">
        <v>36.599000000000011</v>
      </c>
      <c r="I8" s="578">
        <v>40.457096774193545</v>
      </c>
      <c r="J8" s="578">
        <v>44.45066666666667</v>
      </c>
      <c r="K8" s="578">
        <v>46.332258064516118</v>
      </c>
      <c r="L8" s="578">
        <v>48.475483870967736</v>
      </c>
      <c r="M8" s="578">
        <v>50.096785714285737</v>
      </c>
    </row>
    <row r="9" spans="1:13" x14ac:dyDescent="0.2">
      <c r="M9" s="161" t="s">
        <v>539</v>
      </c>
    </row>
    <row r="10" spans="1:13" x14ac:dyDescent="0.2">
      <c r="A10" s="442"/>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51"/>
  <dimension ref="A1:BS11"/>
  <sheetViews>
    <sheetView workbookViewId="0"/>
  </sheetViews>
  <sheetFormatPr baseColWidth="10" defaultColWidth="11" defaultRowHeight="14.25" x14ac:dyDescent="0.2"/>
  <cols>
    <col min="1" max="1" width="19.625" style="1" customWidth="1"/>
    <col min="2" max="2" width="11" style="1"/>
    <col min="3" max="3" width="12.125" style="1" customWidth="1"/>
    <col min="4" max="4" width="11" style="1"/>
    <col min="5" max="5" width="12.125" style="1" customWidth="1"/>
    <col min="6" max="6" width="11" style="1"/>
    <col min="7" max="7" width="12.125" style="1" customWidth="1"/>
    <col min="8" max="9" width="10.625" style="1" customWidth="1"/>
    <col min="10" max="16384" width="11" style="1"/>
  </cols>
  <sheetData>
    <row r="1" spans="1:71" s="16" customFormat="1" ht="12.75" x14ac:dyDescent="0.2">
      <c r="A1" s="15" t="s">
        <v>39</v>
      </c>
    </row>
    <row r="2" spans="1:71" s="13" customFormat="1" ht="15.75" x14ac:dyDescent="0.25">
      <c r="A2" s="12"/>
      <c r="B2" s="242"/>
      <c r="H2" s="244"/>
      <c r="I2" s="243" t="s">
        <v>151</v>
      </c>
    </row>
    <row r="3" spans="1:71" s="69" customFormat="1" ht="12.75" x14ac:dyDescent="0.2">
      <c r="A3" s="70"/>
      <c r="B3" s="823">
        <f>INDICE!A3</f>
        <v>45716</v>
      </c>
      <c r="C3" s="824">
        <v>41671</v>
      </c>
      <c r="D3" s="823">
        <f>DATE(YEAR(B3),MONTH(B3)-1,1)</f>
        <v>45658</v>
      </c>
      <c r="E3" s="824"/>
      <c r="F3" s="823">
        <f>DATE(YEAR(B3)-1,MONTH(B3),1)</f>
        <v>45323</v>
      </c>
      <c r="G3" s="824"/>
      <c r="H3" s="768" t="s">
        <v>417</v>
      </c>
      <c r="I3" s="768"/>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1:71" s="69" customFormat="1" ht="12.75" x14ac:dyDescent="0.2">
      <c r="A4" s="66"/>
      <c r="B4" s="184" t="s">
        <v>47</v>
      </c>
      <c r="C4" s="184" t="s">
        <v>106</v>
      </c>
      <c r="D4" s="184" t="s">
        <v>47</v>
      </c>
      <c r="E4" s="184" t="s">
        <v>106</v>
      </c>
      <c r="F4" s="184" t="s">
        <v>47</v>
      </c>
      <c r="G4" s="184" t="s">
        <v>106</v>
      </c>
      <c r="H4" s="624">
        <f>D3</f>
        <v>45658</v>
      </c>
      <c r="I4" s="280">
        <f>F3</f>
        <v>45323</v>
      </c>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1:71" s="13" customFormat="1" ht="15" x14ac:dyDescent="0.2">
      <c r="A5" s="241" t="s">
        <v>361</v>
      </c>
      <c r="B5" s="234">
        <v>5511.402</v>
      </c>
      <c r="C5" s="444">
        <v>36.499297815592584</v>
      </c>
      <c r="D5" s="234">
        <v>5198.8320000000003</v>
      </c>
      <c r="E5" s="444">
        <v>34.637270961222995</v>
      </c>
      <c r="F5" s="234">
        <v>5150.8940000000002</v>
      </c>
      <c r="G5" s="444">
        <v>33.579017369464346</v>
      </c>
      <c r="H5" s="626">
        <v>6.0123119962329943</v>
      </c>
      <c r="I5" s="240">
        <v>6.998940378116882</v>
      </c>
      <c r="K5" s="239"/>
    </row>
    <row r="6" spans="1:71" s="13" customFormat="1" ht="15" x14ac:dyDescent="0.2">
      <c r="A6" s="16" t="s">
        <v>117</v>
      </c>
      <c r="B6" s="234">
        <v>9588.6200000000008</v>
      </c>
      <c r="C6" s="444">
        <v>63.500702184407423</v>
      </c>
      <c r="D6" s="234">
        <v>9810.5259999999998</v>
      </c>
      <c r="E6" s="444">
        <v>65.362729038777005</v>
      </c>
      <c r="F6" s="234">
        <v>10188.727000000001</v>
      </c>
      <c r="G6" s="444">
        <v>66.420982630535661</v>
      </c>
      <c r="H6" s="240">
        <v>-2.2619174547827412</v>
      </c>
      <c r="I6" s="240">
        <v>-5.8899114678408786</v>
      </c>
      <c r="K6" s="239"/>
    </row>
    <row r="7" spans="1:71" s="69" customFormat="1" ht="12.75" x14ac:dyDescent="0.2">
      <c r="A7" s="76" t="s">
        <v>114</v>
      </c>
      <c r="B7" s="77">
        <v>15100.022000000001</v>
      </c>
      <c r="C7" s="78">
        <v>100</v>
      </c>
      <c r="D7" s="77">
        <v>15009.358</v>
      </c>
      <c r="E7" s="78">
        <v>100</v>
      </c>
      <c r="F7" s="77">
        <v>15339.620999999999</v>
      </c>
      <c r="G7" s="78">
        <v>100</v>
      </c>
      <c r="H7" s="78">
        <v>0.60404982011889297</v>
      </c>
      <c r="I7" s="627">
        <v>-1.561961667762185</v>
      </c>
      <c r="J7" s="3"/>
      <c r="K7" s="3"/>
      <c r="L7" s="3"/>
      <c r="M7" s="3"/>
      <c r="N7" s="3"/>
      <c r="O7" s="3"/>
      <c r="P7" s="3"/>
      <c r="Q7" s="3"/>
      <c r="R7" s="3"/>
      <c r="S7" s="3"/>
      <c r="T7" s="3"/>
      <c r="U7" s="3"/>
      <c r="V7" s="3"/>
      <c r="W7" s="3"/>
      <c r="X7" s="3"/>
      <c r="Y7" s="3"/>
      <c r="Z7" s="3"/>
      <c r="AA7" s="3"/>
      <c r="AB7" s="3"/>
      <c r="AC7" s="3"/>
      <c r="AD7" s="3"/>
      <c r="AE7" s="3"/>
      <c r="AF7" s="3"/>
      <c r="AG7" s="3"/>
      <c r="AH7" s="3"/>
      <c r="AI7" s="3"/>
      <c r="AJ7" s="3"/>
      <c r="AK7" s="3"/>
    </row>
    <row r="8" spans="1:71" ht="15" x14ac:dyDescent="0.2">
      <c r="A8" s="237"/>
      <c r="I8" s="161" t="s">
        <v>220</v>
      </c>
      <c r="J8" s="13"/>
      <c r="K8" s="239"/>
      <c r="L8" s="13"/>
      <c r="M8" s="13"/>
      <c r="N8" s="13"/>
      <c r="O8" s="13"/>
      <c r="P8" s="13"/>
      <c r="Q8" s="13"/>
      <c r="R8" s="13"/>
      <c r="S8" s="13"/>
      <c r="T8" s="13"/>
      <c r="U8" s="13"/>
      <c r="V8" s="13"/>
      <c r="W8" s="13"/>
      <c r="X8" s="13"/>
      <c r="Y8" s="13"/>
      <c r="Z8" s="13"/>
      <c r="AA8" s="13"/>
      <c r="AB8" s="13"/>
      <c r="AC8" s="13"/>
      <c r="AD8" s="13"/>
      <c r="AE8" s="13"/>
      <c r="AF8" s="13"/>
      <c r="AG8" s="13"/>
      <c r="AH8" s="13"/>
      <c r="AI8" s="13"/>
      <c r="AJ8" s="13"/>
      <c r="AK8" s="13"/>
    </row>
    <row r="9" spans="1:71" s="236" customFormat="1" ht="12.75" x14ac:dyDescent="0.2">
      <c r="A9" s="442" t="s">
        <v>489</v>
      </c>
      <c r="B9" s="237"/>
      <c r="C9" s="238"/>
      <c r="D9" s="237"/>
      <c r="E9" s="237"/>
      <c r="F9" s="237"/>
      <c r="G9" s="237"/>
      <c r="H9" s="237"/>
      <c r="I9" s="237"/>
      <c r="J9" s="237"/>
      <c r="K9" s="237"/>
      <c r="L9" s="237"/>
    </row>
    <row r="10" spans="1:71" x14ac:dyDescent="0.2">
      <c r="A10" s="443" t="s">
        <v>460</v>
      </c>
    </row>
    <row r="11" spans="1:71" x14ac:dyDescent="0.2">
      <c r="A11" s="442" t="s">
        <v>528</v>
      </c>
    </row>
  </sheetData>
  <mergeCells count="4">
    <mergeCell ref="B3:C3"/>
    <mergeCell ref="D3:E3"/>
    <mergeCell ref="F3:G3"/>
    <mergeCell ref="H3:I3"/>
  </mergeCells>
  <conditionalFormatting sqref="I5">
    <cfRule type="cellIs" dxfId="8" priority="1" operator="between">
      <formula>-0.05</formula>
      <formula>0</formula>
    </cfRule>
  </conditionalFormatting>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52"/>
  <dimension ref="A1:BS12"/>
  <sheetViews>
    <sheetView workbookViewId="0"/>
  </sheetViews>
  <sheetFormatPr baseColWidth="10" defaultColWidth="11" defaultRowHeight="14.25" x14ac:dyDescent="0.2"/>
  <cols>
    <col min="1" max="1" width="26.5" style="1" customWidth="1"/>
    <col min="2" max="2" width="9.625" style="1" customWidth="1"/>
    <col min="3" max="3" width="12.125" style="1" customWidth="1"/>
    <col min="4" max="4" width="9.625" style="1" customWidth="1"/>
    <col min="5" max="5" width="12.125" style="1" customWidth="1"/>
    <col min="6" max="6" width="9.625" style="1" customWidth="1"/>
    <col min="7" max="7" width="12.125" style="1" customWidth="1"/>
    <col min="8" max="9" width="11" style="1" customWidth="1"/>
    <col min="10" max="16384" width="11" style="1"/>
  </cols>
  <sheetData>
    <row r="1" spans="1:71" s="16" customFormat="1" ht="12.75" x14ac:dyDescent="0.2">
      <c r="A1" s="15" t="s">
        <v>41</v>
      </c>
    </row>
    <row r="2" spans="1:71" s="13" customFormat="1" ht="15.75" x14ac:dyDescent="0.25">
      <c r="A2" s="12"/>
      <c r="B2" s="242"/>
      <c r="H2" s="244"/>
      <c r="I2" s="243" t="s">
        <v>151</v>
      </c>
    </row>
    <row r="3" spans="1:71" s="69" customFormat="1" ht="12.75" x14ac:dyDescent="0.2">
      <c r="A3" s="70"/>
      <c r="B3" s="823">
        <f>INDICE!A3</f>
        <v>45716</v>
      </c>
      <c r="C3" s="824">
        <v>41671</v>
      </c>
      <c r="D3" s="823">
        <f>DATE(YEAR(B3),MONTH(B3)-1,1)</f>
        <v>45658</v>
      </c>
      <c r="E3" s="824"/>
      <c r="F3" s="823">
        <f>DATE(YEAR(B3)-1,MONTH(B3),1)</f>
        <v>45323</v>
      </c>
      <c r="G3" s="824"/>
      <c r="H3" s="768" t="s">
        <v>417</v>
      </c>
      <c r="I3" s="768"/>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1:71" s="69" customFormat="1" ht="12.75" x14ac:dyDescent="0.2">
      <c r="A4" s="66"/>
      <c r="B4" s="184" t="s">
        <v>47</v>
      </c>
      <c r="C4" s="184" t="s">
        <v>106</v>
      </c>
      <c r="D4" s="184" t="s">
        <v>47</v>
      </c>
      <c r="E4" s="184" t="s">
        <v>106</v>
      </c>
      <c r="F4" s="184" t="s">
        <v>47</v>
      </c>
      <c r="G4" s="184" t="s">
        <v>106</v>
      </c>
      <c r="H4" s="280">
        <f>D3</f>
        <v>45658</v>
      </c>
      <c r="I4" s="280">
        <f>F3</f>
        <v>45323</v>
      </c>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1:71" s="13" customFormat="1" ht="15" x14ac:dyDescent="0.2">
      <c r="A5" s="241" t="s">
        <v>462</v>
      </c>
      <c r="B5" s="234">
        <v>5480.4440000000004</v>
      </c>
      <c r="C5" s="444">
        <v>38.245113163372878</v>
      </c>
      <c r="D5" s="234">
        <v>5480.4380000000001</v>
      </c>
      <c r="E5" s="444">
        <v>38.515443853246914</v>
      </c>
      <c r="F5" s="234">
        <v>5611.22</v>
      </c>
      <c r="G5" s="444">
        <v>37.400371085783121</v>
      </c>
      <c r="H5" s="740">
        <v>1.0948030066780915E-4</v>
      </c>
      <c r="I5" s="437">
        <v>-2.3306161583398946</v>
      </c>
      <c r="K5" s="239"/>
    </row>
    <row r="6" spans="1:71" s="13" customFormat="1" ht="15" x14ac:dyDescent="0.2">
      <c r="A6" s="16" t="s">
        <v>511</v>
      </c>
      <c r="B6" s="234">
        <v>8849.3449499999933</v>
      </c>
      <c r="C6" s="444">
        <v>61.754886836627108</v>
      </c>
      <c r="D6" s="234">
        <v>8748.7580100000014</v>
      </c>
      <c r="E6" s="444">
        <v>61.484556146753086</v>
      </c>
      <c r="F6" s="234">
        <v>9391.893170000003</v>
      </c>
      <c r="G6" s="444">
        <v>62.599628914216879</v>
      </c>
      <c r="H6" s="394">
        <v>1.1497282229662671</v>
      </c>
      <c r="I6" s="437">
        <v>-5.7767716282489348</v>
      </c>
      <c r="K6" s="239"/>
    </row>
    <row r="7" spans="1:71" s="69" customFormat="1" ht="12.75" x14ac:dyDescent="0.2">
      <c r="A7" s="76" t="s">
        <v>114</v>
      </c>
      <c r="B7" s="77">
        <v>14329.788949999995</v>
      </c>
      <c r="C7" s="78">
        <v>100</v>
      </c>
      <c r="D7" s="77">
        <v>14229.196010000001</v>
      </c>
      <c r="E7" s="78">
        <v>100</v>
      </c>
      <c r="F7" s="77">
        <v>15003.113170000004</v>
      </c>
      <c r="G7" s="78">
        <v>100</v>
      </c>
      <c r="H7" s="78">
        <v>0.70694746160850142</v>
      </c>
      <c r="I7" s="78">
        <v>-4.4878966943099403</v>
      </c>
      <c r="J7" s="3"/>
      <c r="K7" s="3"/>
      <c r="L7" s="3"/>
      <c r="M7" s="3"/>
      <c r="N7" s="3"/>
      <c r="O7" s="3"/>
      <c r="P7" s="3"/>
      <c r="Q7" s="3"/>
      <c r="R7" s="3"/>
      <c r="S7" s="3"/>
      <c r="T7" s="3"/>
      <c r="U7" s="3"/>
      <c r="V7" s="3"/>
      <c r="W7" s="3"/>
      <c r="X7" s="3"/>
      <c r="Y7" s="3"/>
      <c r="Z7" s="3"/>
      <c r="AA7" s="3"/>
      <c r="AB7" s="3"/>
      <c r="AC7" s="3"/>
      <c r="AD7" s="3"/>
      <c r="AE7" s="3"/>
      <c r="AF7" s="3"/>
      <c r="AG7" s="3"/>
      <c r="AH7" s="3"/>
      <c r="AI7" s="3"/>
      <c r="AJ7" s="3"/>
      <c r="AK7" s="3"/>
    </row>
    <row r="8" spans="1:71" ht="15" x14ac:dyDescent="0.2">
      <c r="A8" s="237"/>
      <c r="I8" s="161" t="s">
        <v>220</v>
      </c>
      <c r="J8" s="13"/>
      <c r="K8" s="239"/>
      <c r="L8" s="13"/>
      <c r="M8" s="13"/>
      <c r="N8" s="13"/>
      <c r="O8" s="13"/>
      <c r="P8" s="13"/>
      <c r="Q8" s="13"/>
      <c r="R8" s="13"/>
      <c r="S8" s="13"/>
      <c r="T8" s="13"/>
      <c r="U8" s="13"/>
      <c r="V8" s="13"/>
      <c r="W8" s="13"/>
      <c r="X8" s="13"/>
      <c r="Y8" s="13"/>
      <c r="Z8" s="13"/>
      <c r="AA8" s="13"/>
      <c r="AB8" s="13"/>
      <c r="AC8" s="13"/>
      <c r="AD8" s="13"/>
      <c r="AE8" s="13"/>
      <c r="AF8" s="13"/>
      <c r="AG8" s="13"/>
      <c r="AH8" s="13"/>
      <c r="AI8" s="13"/>
      <c r="AJ8" s="13"/>
      <c r="AK8" s="13"/>
    </row>
    <row r="9" spans="1:71" x14ac:dyDescent="0.2">
      <c r="A9" s="442" t="s">
        <v>489</v>
      </c>
    </row>
    <row r="10" spans="1:71" x14ac:dyDescent="0.2">
      <c r="A10" s="442" t="s">
        <v>460</v>
      </c>
    </row>
    <row r="11" spans="1:71" x14ac:dyDescent="0.2">
      <c r="A11" s="428" t="s">
        <v>528</v>
      </c>
    </row>
    <row r="12" spans="1:71" x14ac:dyDescent="0.2">
      <c r="C12" s="1" t="s">
        <v>365</v>
      </c>
    </row>
  </sheetData>
  <mergeCells count="4">
    <mergeCell ref="B3:C3"/>
    <mergeCell ref="D3:E3"/>
    <mergeCell ref="F3:G3"/>
    <mergeCell ref="H3:I3"/>
  </mergeCells>
  <conditionalFormatting sqref="H5">
    <cfRule type="cellIs" dxfId="7" priority="1" operator="between">
      <formula>0.000001</formula>
      <formula>0.0999999999</formula>
    </cfRule>
  </conditionalFormatting>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53"/>
  <dimension ref="A1:I12"/>
  <sheetViews>
    <sheetView workbookViewId="0">
      <selection sqref="A1:F2"/>
    </sheetView>
  </sheetViews>
  <sheetFormatPr baseColWidth="10" defaultColWidth="11" defaultRowHeight="14.25" x14ac:dyDescent="0.2"/>
  <cols>
    <col min="1" max="1" width="11" style="1" customWidth="1"/>
    <col min="2" max="2" width="11" style="1"/>
    <col min="3" max="3" width="10.625" style="1" customWidth="1"/>
    <col min="4" max="4" width="11" style="1"/>
    <col min="5" max="5" width="13.125" style="1" customWidth="1"/>
    <col min="6" max="6" width="11" style="1"/>
    <col min="7" max="7" width="11.625" style="1" customWidth="1"/>
    <col min="8" max="8" width="11" style="1"/>
    <col min="9" max="9" width="11.625" style="1" customWidth="1"/>
    <col min="10" max="16384" width="11" style="1"/>
  </cols>
  <sheetData>
    <row r="1" spans="1:9" x14ac:dyDescent="0.2">
      <c r="A1" s="814" t="s">
        <v>498</v>
      </c>
      <c r="B1" s="814"/>
      <c r="C1" s="814"/>
      <c r="D1" s="814"/>
      <c r="E1" s="814"/>
      <c r="F1" s="814"/>
    </row>
    <row r="2" spans="1:9" x14ac:dyDescent="0.2">
      <c r="A2" s="815"/>
      <c r="B2" s="815"/>
      <c r="C2" s="815"/>
      <c r="D2" s="815"/>
      <c r="E2" s="815"/>
      <c r="F2" s="815"/>
      <c r="I2" s="161" t="s">
        <v>461</v>
      </c>
    </row>
    <row r="3" spans="1:9" x14ac:dyDescent="0.2">
      <c r="A3" s="248"/>
      <c r="B3" s="250"/>
      <c r="C3" s="250"/>
      <c r="D3" s="775">
        <f>INDICE!A3</f>
        <v>45716</v>
      </c>
      <c r="E3" s="775">
        <v>41671</v>
      </c>
      <c r="F3" s="775">
        <f>DATE(YEAR(D3),MONTH(D3)-1,1)</f>
        <v>45658</v>
      </c>
      <c r="G3" s="775"/>
      <c r="H3" s="779">
        <f>DATE(YEAR(D3)-1,MONTH(D3),1)</f>
        <v>45323</v>
      </c>
      <c r="I3" s="779"/>
    </row>
    <row r="4" spans="1:9" x14ac:dyDescent="0.2">
      <c r="A4" s="214"/>
      <c r="B4" s="215"/>
      <c r="C4" s="215"/>
      <c r="D4" s="82" t="s">
        <v>364</v>
      </c>
      <c r="E4" s="184" t="s">
        <v>106</v>
      </c>
      <c r="F4" s="82" t="s">
        <v>364</v>
      </c>
      <c r="G4" s="184" t="s">
        <v>106</v>
      </c>
      <c r="H4" s="82" t="s">
        <v>364</v>
      </c>
      <c r="I4" s="184" t="s">
        <v>106</v>
      </c>
    </row>
    <row r="5" spans="1:9" x14ac:dyDescent="0.2">
      <c r="A5" s="539" t="s">
        <v>363</v>
      </c>
      <c r="B5" s="166"/>
      <c r="C5" s="166"/>
      <c r="D5" s="394">
        <v>104.37879981642955</v>
      </c>
      <c r="E5" s="447">
        <v>100</v>
      </c>
      <c r="F5" s="394">
        <v>104.12927801743918</v>
      </c>
      <c r="G5" s="447">
        <v>100</v>
      </c>
      <c r="H5" s="394">
        <v>104.32584964213824</v>
      </c>
      <c r="I5" s="447">
        <v>100</v>
      </c>
    </row>
    <row r="6" spans="1:9" x14ac:dyDescent="0.2">
      <c r="A6" s="579" t="s">
        <v>458</v>
      </c>
      <c r="B6" s="166"/>
      <c r="C6" s="166"/>
      <c r="D6" s="394">
        <v>61.760114731528219</v>
      </c>
      <c r="E6" s="447">
        <v>59.16921332698346</v>
      </c>
      <c r="F6" s="394">
        <v>61.510642496558049</v>
      </c>
      <c r="G6" s="447">
        <v>59.071419362243617</v>
      </c>
      <c r="H6" s="394">
        <v>65.356826336390085</v>
      </c>
      <c r="I6" s="447">
        <v>62.646819135026554</v>
      </c>
    </row>
    <row r="7" spans="1:9" x14ac:dyDescent="0.2">
      <c r="A7" s="579" t="s">
        <v>459</v>
      </c>
      <c r="B7" s="166"/>
      <c r="C7" s="166"/>
      <c r="D7" s="394">
        <v>42.61868508490133</v>
      </c>
      <c r="E7" s="447">
        <v>40.83078667301654</v>
      </c>
      <c r="F7" s="394">
        <v>42.618635520881142</v>
      </c>
      <c r="G7" s="447">
        <v>40.928580637756404</v>
      </c>
      <c r="H7" s="394">
        <v>38.969023305748145</v>
      </c>
      <c r="I7" s="447">
        <v>37.353180864973446</v>
      </c>
    </row>
    <row r="8" spans="1:9" x14ac:dyDescent="0.2">
      <c r="A8" s="540" t="s">
        <v>591</v>
      </c>
      <c r="B8" s="247"/>
      <c r="C8" s="247"/>
      <c r="D8" s="440">
        <v>90</v>
      </c>
      <c r="E8" s="448"/>
      <c r="F8" s="440">
        <v>90</v>
      </c>
      <c r="G8" s="448"/>
      <c r="H8" s="440">
        <v>90</v>
      </c>
      <c r="I8" s="448"/>
    </row>
    <row r="9" spans="1:9" x14ac:dyDescent="0.2">
      <c r="B9" s="133"/>
      <c r="C9" s="133"/>
      <c r="D9" s="133"/>
      <c r="E9" s="219"/>
      <c r="I9" s="161" t="s">
        <v>220</v>
      </c>
    </row>
    <row r="10" spans="1:9" x14ac:dyDescent="0.2">
      <c r="A10" s="401" t="s">
        <v>570</v>
      </c>
      <c r="B10" s="245"/>
      <c r="C10" s="245"/>
      <c r="D10" s="245"/>
      <c r="E10" s="245"/>
      <c r="F10" s="245"/>
      <c r="G10" s="245"/>
      <c r="H10" s="245"/>
      <c r="I10" s="245"/>
    </row>
    <row r="11" spans="1:9" x14ac:dyDescent="0.2">
      <c r="A11" s="401" t="s">
        <v>548</v>
      </c>
      <c r="B11" s="245"/>
      <c r="C11" s="245"/>
      <c r="D11" s="245"/>
      <c r="E11" s="245"/>
      <c r="F11" s="245"/>
      <c r="G11" s="245"/>
      <c r="H11" s="245"/>
      <c r="I11" s="245"/>
    </row>
    <row r="12" spans="1:9" x14ac:dyDescent="0.2">
      <c r="A12" s="245"/>
      <c r="B12" s="245"/>
      <c r="C12" s="245"/>
      <c r="D12" s="245"/>
      <c r="E12" s="245"/>
      <c r="F12" s="245"/>
      <c r="G12" s="245"/>
      <c r="H12" s="245"/>
      <c r="I12" s="245"/>
    </row>
  </sheetData>
  <mergeCells count="4">
    <mergeCell ref="A1:F2"/>
    <mergeCell ref="D3:E3"/>
    <mergeCell ref="F3:G3"/>
    <mergeCell ref="H3:I3"/>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54"/>
  <dimension ref="A1:AN236"/>
  <sheetViews>
    <sheetView workbookViewId="0">
      <selection sqref="A1:D2"/>
    </sheetView>
  </sheetViews>
  <sheetFormatPr baseColWidth="10" defaultRowHeight="14.25" x14ac:dyDescent="0.2"/>
  <cols>
    <col min="1" max="1" width="14.125" customWidth="1"/>
    <col min="2" max="3" width="11.625" customWidth="1"/>
    <col min="4" max="5" width="12.5" customWidth="1"/>
    <col min="6" max="7" width="15.125" customWidth="1"/>
    <col min="8" max="9" width="10.125" customWidth="1"/>
    <col min="10" max="38" width="11" style="1"/>
  </cols>
  <sheetData>
    <row r="1" spans="1:40" x14ac:dyDescent="0.2">
      <c r="A1" s="814" t="s">
        <v>462</v>
      </c>
      <c r="B1" s="814"/>
      <c r="C1" s="814"/>
      <c r="D1" s="814"/>
      <c r="E1" s="249"/>
      <c r="F1" s="1"/>
      <c r="G1" s="1"/>
      <c r="H1" s="1"/>
      <c r="I1" s="1"/>
    </row>
    <row r="2" spans="1:40" ht="15" x14ac:dyDescent="0.2">
      <c r="A2" s="814"/>
      <c r="B2" s="814"/>
      <c r="C2" s="814"/>
      <c r="D2" s="814"/>
      <c r="E2" s="249"/>
      <c r="F2" s="1"/>
      <c r="G2" s="207"/>
      <c r="H2" s="244"/>
      <c r="I2" s="243" t="s">
        <v>151</v>
      </c>
    </row>
    <row r="3" spans="1:40" x14ac:dyDescent="0.2">
      <c r="A3" s="248"/>
      <c r="B3" s="823">
        <f>INDICE!A3</f>
        <v>45716</v>
      </c>
      <c r="C3" s="824">
        <v>41671</v>
      </c>
      <c r="D3" s="823">
        <f>DATE(YEAR(B3),MONTH(B3)-1,1)</f>
        <v>45658</v>
      </c>
      <c r="E3" s="824"/>
      <c r="F3" s="823">
        <f>DATE(YEAR(B3)-1,MONTH(B3),1)</f>
        <v>45323</v>
      </c>
      <c r="G3" s="824"/>
      <c r="H3" s="768" t="s">
        <v>417</v>
      </c>
      <c r="I3" s="768"/>
    </row>
    <row r="4" spans="1:40" x14ac:dyDescent="0.2">
      <c r="A4" s="214"/>
      <c r="B4" s="184" t="s">
        <v>47</v>
      </c>
      <c r="C4" s="184" t="s">
        <v>106</v>
      </c>
      <c r="D4" s="184" t="s">
        <v>47</v>
      </c>
      <c r="E4" s="184" t="s">
        <v>106</v>
      </c>
      <c r="F4" s="184" t="s">
        <v>47</v>
      </c>
      <c r="G4" s="184" t="s">
        <v>106</v>
      </c>
      <c r="H4" s="677">
        <f>D3</f>
        <v>45658</v>
      </c>
      <c r="I4" s="677">
        <f>F3</f>
        <v>45323</v>
      </c>
    </row>
    <row r="5" spans="1:40" x14ac:dyDescent="0.2">
      <c r="A5" s="539" t="s">
        <v>48</v>
      </c>
      <c r="B5" s="233">
        <v>531.51</v>
      </c>
      <c r="C5" s="240">
        <v>9.6983018164221733</v>
      </c>
      <c r="D5" s="233">
        <v>531.50400000000002</v>
      </c>
      <c r="E5" s="240">
        <v>9.6982029538514993</v>
      </c>
      <c r="F5" s="233">
        <v>497.77800000000002</v>
      </c>
      <c r="G5" s="240">
        <v>8.8711189367018211</v>
      </c>
      <c r="H5" s="740">
        <v>1.1288720310612536E-3</v>
      </c>
      <c r="I5" s="394">
        <v>6.7765148319130155</v>
      </c>
    </row>
    <row r="6" spans="1:40" x14ac:dyDescent="0.2">
      <c r="A6" s="579" t="s">
        <v>49</v>
      </c>
      <c r="B6" s="233">
        <v>330.24</v>
      </c>
      <c r="C6" s="240">
        <v>6.0257891513899233</v>
      </c>
      <c r="D6" s="233">
        <v>330.24</v>
      </c>
      <c r="E6" s="240">
        <v>6.0257957484420039</v>
      </c>
      <c r="F6" s="233">
        <v>330.24</v>
      </c>
      <c r="G6" s="240">
        <v>5.8853511357601374</v>
      </c>
      <c r="H6" s="394">
        <v>0</v>
      </c>
      <c r="I6" s="394">
        <v>0</v>
      </c>
    </row>
    <row r="7" spans="1:40" x14ac:dyDescent="0.2">
      <c r="A7" s="579" t="s">
        <v>122</v>
      </c>
      <c r="B7" s="233">
        <v>2991.6170000000002</v>
      </c>
      <c r="C7" s="240">
        <v>54.58712834215622</v>
      </c>
      <c r="D7" s="233">
        <v>2991.6170000000002</v>
      </c>
      <c r="E7" s="240">
        <v>54.587188104308446</v>
      </c>
      <c r="F7" s="233">
        <v>3145.67</v>
      </c>
      <c r="G7" s="240">
        <v>56.0603576405844</v>
      </c>
      <c r="H7" s="394">
        <v>0</v>
      </c>
      <c r="I7" s="394">
        <v>-4.897303277203263</v>
      </c>
    </row>
    <row r="8" spans="1:40" x14ac:dyDescent="0.2">
      <c r="A8" s="579" t="s">
        <v>123</v>
      </c>
      <c r="B8" s="233">
        <v>21</v>
      </c>
      <c r="C8" s="240">
        <v>0.38318063281004239</v>
      </c>
      <c r="D8" s="233">
        <v>21</v>
      </c>
      <c r="E8" s="240">
        <v>0.38318105231735122</v>
      </c>
      <c r="F8" s="233">
        <v>35</v>
      </c>
      <c r="G8" s="240">
        <v>0.62375027177690412</v>
      </c>
      <c r="H8" s="429">
        <v>0</v>
      </c>
      <c r="I8" s="394">
        <v>-40</v>
      </c>
    </row>
    <row r="9" spans="1:40" x14ac:dyDescent="0.2">
      <c r="A9" s="540" t="s">
        <v>362</v>
      </c>
      <c r="B9" s="440">
        <v>1606.077</v>
      </c>
      <c r="C9" s="445">
        <v>29.305600057221636</v>
      </c>
      <c r="D9" s="440">
        <v>1606.077</v>
      </c>
      <c r="E9" s="445">
        <v>29.305632141080697</v>
      </c>
      <c r="F9" s="440">
        <v>1602.5319999999999</v>
      </c>
      <c r="G9" s="445">
        <v>28.559422015176732</v>
      </c>
      <c r="H9" s="437">
        <v>0</v>
      </c>
      <c r="I9" s="394">
        <v>0.2212124313274289</v>
      </c>
    </row>
    <row r="10" spans="1:40" s="69" customFormat="1" x14ac:dyDescent="0.2">
      <c r="A10" s="76" t="s">
        <v>114</v>
      </c>
      <c r="B10" s="77">
        <v>5480.4440000000004</v>
      </c>
      <c r="C10" s="246">
        <v>100</v>
      </c>
      <c r="D10" s="77">
        <v>5480.4380000000001</v>
      </c>
      <c r="E10" s="246">
        <v>100</v>
      </c>
      <c r="F10" s="77">
        <v>5611.22</v>
      </c>
      <c r="G10" s="246">
        <v>100</v>
      </c>
      <c r="H10" s="627">
        <v>1.0948030066780915E-4</v>
      </c>
      <c r="I10" s="78">
        <v>-2.3306161583398946</v>
      </c>
      <c r="J10" s="1"/>
      <c r="K10" s="1"/>
      <c r="L10" s="1"/>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row>
    <row r="11" spans="1:40" x14ac:dyDescent="0.2">
      <c r="A11" s="1"/>
      <c r="B11" s="133"/>
      <c r="C11" s="133"/>
      <c r="D11" s="133"/>
      <c r="E11" s="133"/>
      <c r="F11" s="1"/>
      <c r="G11" s="1"/>
      <c r="H11" s="1"/>
      <c r="I11" s="161" t="s">
        <v>220</v>
      </c>
    </row>
    <row r="12" spans="1:40" s="236" customFormat="1" ht="12.75" x14ac:dyDescent="0.2">
      <c r="A12" s="443" t="s">
        <v>489</v>
      </c>
      <c r="B12" s="237"/>
      <c r="C12" s="237"/>
      <c r="D12" s="238"/>
      <c r="E12" s="238"/>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row>
    <row r="13" spans="1:40" x14ac:dyDescent="0.2">
      <c r="A13" s="133" t="s">
        <v>460</v>
      </c>
      <c r="B13" s="245"/>
      <c r="C13" s="245"/>
      <c r="D13" s="245"/>
      <c r="E13" s="245"/>
      <c r="F13" s="245"/>
      <c r="G13" s="245"/>
      <c r="H13" s="245"/>
      <c r="I13" s="245"/>
    </row>
    <row r="14" spans="1:40" x14ac:dyDescent="0.2">
      <c r="A14" s="428" t="s">
        <v>527</v>
      </c>
      <c r="B14" s="245"/>
      <c r="C14" s="245"/>
      <c r="D14" s="245"/>
      <c r="E14" s="245"/>
      <c r="F14" s="245"/>
      <c r="G14" s="245"/>
      <c r="H14" s="245"/>
      <c r="I14" s="245"/>
    </row>
    <row r="15" spans="1:40" s="1" customFormat="1" x14ac:dyDescent="0.2"/>
    <row r="16" spans="1:40"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sheetData>
  <mergeCells count="5">
    <mergeCell ref="A1:D2"/>
    <mergeCell ref="H3:I3"/>
    <mergeCell ref="B3:C3"/>
    <mergeCell ref="D3:E3"/>
    <mergeCell ref="F3:G3"/>
  </mergeCells>
  <conditionalFormatting sqref="H5">
    <cfRule type="cellIs" dxfId="5" priority="1" operator="between">
      <formula>0.000001</formula>
      <formula>0.0999999999</formula>
    </cfRule>
  </conditionalFormatting>
  <conditionalFormatting sqref="H6:H7">
    <cfRule type="cellIs" dxfId="4" priority="13" operator="equal">
      <formula>0</formula>
    </cfRule>
  </conditionalFormatting>
  <conditionalFormatting sqref="I5:I9">
    <cfRule type="cellIs" dxfId="3" priority="42" operator="equal">
      <formula>0</formula>
    </cfRule>
  </conditionalFormatting>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55"/>
  <dimension ref="A1:AU310"/>
  <sheetViews>
    <sheetView workbookViewId="0">
      <selection sqref="A1:C2"/>
    </sheetView>
  </sheetViews>
  <sheetFormatPr baseColWidth="10" defaultColWidth="11" defaultRowHeight="12.75" x14ac:dyDescent="0.2"/>
  <cols>
    <col min="1" max="1" width="30.125" style="220" customWidth="1"/>
    <col min="2" max="2" width="11" style="220"/>
    <col min="3" max="3" width="11.625" style="220" customWidth="1"/>
    <col min="4" max="4" width="11" style="220"/>
    <col min="5" max="5" width="11.625" style="220" customWidth="1"/>
    <col min="6" max="6" width="11" style="220"/>
    <col min="7" max="7" width="11.625" style="220" customWidth="1"/>
    <col min="8" max="9" width="10.5" style="220" customWidth="1"/>
    <col min="10" max="12" width="11" style="220"/>
    <col min="13" max="47" width="11" style="11"/>
    <col min="48" max="16384" width="11" style="220"/>
  </cols>
  <sheetData>
    <row r="1" spans="1:47" x14ac:dyDescent="0.2">
      <c r="A1" s="814" t="s">
        <v>40</v>
      </c>
      <c r="B1" s="814"/>
      <c r="C1" s="814"/>
      <c r="D1" s="11"/>
      <c r="E1" s="11"/>
      <c r="F1" s="11"/>
      <c r="G1" s="11"/>
      <c r="H1" s="11"/>
      <c r="I1" s="11"/>
      <c r="J1" s="11"/>
      <c r="K1" s="11"/>
      <c r="L1" s="11"/>
    </row>
    <row r="2" spans="1:47" x14ac:dyDescent="0.2">
      <c r="A2" s="814"/>
      <c r="B2" s="814"/>
      <c r="C2" s="814"/>
      <c r="D2" s="254"/>
      <c r="E2" s="11"/>
      <c r="F2" s="11"/>
      <c r="H2" s="11"/>
      <c r="I2" s="11"/>
      <c r="J2" s="11"/>
      <c r="K2" s="11"/>
    </row>
    <row r="3" spans="1:47" x14ac:dyDescent="0.2">
      <c r="A3" s="253"/>
      <c r="B3" s="11"/>
      <c r="C3" s="11"/>
      <c r="D3" s="11"/>
      <c r="E3" s="11"/>
      <c r="F3" s="11"/>
      <c r="G3" s="11"/>
      <c r="H3" s="221"/>
      <c r="I3" s="243" t="s">
        <v>491</v>
      </c>
      <c r="J3" s="11"/>
      <c r="K3" s="11"/>
      <c r="L3" s="11"/>
    </row>
    <row r="4" spans="1:47" x14ac:dyDescent="0.2">
      <c r="A4" s="11"/>
      <c r="B4" s="823">
        <f>INDICE!A3</f>
        <v>45716</v>
      </c>
      <c r="C4" s="824">
        <v>41671</v>
      </c>
      <c r="D4" s="823">
        <f>DATE(YEAR(B4),MONTH(B4)-1,1)</f>
        <v>45658</v>
      </c>
      <c r="E4" s="824"/>
      <c r="F4" s="823">
        <f>DATE(YEAR(B4)-1,MONTH(B4),1)</f>
        <v>45323</v>
      </c>
      <c r="G4" s="824"/>
      <c r="H4" s="768" t="s">
        <v>417</v>
      </c>
      <c r="I4" s="768"/>
      <c r="J4" s="11"/>
      <c r="K4" s="11"/>
      <c r="L4" s="11"/>
    </row>
    <row r="5" spans="1:47" x14ac:dyDescent="0.2">
      <c r="A5" s="253"/>
      <c r="B5" s="184" t="s">
        <v>54</v>
      </c>
      <c r="C5" s="184" t="s">
        <v>106</v>
      </c>
      <c r="D5" s="184" t="s">
        <v>54</v>
      </c>
      <c r="E5" s="184" t="s">
        <v>106</v>
      </c>
      <c r="F5" s="184" t="s">
        <v>54</v>
      </c>
      <c r="G5" s="184" t="s">
        <v>106</v>
      </c>
      <c r="H5" s="280">
        <f>D4</f>
        <v>45658</v>
      </c>
      <c r="I5" s="280">
        <f>F4</f>
        <v>45323</v>
      </c>
      <c r="J5" s="11"/>
      <c r="K5" s="11"/>
      <c r="L5" s="11"/>
    </row>
    <row r="6" spans="1:47" ht="15" customHeight="1" x14ac:dyDescent="0.2">
      <c r="A6" s="11" t="s">
        <v>367</v>
      </c>
      <c r="B6" s="223">
        <v>7883.7590999999993</v>
      </c>
      <c r="C6" s="222">
        <v>25.16767494153963</v>
      </c>
      <c r="D6" s="223">
        <v>11837.516590000001</v>
      </c>
      <c r="E6" s="222">
        <v>31.29189911515698</v>
      </c>
      <c r="F6" s="223">
        <v>15515.038630000003</v>
      </c>
      <c r="G6" s="222">
        <v>36.350410910898304</v>
      </c>
      <c r="H6" s="222">
        <v>-33.400227657041043</v>
      </c>
      <c r="I6" s="222">
        <v>-49.186339215708429</v>
      </c>
      <c r="J6" s="11"/>
      <c r="K6" s="11"/>
      <c r="L6" s="11"/>
    </row>
    <row r="7" spans="1:47" x14ac:dyDescent="0.2">
      <c r="A7" s="252" t="s">
        <v>366</v>
      </c>
      <c r="B7" s="223">
        <v>23441.181</v>
      </c>
      <c r="C7" s="222">
        <v>74.83232505846037</v>
      </c>
      <c r="D7" s="223">
        <v>25991.815999999999</v>
      </c>
      <c r="E7" s="222">
        <v>68.70810088484302</v>
      </c>
      <c r="F7" s="223">
        <v>27166.841</v>
      </c>
      <c r="G7" s="222">
        <v>63.649589089101696</v>
      </c>
      <c r="H7" s="240">
        <v>-9.8132235162021715</v>
      </c>
      <c r="I7" s="652">
        <v>-13.713997884406211</v>
      </c>
      <c r="J7" s="11"/>
      <c r="K7" s="11"/>
      <c r="L7" s="11"/>
    </row>
    <row r="8" spans="1:47" x14ac:dyDescent="0.2">
      <c r="A8" s="173" t="s">
        <v>114</v>
      </c>
      <c r="B8" s="174">
        <v>31324.9401</v>
      </c>
      <c r="C8" s="175">
        <v>100</v>
      </c>
      <c r="D8" s="174">
        <v>37829.332589999998</v>
      </c>
      <c r="E8" s="175">
        <v>100</v>
      </c>
      <c r="F8" s="174">
        <v>42681.879630000003</v>
      </c>
      <c r="G8" s="175">
        <v>100</v>
      </c>
      <c r="H8" s="78">
        <v>-17.194045056241368</v>
      </c>
      <c r="I8" s="78">
        <v>-26.608339718050981</v>
      </c>
      <c r="J8" s="223"/>
      <c r="K8" s="11"/>
    </row>
    <row r="9" spans="1:47" s="236" customFormat="1" x14ac:dyDescent="0.2">
      <c r="A9" s="11"/>
      <c r="B9" s="11"/>
      <c r="C9" s="11"/>
      <c r="D9" s="11"/>
      <c r="E9" s="11"/>
      <c r="F9" s="11"/>
      <c r="H9" s="11"/>
      <c r="I9" s="161" t="s">
        <v>220</v>
      </c>
      <c r="J9" s="237"/>
      <c r="K9" s="237"/>
      <c r="L9" s="237"/>
      <c r="M9" s="237"/>
      <c r="N9" s="237"/>
      <c r="O9" s="237"/>
      <c r="P9" s="237"/>
      <c r="Q9" s="237"/>
      <c r="R9" s="237"/>
      <c r="S9" s="237"/>
      <c r="T9" s="237"/>
      <c r="U9" s="237"/>
      <c r="V9" s="237"/>
      <c r="W9" s="237"/>
      <c r="X9" s="237"/>
      <c r="Y9" s="237"/>
      <c r="Z9" s="237"/>
      <c r="AA9" s="237"/>
      <c r="AB9" s="237"/>
      <c r="AC9" s="237"/>
      <c r="AD9" s="237"/>
      <c r="AE9" s="237"/>
      <c r="AF9" s="237"/>
      <c r="AG9" s="237"/>
      <c r="AH9" s="237"/>
      <c r="AI9" s="237"/>
      <c r="AJ9" s="237"/>
      <c r="AK9" s="237"/>
      <c r="AL9" s="237"/>
      <c r="AM9" s="237"/>
      <c r="AN9" s="237"/>
      <c r="AO9" s="237"/>
      <c r="AP9" s="237"/>
      <c r="AQ9" s="237"/>
      <c r="AR9" s="237"/>
      <c r="AS9" s="237"/>
      <c r="AT9" s="237"/>
      <c r="AU9" s="237"/>
    </row>
    <row r="10" spans="1:47" x14ac:dyDescent="0.2">
      <c r="A10" s="443" t="s">
        <v>489</v>
      </c>
      <c r="B10" s="237"/>
      <c r="C10" s="238"/>
      <c r="D10" s="237"/>
      <c r="E10" s="237"/>
      <c r="F10" s="237"/>
      <c r="G10" s="237"/>
      <c r="H10" s="11"/>
      <c r="I10" s="11"/>
      <c r="J10" s="11"/>
      <c r="K10" s="11"/>
      <c r="L10" s="11"/>
    </row>
    <row r="11" spans="1:47" x14ac:dyDescent="0.2">
      <c r="A11" s="133" t="s">
        <v>490</v>
      </c>
      <c r="B11" s="11"/>
      <c r="C11" s="251"/>
      <c r="D11" s="11"/>
      <c r="E11" s="11"/>
      <c r="F11" s="11"/>
      <c r="G11" s="11"/>
      <c r="H11" s="11"/>
      <c r="I11" s="11"/>
      <c r="J11" s="11"/>
      <c r="K11" s="11"/>
      <c r="L11" s="11"/>
    </row>
    <row r="12" spans="1:47" x14ac:dyDescent="0.2">
      <c r="A12" s="133" t="s">
        <v>460</v>
      </c>
      <c r="B12" s="11"/>
      <c r="C12" s="11"/>
      <c r="D12" s="11"/>
      <c r="E12" s="11"/>
      <c r="F12" s="11"/>
      <c r="G12" s="11"/>
      <c r="H12" s="11"/>
      <c r="I12" s="11"/>
      <c r="J12" s="11"/>
      <c r="K12" s="11"/>
      <c r="L12" s="11"/>
    </row>
    <row r="13" spans="1:47" x14ac:dyDescent="0.2">
      <c r="A13" s="11"/>
      <c r="B13" s="11"/>
      <c r="C13" s="11"/>
      <c r="D13" s="223"/>
      <c r="E13" s="11"/>
      <c r="F13" s="11"/>
      <c r="G13" s="11"/>
      <c r="H13" s="11"/>
      <c r="I13" s="11"/>
      <c r="J13" s="11"/>
      <c r="K13" s="11"/>
      <c r="L13" s="11"/>
    </row>
    <row r="14" spans="1:47" x14ac:dyDescent="0.2">
      <c r="A14" s="11"/>
      <c r="B14" s="223"/>
      <c r="C14" s="11"/>
      <c r="D14" s="223"/>
      <c r="E14" s="223"/>
      <c r="F14" s="618"/>
      <c r="G14" s="11"/>
      <c r="H14" s="11"/>
      <c r="I14" s="11"/>
      <c r="J14" s="11"/>
      <c r="K14" s="11"/>
      <c r="L14" s="11"/>
    </row>
    <row r="15" spans="1:47" x14ac:dyDescent="0.2">
      <c r="A15" s="11"/>
      <c r="B15" s="223"/>
      <c r="C15" s="11"/>
      <c r="D15" s="11"/>
      <c r="E15" s="11"/>
      <c r="F15" s="11"/>
      <c r="G15" s="11"/>
      <c r="H15" s="11"/>
      <c r="I15" s="11"/>
      <c r="J15" s="11"/>
      <c r="K15" s="11"/>
      <c r="L15" s="11"/>
    </row>
    <row r="16" spans="1:47" s="11" customFormat="1" x14ac:dyDescent="0.2"/>
    <row r="17" spans="2:13" s="11" customFormat="1" x14ac:dyDescent="0.2">
      <c r="B17" s="223"/>
    </row>
    <row r="18" spans="2:13" s="11" customFormat="1" x14ac:dyDescent="0.2">
      <c r="B18" s="223"/>
    </row>
    <row r="19" spans="2:13" s="11" customFormat="1" x14ac:dyDescent="0.2">
      <c r="M19" s="11" t="s">
        <v>365</v>
      </c>
    </row>
    <row r="20" spans="2:13" s="11" customFormat="1" x14ac:dyDescent="0.2"/>
    <row r="21" spans="2:13" s="11" customFormat="1" x14ac:dyDescent="0.2">
      <c r="C21" s="223"/>
    </row>
    <row r="22" spans="2:13" s="11" customFormat="1" x14ac:dyDescent="0.2"/>
    <row r="23" spans="2:13" s="11" customFormat="1" x14ac:dyDescent="0.2"/>
    <row r="24" spans="2:13" s="11" customFormat="1" x14ac:dyDescent="0.2"/>
    <row r="25" spans="2:13" s="11" customFormat="1" x14ac:dyDescent="0.2"/>
    <row r="26" spans="2:13" s="11" customFormat="1" x14ac:dyDescent="0.2"/>
    <row r="27" spans="2:13" s="11" customFormat="1" x14ac:dyDescent="0.2"/>
    <row r="28" spans="2:13" s="11" customFormat="1" x14ac:dyDescent="0.2"/>
    <row r="29" spans="2:13" s="11" customFormat="1" x14ac:dyDescent="0.2"/>
    <row r="30" spans="2:13" s="11" customFormat="1" x14ac:dyDescent="0.2"/>
    <row r="31" spans="2:13" s="11" customFormat="1" x14ac:dyDescent="0.2"/>
    <row r="32" spans="2:13" s="11" customFormat="1" x14ac:dyDescent="0.2"/>
    <row r="33" s="11" customFormat="1" x14ac:dyDescent="0.2"/>
    <row r="34" s="11" customFormat="1" x14ac:dyDescent="0.2"/>
    <row r="35" s="11" customFormat="1" x14ac:dyDescent="0.2"/>
    <row r="36" s="11" customFormat="1" x14ac:dyDescent="0.2"/>
    <row r="37" s="11" customFormat="1" x14ac:dyDescent="0.2"/>
    <row r="38" s="11" customFormat="1" x14ac:dyDescent="0.2"/>
    <row r="39" s="11" customFormat="1" x14ac:dyDescent="0.2"/>
    <row r="40" s="11" customFormat="1" x14ac:dyDescent="0.2"/>
    <row r="41" s="11" customFormat="1" x14ac:dyDescent="0.2"/>
    <row r="42" s="11" customFormat="1" x14ac:dyDescent="0.2"/>
    <row r="43" s="11" customFormat="1" x14ac:dyDescent="0.2"/>
    <row r="44" s="11" customFormat="1" x14ac:dyDescent="0.2"/>
    <row r="45" s="11" customFormat="1" x14ac:dyDescent="0.2"/>
    <row r="46" s="11" customFormat="1" x14ac:dyDescent="0.2"/>
    <row r="47" s="11" customFormat="1" x14ac:dyDescent="0.2"/>
    <row r="48" s="11" customFormat="1" x14ac:dyDescent="0.2"/>
    <row r="49" s="11" customFormat="1" x14ac:dyDescent="0.2"/>
    <row r="50" s="11" customFormat="1" x14ac:dyDescent="0.2"/>
    <row r="51" s="11" customFormat="1" x14ac:dyDescent="0.2"/>
    <row r="52" s="11" customFormat="1" x14ac:dyDescent="0.2"/>
    <row r="53" s="11" customFormat="1" x14ac:dyDescent="0.2"/>
    <row r="54" s="11" customFormat="1" x14ac:dyDescent="0.2"/>
    <row r="55" s="11" customFormat="1" x14ac:dyDescent="0.2"/>
    <row r="56" s="11" customFormat="1" x14ac:dyDescent="0.2"/>
    <row r="57" s="11" customFormat="1" x14ac:dyDescent="0.2"/>
    <row r="58" s="11" customFormat="1" x14ac:dyDescent="0.2"/>
    <row r="59" s="11" customFormat="1" x14ac:dyDescent="0.2"/>
    <row r="60" s="11" customFormat="1" x14ac:dyDescent="0.2"/>
    <row r="61" s="11" customFormat="1" x14ac:dyDescent="0.2"/>
    <row r="62" s="11" customFormat="1" x14ac:dyDescent="0.2"/>
    <row r="63" s="11" customFormat="1" x14ac:dyDescent="0.2"/>
    <row r="64" s="11" customFormat="1" x14ac:dyDescent="0.2"/>
    <row r="65" s="11" customFormat="1" x14ac:dyDescent="0.2"/>
    <row r="66" s="11" customFormat="1" x14ac:dyDescent="0.2"/>
    <row r="67" s="11" customFormat="1" x14ac:dyDescent="0.2"/>
    <row r="68" s="11" customFormat="1" x14ac:dyDescent="0.2"/>
    <row r="69" s="11" customFormat="1" x14ac:dyDescent="0.2"/>
    <row r="70" s="11" customFormat="1" x14ac:dyDescent="0.2"/>
    <row r="71" s="11" customFormat="1" x14ac:dyDescent="0.2"/>
    <row r="72" s="11" customFormat="1" x14ac:dyDescent="0.2"/>
    <row r="73" s="11" customFormat="1" x14ac:dyDescent="0.2"/>
    <row r="74" s="11" customFormat="1" x14ac:dyDescent="0.2"/>
    <row r="75" s="11" customFormat="1" x14ac:dyDescent="0.2"/>
    <row r="76" s="11" customFormat="1" x14ac:dyDescent="0.2"/>
    <row r="77" s="11" customFormat="1" x14ac:dyDescent="0.2"/>
    <row r="78" s="11" customFormat="1" x14ac:dyDescent="0.2"/>
    <row r="79" s="11" customFormat="1" x14ac:dyDescent="0.2"/>
    <row r="80" s="11" customFormat="1" x14ac:dyDescent="0.2"/>
    <row r="81" s="11" customFormat="1" x14ac:dyDescent="0.2"/>
    <row r="82" s="11" customFormat="1" x14ac:dyDescent="0.2"/>
    <row r="83" s="11" customFormat="1" x14ac:dyDescent="0.2"/>
    <row r="84" s="11" customFormat="1" x14ac:dyDescent="0.2"/>
    <row r="85" s="11" customFormat="1" x14ac:dyDescent="0.2"/>
    <row r="86" s="11" customFormat="1" x14ac:dyDescent="0.2"/>
    <row r="87" s="11" customFormat="1" x14ac:dyDescent="0.2"/>
    <row r="88" s="11" customFormat="1" x14ac:dyDescent="0.2"/>
    <row r="89" s="11" customFormat="1" x14ac:dyDescent="0.2"/>
    <row r="90" s="11" customFormat="1" x14ac:dyDescent="0.2"/>
    <row r="91" s="11" customFormat="1" x14ac:dyDescent="0.2"/>
    <row r="92" s="11" customFormat="1" x14ac:dyDescent="0.2"/>
    <row r="93" s="11" customFormat="1" x14ac:dyDescent="0.2"/>
    <row r="94" s="11" customFormat="1" x14ac:dyDescent="0.2"/>
    <row r="95" s="11" customFormat="1" x14ac:dyDescent="0.2"/>
    <row r="96" s="11" customFormat="1" x14ac:dyDescent="0.2"/>
    <row r="97" s="11" customFormat="1" x14ac:dyDescent="0.2"/>
    <row r="98" s="11" customFormat="1" x14ac:dyDescent="0.2"/>
    <row r="99" s="11" customFormat="1" x14ac:dyDescent="0.2"/>
    <row r="100" s="11" customFormat="1" x14ac:dyDescent="0.2"/>
    <row r="101" s="11" customFormat="1" x14ac:dyDescent="0.2"/>
    <row r="102" s="11" customFormat="1" x14ac:dyDescent="0.2"/>
    <row r="103" s="11" customFormat="1" x14ac:dyDescent="0.2"/>
    <row r="104" s="11" customFormat="1" x14ac:dyDescent="0.2"/>
    <row r="105" s="11" customFormat="1" x14ac:dyDescent="0.2"/>
    <row r="106" s="11" customFormat="1" x14ac:dyDescent="0.2"/>
    <row r="107" s="11" customFormat="1" x14ac:dyDescent="0.2"/>
    <row r="108" s="11" customFormat="1" x14ac:dyDescent="0.2"/>
    <row r="109" s="11" customFormat="1" x14ac:dyDescent="0.2"/>
    <row r="110" s="11" customFormat="1" x14ac:dyDescent="0.2"/>
    <row r="111" s="11" customFormat="1" x14ac:dyDescent="0.2"/>
    <row r="112" s="11" customFormat="1" x14ac:dyDescent="0.2"/>
    <row r="113" s="11" customFormat="1" x14ac:dyDescent="0.2"/>
    <row r="114" s="11" customFormat="1" x14ac:dyDescent="0.2"/>
    <row r="115" s="11" customFormat="1" x14ac:dyDescent="0.2"/>
    <row r="116" s="11" customFormat="1" x14ac:dyDescent="0.2"/>
    <row r="117" s="11" customFormat="1" x14ac:dyDescent="0.2"/>
    <row r="118" s="11" customFormat="1" x14ac:dyDescent="0.2"/>
    <row r="119" s="11" customFormat="1" x14ac:dyDescent="0.2"/>
    <row r="120" s="11" customFormat="1" x14ac:dyDescent="0.2"/>
    <row r="121" s="11" customFormat="1" x14ac:dyDescent="0.2"/>
    <row r="122" s="11" customFormat="1" x14ac:dyDescent="0.2"/>
    <row r="123" s="11" customFormat="1" x14ac:dyDescent="0.2"/>
    <row r="124" s="11" customFormat="1" x14ac:dyDescent="0.2"/>
    <row r="125" s="11" customFormat="1" x14ac:dyDescent="0.2"/>
    <row r="126" s="11" customFormat="1" x14ac:dyDescent="0.2"/>
    <row r="127" s="11" customFormat="1" x14ac:dyDescent="0.2"/>
    <row r="128" s="11" customFormat="1" x14ac:dyDescent="0.2"/>
    <row r="129" s="11" customFormat="1" x14ac:dyDescent="0.2"/>
    <row r="130" s="11" customFormat="1" x14ac:dyDescent="0.2"/>
    <row r="131" s="11" customFormat="1" x14ac:dyDescent="0.2"/>
    <row r="132" s="11" customFormat="1" x14ac:dyDescent="0.2"/>
    <row r="133" s="11" customFormat="1" x14ac:dyDescent="0.2"/>
    <row r="134" s="11" customFormat="1" x14ac:dyDescent="0.2"/>
    <row r="135" s="11" customFormat="1" x14ac:dyDescent="0.2"/>
    <row r="136" s="11" customFormat="1" x14ac:dyDescent="0.2"/>
    <row r="137" s="11" customFormat="1" x14ac:dyDescent="0.2"/>
    <row r="138" s="11" customFormat="1" x14ac:dyDescent="0.2"/>
    <row r="139" s="11" customFormat="1" x14ac:dyDescent="0.2"/>
    <row r="140" s="11" customFormat="1" x14ac:dyDescent="0.2"/>
    <row r="141" s="11" customFormat="1" x14ac:dyDescent="0.2"/>
    <row r="142" s="11" customFormat="1" x14ac:dyDescent="0.2"/>
    <row r="143" s="11" customFormat="1" x14ac:dyDescent="0.2"/>
    <row r="144" s="11" customFormat="1" x14ac:dyDescent="0.2"/>
    <row r="145" s="11" customFormat="1" x14ac:dyDescent="0.2"/>
    <row r="146" s="11" customFormat="1" x14ac:dyDescent="0.2"/>
    <row r="147" s="11" customFormat="1" x14ac:dyDescent="0.2"/>
    <row r="148" s="11" customFormat="1" x14ac:dyDescent="0.2"/>
    <row r="149" s="11" customFormat="1" x14ac:dyDescent="0.2"/>
    <row r="150" s="11" customFormat="1" x14ac:dyDescent="0.2"/>
    <row r="151" s="11" customFormat="1" x14ac:dyDescent="0.2"/>
    <row r="152" s="11" customFormat="1" x14ac:dyDescent="0.2"/>
    <row r="153" s="11" customFormat="1" x14ac:dyDescent="0.2"/>
    <row r="154" s="11" customFormat="1" x14ac:dyDescent="0.2"/>
    <row r="155" s="11" customFormat="1" x14ac:dyDescent="0.2"/>
    <row r="156" s="11" customFormat="1" x14ac:dyDescent="0.2"/>
    <row r="157" s="11" customFormat="1" x14ac:dyDescent="0.2"/>
    <row r="158" s="11" customFormat="1" x14ac:dyDescent="0.2"/>
    <row r="159" s="11" customFormat="1" x14ac:dyDescent="0.2"/>
    <row r="160" s="11" customFormat="1" x14ac:dyDescent="0.2"/>
    <row r="161" s="11" customFormat="1" x14ac:dyDescent="0.2"/>
    <row r="162" s="11" customFormat="1" x14ac:dyDescent="0.2"/>
    <row r="163" s="11" customFormat="1" x14ac:dyDescent="0.2"/>
    <row r="164" s="11" customFormat="1" x14ac:dyDescent="0.2"/>
    <row r="165" s="11" customFormat="1" x14ac:dyDescent="0.2"/>
    <row r="166" s="11" customFormat="1" x14ac:dyDescent="0.2"/>
    <row r="167" s="11" customFormat="1" x14ac:dyDescent="0.2"/>
    <row r="168" s="11" customFormat="1" x14ac:dyDescent="0.2"/>
    <row r="169" s="11" customFormat="1" x14ac:dyDescent="0.2"/>
    <row r="170" s="11" customFormat="1" x14ac:dyDescent="0.2"/>
    <row r="171" s="11" customFormat="1" x14ac:dyDescent="0.2"/>
    <row r="172" s="11" customFormat="1" x14ac:dyDescent="0.2"/>
    <row r="173" s="11" customFormat="1" x14ac:dyDescent="0.2"/>
    <row r="174" s="11" customFormat="1" x14ac:dyDescent="0.2"/>
    <row r="175" s="11" customFormat="1" x14ac:dyDescent="0.2"/>
    <row r="176" s="11" customFormat="1" x14ac:dyDescent="0.2"/>
    <row r="177" s="11" customFormat="1" x14ac:dyDescent="0.2"/>
    <row r="178" s="11" customFormat="1" x14ac:dyDescent="0.2"/>
    <row r="179" s="11" customFormat="1" x14ac:dyDescent="0.2"/>
    <row r="180" s="11" customFormat="1" x14ac:dyDescent="0.2"/>
    <row r="181" s="11" customFormat="1" x14ac:dyDescent="0.2"/>
    <row r="182" s="11" customFormat="1" x14ac:dyDescent="0.2"/>
    <row r="183" s="11" customFormat="1" x14ac:dyDescent="0.2"/>
    <row r="184" s="11" customFormat="1" x14ac:dyDescent="0.2"/>
    <row r="185" s="11" customFormat="1" x14ac:dyDescent="0.2"/>
    <row r="186" s="11" customFormat="1" x14ac:dyDescent="0.2"/>
    <row r="187" s="11" customFormat="1" x14ac:dyDescent="0.2"/>
    <row r="188" s="11" customFormat="1" x14ac:dyDescent="0.2"/>
    <row r="189" s="11" customFormat="1" x14ac:dyDescent="0.2"/>
    <row r="190" s="11" customFormat="1" x14ac:dyDescent="0.2"/>
    <row r="191" s="11" customFormat="1" x14ac:dyDescent="0.2"/>
    <row r="192" s="11" customFormat="1" x14ac:dyDescent="0.2"/>
    <row r="193" s="11" customFormat="1" x14ac:dyDescent="0.2"/>
    <row r="194" s="11" customFormat="1" x14ac:dyDescent="0.2"/>
    <row r="195" s="11" customFormat="1" x14ac:dyDescent="0.2"/>
    <row r="196" s="11" customFormat="1" x14ac:dyDescent="0.2"/>
    <row r="197" s="11" customFormat="1" x14ac:dyDescent="0.2"/>
    <row r="198" s="11" customFormat="1" x14ac:dyDescent="0.2"/>
    <row r="199" s="11" customFormat="1" x14ac:dyDescent="0.2"/>
    <row r="200" s="11" customFormat="1" x14ac:dyDescent="0.2"/>
    <row r="201" s="11" customFormat="1" x14ac:dyDescent="0.2"/>
    <row r="202" s="11" customFormat="1" x14ac:dyDescent="0.2"/>
    <row r="203" s="11" customFormat="1" x14ac:dyDescent="0.2"/>
    <row r="204" s="11" customFormat="1" x14ac:dyDescent="0.2"/>
    <row r="205" s="11" customFormat="1" x14ac:dyDescent="0.2"/>
    <row r="206" s="11" customFormat="1" x14ac:dyDescent="0.2"/>
    <row r="207" s="11" customFormat="1" x14ac:dyDescent="0.2"/>
    <row r="208" s="11" customFormat="1" x14ac:dyDescent="0.2"/>
    <row r="209" s="11" customFormat="1" x14ac:dyDescent="0.2"/>
    <row r="210" s="11" customFormat="1" x14ac:dyDescent="0.2"/>
    <row r="211" s="11" customFormat="1" x14ac:dyDescent="0.2"/>
    <row r="212" s="11" customFormat="1" x14ac:dyDescent="0.2"/>
    <row r="213" s="11" customFormat="1" x14ac:dyDescent="0.2"/>
    <row r="214" s="11" customFormat="1" x14ac:dyDescent="0.2"/>
    <row r="215" s="11" customFormat="1" x14ac:dyDescent="0.2"/>
    <row r="216" s="11" customFormat="1" x14ac:dyDescent="0.2"/>
    <row r="217" s="11" customFormat="1" x14ac:dyDescent="0.2"/>
    <row r="218" s="11" customFormat="1" x14ac:dyDescent="0.2"/>
    <row r="219" s="11" customFormat="1" x14ac:dyDescent="0.2"/>
    <row r="220" s="11" customFormat="1" x14ac:dyDescent="0.2"/>
    <row r="221" s="11" customFormat="1" x14ac:dyDescent="0.2"/>
    <row r="222" s="11" customFormat="1" x14ac:dyDescent="0.2"/>
    <row r="223" s="11" customFormat="1" x14ac:dyDescent="0.2"/>
    <row r="224" s="11" customFormat="1" x14ac:dyDescent="0.2"/>
    <row r="225" s="11" customFormat="1" x14ac:dyDescent="0.2"/>
    <row r="226" s="11" customFormat="1" x14ac:dyDescent="0.2"/>
    <row r="227" s="11" customFormat="1" x14ac:dyDescent="0.2"/>
    <row r="228" s="11" customFormat="1" x14ac:dyDescent="0.2"/>
    <row r="229" s="11" customFormat="1" x14ac:dyDescent="0.2"/>
    <row r="230" s="11" customFormat="1" x14ac:dyDescent="0.2"/>
    <row r="231" s="11" customFormat="1" x14ac:dyDescent="0.2"/>
    <row r="232" s="11" customFormat="1" x14ac:dyDescent="0.2"/>
    <row r="233" s="11" customFormat="1" x14ac:dyDescent="0.2"/>
    <row r="234" s="11" customFormat="1" x14ac:dyDescent="0.2"/>
    <row r="235" s="11" customFormat="1" x14ac:dyDescent="0.2"/>
    <row r="236" s="11" customFormat="1" x14ac:dyDescent="0.2"/>
    <row r="237" s="11" customFormat="1" x14ac:dyDescent="0.2"/>
    <row r="238" s="11" customFormat="1" x14ac:dyDescent="0.2"/>
    <row r="239" s="11" customFormat="1" x14ac:dyDescent="0.2"/>
    <row r="240" s="11" customFormat="1" x14ac:dyDescent="0.2"/>
    <row r="241" s="11" customFormat="1" x14ac:dyDescent="0.2"/>
    <row r="242" s="11" customFormat="1" x14ac:dyDescent="0.2"/>
    <row r="243" s="11" customFormat="1" x14ac:dyDescent="0.2"/>
    <row r="244" s="11" customFormat="1" x14ac:dyDescent="0.2"/>
    <row r="245" s="11" customFormat="1" x14ac:dyDescent="0.2"/>
    <row r="246" s="11" customFormat="1" x14ac:dyDescent="0.2"/>
    <row r="247" s="11" customFormat="1" x14ac:dyDescent="0.2"/>
    <row r="248" s="11" customFormat="1" x14ac:dyDescent="0.2"/>
    <row r="249" s="11" customFormat="1" x14ac:dyDescent="0.2"/>
    <row r="250" s="11" customFormat="1" x14ac:dyDescent="0.2"/>
    <row r="251" s="11" customFormat="1" x14ac:dyDescent="0.2"/>
    <row r="252" s="11" customFormat="1" x14ac:dyDescent="0.2"/>
    <row r="253" s="11" customFormat="1" x14ac:dyDescent="0.2"/>
    <row r="254" s="11" customFormat="1" x14ac:dyDescent="0.2"/>
    <row r="255" s="11" customFormat="1" x14ac:dyDescent="0.2"/>
    <row r="256" s="11" customFormat="1" x14ac:dyDescent="0.2"/>
    <row r="257" s="11" customFormat="1" x14ac:dyDescent="0.2"/>
    <row r="258" s="11" customFormat="1" x14ac:dyDescent="0.2"/>
    <row r="259" s="11" customFormat="1" x14ac:dyDescent="0.2"/>
    <row r="260" s="11" customFormat="1" x14ac:dyDescent="0.2"/>
    <row r="261" s="11" customFormat="1" x14ac:dyDescent="0.2"/>
    <row r="262" s="11" customFormat="1" x14ac:dyDescent="0.2"/>
    <row r="263" s="11" customFormat="1" x14ac:dyDescent="0.2"/>
    <row r="264" s="11" customFormat="1" x14ac:dyDescent="0.2"/>
    <row r="265" s="11" customFormat="1" x14ac:dyDescent="0.2"/>
    <row r="266" s="11" customFormat="1" x14ac:dyDescent="0.2"/>
    <row r="267" s="11" customFormat="1" x14ac:dyDescent="0.2"/>
    <row r="268" s="11" customFormat="1" x14ac:dyDescent="0.2"/>
    <row r="269" s="11" customFormat="1" x14ac:dyDescent="0.2"/>
    <row r="270" s="11" customFormat="1" x14ac:dyDescent="0.2"/>
    <row r="271" s="11" customFormat="1" x14ac:dyDescent="0.2"/>
    <row r="272" s="11" customFormat="1" x14ac:dyDescent="0.2"/>
    <row r="273" s="11" customFormat="1" x14ac:dyDescent="0.2"/>
    <row r="274" s="11" customFormat="1" x14ac:dyDescent="0.2"/>
    <row r="275" s="11" customFormat="1" x14ac:dyDescent="0.2"/>
    <row r="276" s="11" customFormat="1" x14ac:dyDescent="0.2"/>
    <row r="277" s="11" customFormat="1" x14ac:dyDescent="0.2"/>
    <row r="278" s="11" customFormat="1" x14ac:dyDescent="0.2"/>
    <row r="279" s="11" customFormat="1" x14ac:dyDescent="0.2"/>
    <row r="280" s="11" customFormat="1" x14ac:dyDescent="0.2"/>
    <row r="281" s="11" customFormat="1" x14ac:dyDescent="0.2"/>
    <row r="282" s="11" customFormat="1" x14ac:dyDescent="0.2"/>
    <row r="283" s="11" customFormat="1" x14ac:dyDescent="0.2"/>
    <row r="284" s="11" customFormat="1" x14ac:dyDescent="0.2"/>
    <row r="285" s="11" customFormat="1" x14ac:dyDescent="0.2"/>
    <row r="286" s="11" customFormat="1" x14ac:dyDescent="0.2"/>
    <row r="287" s="11" customFormat="1" x14ac:dyDescent="0.2"/>
    <row r="288" s="11" customFormat="1" x14ac:dyDescent="0.2"/>
    <row r="289" s="11" customFormat="1" x14ac:dyDescent="0.2"/>
    <row r="290" s="11" customFormat="1" x14ac:dyDescent="0.2"/>
    <row r="291" s="11" customFormat="1" x14ac:dyDescent="0.2"/>
    <row r="292" s="11" customFormat="1" x14ac:dyDescent="0.2"/>
    <row r="293" s="11" customFormat="1" x14ac:dyDescent="0.2"/>
    <row r="294" s="11" customFormat="1" x14ac:dyDescent="0.2"/>
    <row r="295" s="11" customFormat="1" x14ac:dyDescent="0.2"/>
    <row r="296" s="11" customFormat="1" x14ac:dyDescent="0.2"/>
    <row r="297" s="11" customFormat="1" x14ac:dyDescent="0.2"/>
    <row r="298" s="11" customFormat="1" x14ac:dyDescent="0.2"/>
    <row r="299" s="11" customFormat="1" x14ac:dyDescent="0.2"/>
    <row r="300" s="11" customFormat="1" x14ac:dyDescent="0.2"/>
    <row r="301" s="11" customFormat="1" x14ac:dyDescent="0.2"/>
    <row r="302" s="11" customFormat="1" x14ac:dyDescent="0.2"/>
    <row r="303" s="11" customFormat="1" x14ac:dyDescent="0.2"/>
    <row r="304" s="11" customFormat="1" x14ac:dyDescent="0.2"/>
    <row r="305" s="11" customFormat="1" x14ac:dyDescent="0.2"/>
    <row r="306" s="11" customFormat="1" x14ac:dyDescent="0.2"/>
    <row r="307" s="11" customFormat="1" x14ac:dyDescent="0.2"/>
    <row r="308" s="11" customFormat="1" x14ac:dyDescent="0.2"/>
    <row r="309" s="11" customFormat="1" x14ac:dyDescent="0.2"/>
    <row r="310" s="11" customFormat="1" x14ac:dyDescent="0.2"/>
  </sheetData>
  <mergeCells count="5">
    <mergeCell ref="F4:G4"/>
    <mergeCell ref="D4:E4"/>
    <mergeCell ref="B4:C4"/>
    <mergeCell ref="A1:C2"/>
    <mergeCell ref="H4:I4"/>
  </mergeCells>
  <conditionalFormatting sqref="H7">
    <cfRule type="cellIs" dxfId="2" priority="1" operator="between">
      <formula>-0.05</formula>
      <formula>0</formula>
    </cfRule>
  </conditionalFormatting>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56"/>
  <dimension ref="A1:GR340"/>
  <sheetViews>
    <sheetView workbookViewId="0">
      <selection sqref="A1:D2"/>
    </sheetView>
  </sheetViews>
  <sheetFormatPr baseColWidth="10" defaultRowHeight="14.25" x14ac:dyDescent="0.2"/>
  <cols>
    <col min="1" max="1" width="22" customWidth="1"/>
    <col min="2" max="2" width="14.125" customWidth="1"/>
    <col min="5" max="5" width="18.625" customWidth="1"/>
    <col min="6" max="6" width="12.625" customWidth="1"/>
    <col min="8" max="47" width="11" style="1"/>
  </cols>
  <sheetData>
    <row r="1" spans="1:7" x14ac:dyDescent="0.2">
      <c r="A1" s="825" t="s">
        <v>1</v>
      </c>
      <c r="B1" s="825"/>
      <c r="C1" s="825"/>
      <c r="D1" s="825"/>
      <c r="E1" s="255"/>
      <c r="F1" s="255"/>
      <c r="G1" s="256"/>
    </row>
    <row r="2" spans="1:7" x14ac:dyDescent="0.2">
      <c r="A2" s="825"/>
      <c r="B2" s="825"/>
      <c r="C2" s="825"/>
      <c r="D2" s="825"/>
      <c r="E2" s="256"/>
      <c r="F2" s="256"/>
      <c r="G2" s="256"/>
    </row>
    <row r="3" spans="1:7" x14ac:dyDescent="0.2">
      <c r="A3" s="400"/>
      <c r="B3" s="400"/>
      <c r="C3" s="400"/>
      <c r="D3" s="256"/>
      <c r="E3" s="256"/>
      <c r="F3" s="256"/>
      <c r="G3" s="256"/>
    </row>
    <row r="4" spans="1:7" x14ac:dyDescent="0.2">
      <c r="A4" s="255" t="s">
        <v>368</v>
      </c>
      <c r="B4" s="256"/>
      <c r="C4" s="256"/>
      <c r="D4" s="256"/>
      <c r="E4" s="256"/>
      <c r="F4" s="256"/>
      <c r="G4" s="256"/>
    </row>
    <row r="5" spans="1:7" x14ac:dyDescent="0.2">
      <c r="A5" s="257"/>
      <c r="B5" s="257" t="s">
        <v>369</v>
      </c>
      <c r="C5" s="257" t="s">
        <v>370</v>
      </c>
      <c r="D5" s="257" t="s">
        <v>371</v>
      </c>
      <c r="E5" s="257" t="s">
        <v>372</v>
      </c>
      <c r="F5" s="257" t="s">
        <v>54</v>
      </c>
      <c r="G5" s="256"/>
    </row>
    <row r="6" spans="1:7" x14ac:dyDescent="0.2">
      <c r="A6" s="258" t="s">
        <v>369</v>
      </c>
      <c r="B6" s="259">
        <v>1</v>
      </c>
      <c r="C6" s="259">
        <v>238.8</v>
      </c>
      <c r="D6" s="259">
        <v>0.23880000000000001</v>
      </c>
      <c r="E6" s="260" t="s">
        <v>373</v>
      </c>
      <c r="F6" s="260">
        <v>0.27779999999999999</v>
      </c>
      <c r="G6" s="256"/>
    </row>
    <row r="7" spans="1:7" x14ac:dyDescent="0.2">
      <c r="A7" s="255" t="s">
        <v>370</v>
      </c>
      <c r="B7" s="261" t="s">
        <v>374</v>
      </c>
      <c r="C7" s="256">
        <v>1</v>
      </c>
      <c r="D7" s="262" t="s">
        <v>375</v>
      </c>
      <c r="E7" s="262" t="s">
        <v>376</v>
      </c>
      <c r="F7" s="261" t="s">
        <v>377</v>
      </c>
      <c r="G7" s="256"/>
    </row>
    <row r="8" spans="1:7" x14ac:dyDescent="0.2">
      <c r="A8" s="255" t="s">
        <v>371</v>
      </c>
      <c r="B8" s="261">
        <v>4.1867999999999999</v>
      </c>
      <c r="C8" s="262" t="s">
        <v>378</v>
      </c>
      <c r="D8" s="256">
        <v>1</v>
      </c>
      <c r="E8" s="262" t="s">
        <v>379</v>
      </c>
      <c r="F8" s="261">
        <v>1.163</v>
      </c>
      <c r="G8" s="256"/>
    </row>
    <row r="9" spans="1:7" x14ac:dyDescent="0.2">
      <c r="A9" s="255" t="s">
        <v>372</v>
      </c>
      <c r="B9" s="261" t="s">
        <v>380</v>
      </c>
      <c r="C9" s="262" t="s">
        <v>381</v>
      </c>
      <c r="D9" s="262" t="s">
        <v>382</v>
      </c>
      <c r="E9" s="261">
        <v>1</v>
      </c>
      <c r="F9" s="263">
        <v>11630</v>
      </c>
      <c r="G9" s="256"/>
    </row>
    <row r="10" spans="1:7" x14ac:dyDescent="0.2">
      <c r="A10" s="264" t="s">
        <v>54</v>
      </c>
      <c r="B10" s="265">
        <v>3.6</v>
      </c>
      <c r="C10" s="265">
        <v>860</v>
      </c>
      <c r="D10" s="265">
        <v>0.86</v>
      </c>
      <c r="E10" s="266" t="s">
        <v>383</v>
      </c>
      <c r="F10" s="265">
        <v>1</v>
      </c>
      <c r="G10" s="256"/>
    </row>
    <row r="11" spans="1:7" x14ac:dyDescent="0.2">
      <c r="A11" s="255"/>
      <c r="B11" s="256"/>
      <c r="C11" s="256"/>
      <c r="D11" s="256"/>
      <c r="E11" s="261"/>
      <c r="F11" s="256"/>
      <c r="G11" s="256"/>
    </row>
    <row r="12" spans="1:7" x14ac:dyDescent="0.2">
      <c r="A12" s="255"/>
      <c r="B12" s="256"/>
      <c r="C12" s="256"/>
      <c r="D12" s="256"/>
      <c r="E12" s="261"/>
      <c r="F12" s="256"/>
      <c r="G12" s="256"/>
    </row>
    <row r="13" spans="1:7" x14ac:dyDescent="0.2">
      <c r="A13" s="255" t="s">
        <v>384</v>
      </c>
      <c r="B13" s="256"/>
      <c r="C13" s="256"/>
      <c r="D13" s="256"/>
      <c r="E13" s="256"/>
      <c r="F13" s="256"/>
      <c r="G13" s="256"/>
    </row>
    <row r="14" spans="1:7" x14ac:dyDescent="0.2">
      <c r="A14" s="257"/>
      <c r="B14" s="267" t="s">
        <v>385</v>
      </c>
      <c r="C14" s="257" t="s">
        <v>386</v>
      </c>
      <c r="D14" s="257" t="s">
        <v>387</v>
      </c>
      <c r="E14" s="257" t="s">
        <v>388</v>
      </c>
      <c r="F14" s="257" t="s">
        <v>389</v>
      </c>
      <c r="G14" s="256"/>
    </row>
    <row r="15" spans="1:7" x14ac:dyDescent="0.2">
      <c r="A15" s="258" t="s">
        <v>385</v>
      </c>
      <c r="B15" s="259">
        <v>1</v>
      </c>
      <c r="C15" s="259">
        <v>2.3810000000000001E-2</v>
      </c>
      <c r="D15" s="259">
        <v>0.13370000000000001</v>
      </c>
      <c r="E15" s="259">
        <v>3.7850000000000001</v>
      </c>
      <c r="F15" s="259">
        <v>3.8E-3</v>
      </c>
      <c r="G15" s="256"/>
    </row>
    <row r="16" spans="1:7" x14ac:dyDescent="0.2">
      <c r="A16" s="255" t="s">
        <v>386</v>
      </c>
      <c r="B16" s="256">
        <v>42</v>
      </c>
      <c r="C16" s="256">
        <v>1</v>
      </c>
      <c r="D16" s="256">
        <v>5.6150000000000002</v>
      </c>
      <c r="E16" s="256">
        <v>159</v>
      </c>
      <c r="F16" s="256">
        <v>0.159</v>
      </c>
      <c r="G16" s="256"/>
    </row>
    <row r="17" spans="1:7" x14ac:dyDescent="0.2">
      <c r="A17" s="255" t="s">
        <v>387</v>
      </c>
      <c r="B17" s="256">
        <v>7.48</v>
      </c>
      <c r="C17" s="256">
        <v>0.17810000000000001</v>
      </c>
      <c r="D17" s="256">
        <v>1</v>
      </c>
      <c r="E17" s="256">
        <v>28.3</v>
      </c>
      <c r="F17" s="256">
        <v>2.8299999999999999E-2</v>
      </c>
      <c r="G17" s="256"/>
    </row>
    <row r="18" spans="1:7" x14ac:dyDescent="0.2">
      <c r="A18" s="255" t="s">
        <v>388</v>
      </c>
      <c r="B18" s="256">
        <v>0.26419999999999999</v>
      </c>
      <c r="C18" s="256">
        <v>6.3E-3</v>
      </c>
      <c r="D18" s="256">
        <v>3.5299999999999998E-2</v>
      </c>
      <c r="E18" s="256">
        <v>1</v>
      </c>
      <c r="F18" s="256">
        <v>1E-3</v>
      </c>
      <c r="G18" s="256"/>
    </row>
    <row r="19" spans="1:7" x14ac:dyDescent="0.2">
      <c r="A19" s="264" t="s">
        <v>389</v>
      </c>
      <c r="B19" s="265">
        <v>264.2</v>
      </c>
      <c r="C19" s="265">
        <v>6.2889999999999997</v>
      </c>
      <c r="D19" s="265">
        <v>35.314700000000002</v>
      </c>
      <c r="E19" s="268">
        <v>1000</v>
      </c>
      <c r="F19" s="265">
        <v>1</v>
      </c>
      <c r="G19" s="256"/>
    </row>
    <row r="20" spans="1:7" x14ac:dyDescent="0.2">
      <c r="A20" s="256"/>
      <c r="B20" s="256"/>
      <c r="C20" s="256"/>
      <c r="D20" s="256"/>
      <c r="E20" s="256"/>
      <c r="F20" s="256"/>
      <c r="G20" s="256"/>
    </row>
    <row r="21" spans="1:7" x14ac:dyDescent="0.2">
      <c r="A21" s="256"/>
      <c r="B21" s="256"/>
      <c r="C21" s="256"/>
      <c r="D21" s="256"/>
      <c r="E21" s="256"/>
      <c r="F21" s="256"/>
      <c r="G21" s="256"/>
    </row>
    <row r="22" spans="1:7" x14ac:dyDescent="0.2">
      <c r="A22" s="255" t="s">
        <v>390</v>
      </c>
      <c r="B22" s="256"/>
      <c r="C22" s="256"/>
      <c r="D22" s="256"/>
      <c r="E22" s="256"/>
      <c r="F22" s="256"/>
      <c r="G22" s="256"/>
    </row>
    <row r="23" spans="1:7" x14ac:dyDescent="0.2">
      <c r="A23" s="269" t="s">
        <v>265</v>
      </c>
      <c r="B23" s="269"/>
      <c r="C23" s="269"/>
      <c r="D23" s="269"/>
      <c r="E23" s="269"/>
      <c r="F23" s="269"/>
      <c r="G23" s="256"/>
    </row>
    <row r="24" spans="1:7" x14ac:dyDescent="0.2">
      <c r="A24" s="826" t="s">
        <v>391</v>
      </c>
      <c r="B24" s="826"/>
      <c r="C24" s="826"/>
      <c r="D24" s="827" t="s">
        <v>392</v>
      </c>
      <c r="E24" s="827"/>
      <c r="F24" s="827"/>
      <c r="G24" s="256"/>
    </row>
    <row r="25" spans="1:7" x14ac:dyDescent="0.2">
      <c r="A25" s="256"/>
      <c r="B25" s="256"/>
      <c r="C25" s="256"/>
      <c r="D25" s="256"/>
      <c r="E25" s="256"/>
      <c r="F25" s="256"/>
      <c r="G25" s="256"/>
    </row>
    <row r="26" spans="1:7" x14ac:dyDescent="0.2">
      <c r="A26" s="256"/>
      <c r="B26" s="256"/>
      <c r="C26" s="256"/>
      <c r="D26" s="256"/>
      <c r="E26" s="256"/>
      <c r="F26" s="256"/>
      <c r="G26" s="256"/>
    </row>
    <row r="27" spans="1:7" x14ac:dyDescent="0.2">
      <c r="A27" s="6" t="s">
        <v>393</v>
      </c>
      <c r="B27" s="256"/>
      <c r="C27" s="6"/>
      <c r="D27" s="255" t="s">
        <v>394</v>
      </c>
      <c r="E27" s="256"/>
      <c r="F27" s="256"/>
      <c r="G27" s="256"/>
    </row>
    <row r="28" spans="1:7" x14ac:dyDescent="0.2">
      <c r="A28" s="267" t="s">
        <v>265</v>
      </c>
      <c r="B28" s="257" t="s">
        <v>396</v>
      </c>
      <c r="C28" s="3"/>
      <c r="D28" s="258" t="s">
        <v>109</v>
      </c>
      <c r="E28" s="259"/>
      <c r="F28" s="260" t="s">
        <v>397</v>
      </c>
      <c r="G28" s="256"/>
    </row>
    <row r="29" spans="1:7" x14ac:dyDescent="0.2">
      <c r="A29" s="270" t="s">
        <v>549</v>
      </c>
      <c r="B29" s="271" t="s">
        <v>401</v>
      </c>
      <c r="C29" s="3"/>
      <c r="D29" s="264" t="s">
        <v>362</v>
      </c>
      <c r="E29" s="265"/>
      <c r="F29" s="266" t="s">
        <v>402</v>
      </c>
      <c r="G29" s="256"/>
    </row>
    <row r="30" spans="1:7" x14ac:dyDescent="0.2">
      <c r="A30" s="6" t="s">
        <v>621</v>
      </c>
      <c r="B30" s="684" t="s">
        <v>403</v>
      </c>
      <c r="C30" s="3"/>
      <c r="D30" s="255"/>
      <c r="E30" s="256"/>
      <c r="F30" s="261"/>
      <c r="G30" s="256"/>
    </row>
    <row r="31" spans="1:7" x14ac:dyDescent="0.2">
      <c r="A31" s="6" t="s">
        <v>622</v>
      </c>
      <c r="B31" s="684" t="s">
        <v>623</v>
      </c>
      <c r="C31" s="3"/>
      <c r="D31" s="255"/>
      <c r="E31" s="256"/>
      <c r="F31" s="261"/>
      <c r="G31" s="256"/>
    </row>
    <row r="32" spans="1:7" x14ac:dyDescent="0.2">
      <c r="A32" s="65" t="s">
        <v>620</v>
      </c>
      <c r="B32" s="272" t="s">
        <v>624</v>
      </c>
      <c r="C32" s="256"/>
      <c r="D32" s="256"/>
      <c r="E32" s="256"/>
      <c r="F32" s="256"/>
      <c r="G32" s="256"/>
    </row>
    <row r="33" spans="1:7" x14ac:dyDescent="0.2">
      <c r="A33" s="256" t="s">
        <v>618</v>
      </c>
      <c r="B33" s="684"/>
      <c r="C33" s="256"/>
      <c r="D33" s="256"/>
      <c r="E33" s="256"/>
      <c r="F33" s="256"/>
      <c r="G33" s="256"/>
    </row>
    <row r="34" spans="1:7" x14ac:dyDescent="0.2">
      <c r="A34" s="256" t="s">
        <v>619</v>
      </c>
      <c r="B34" s="256"/>
      <c r="C34" s="256"/>
      <c r="D34" s="256"/>
      <c r="E34" s="256"/>
      <c r="F34" s="256"/>
      <c r="G34" s="256"/>
    </row>
    <row r="35" spans="1:7" x14ac:dyDescent="0.2">
      <c r="A35" s="256"/>
      <c r="B35" s="256"/>
      <c r="C35" s="256"/>
      <c r="D35" s="256"/>
      <c r="E35" s="256"/>
      <c r="F35" s="256"/>
      <c r="G35" s="256"/>
    </row>
    <row r="36" spans="1:7" x14ac:dyDescent="0.2">
      <c r="A36" s="255" t="s">
        <v>395</v>
      </c>
      <c r="B36" s="256"/>
      <c r="C36" s="256"/>
      <c r="D36" s="256"/>
      <c r="E36" s="255" t="s">
        <v>404</v>
      </c>
      <c r="F36" s="256"/>
      <c r="G36" s="256"/>
    </row>
    <row r="37" spans="1:7" x14ac:dyDescent="0.2">
      <c r="A37" s="269" t="s">
        <v>398</v>
      </c>
      <c r="B37" s="269" t="s">
        <v>399</v>
      </c>
      <c r="C37" s="269" t="s">
        <v>400</v>
      </c>
      <c r="D37" s="256"/>
      <c r="E37" s="257"/>
      <c r="F37" s="257" t="s">
        <v>405</v>
      </c>
      <c r="G37" s="256"/>
    </row>
    <row r="38" spans="1:7" x14ac:dyDescent="0.2">
      <c r="A38" s="1"/>
      <c r="B38" s="1"/>
      <c r="C38" s="1"/>
      <c r="D38" s="1"/>
      <c r="E38" s="258" t="s">
        <v>406</v>
      </c>
      <c r="F38" s="273">
        <v>11.6</v>
      </c>
      <c r="G38" s="256"/>
    </row>
    <row r="39" spans="1:7" x14ac:dyDescent="0.2">
      <c r="A39" s="1"/>
      <c r="B39" s="1"/>
      <c r="C39" s="1"/>
      <c r="D39" s="1"/>
      <c r="E39" s="255" t="s">
        <v>48</v>
      </c>
      <c r="F39" s="273">
        <v>8.5299999999999994</v>
      </c>
      <c r="G39" s="256"/>
    </row>
    <row r="40" spans="1:7" ht="14.25" customHeight="1" x14ac:dyDescent="0.2">
      <c r="A40" s="1"/>
      <c r="B40" s="1"/>
      <c r="C40" s="1"/>
      <c r="D40" s="1"/>
      <c r="E40" s="255" t="s">
        <v>49</v>
      </c>
      <c r="F40" s="273">
        <v>7.88</v>
      </c>
      <c r="G40" s="256"/>
    </row>
    <row r="41" spans="1:7" ht="14.25" customHeight="1" x14ac:dyDescent="0.2">
      <c r="A41" s="1"/>
      <c r="B41" s="1"/>
      <c r="C41" s="1"/>
      <c r="D41" s="1"/>
      <c r="E41" s="583" t="s">
        <v>407</v>
      </c>
      <c r="F41" s="273">
        <v>7.93</v>
      </c>
      <c r="G41" s="256"/>
    </row>
    <row r="42" spans="1:7" x14ac:dyDescent="0.2">
      <c r="A42" s="1"/>
      <c r="B42" s="1"/>
      <c r="C42" s="1"/>
      <c r="D42" s="1"/>
      <c r="E42" s="255" t="s">
        <v>122</v>
      </c>
      <c r="F42" s="273">
        <v>7.46</v>
      </c>
      <c r="G42" s="256"/>
    </row>
    <row r="43" spans="1:7" x14ac:dyDescent="0.2">
      <c r="A43" s="1"/>
      <c r="B43" s="1"/>
      <c r="C43" s="1"/>
      <c r="D43" s="1"/>
      <c r="E43" s="255" t="s">
        <v>123</v>
      </c>
      <c r="F43" s="273">
        <v>6.66</v>
      </c>
      <c r="G43" s="256"/>
    </row>
    <row r="44" spans="1:7" x14ac:dyDescent="0.2">
      <c r="A44" s="1"/>
      <c r="B44" s="1"/>
      <c r="C44" s="1"/>
      <c r="D44" s="1"/>
      <c r="E44" s="264" t="s">
        <v>408</v>
      </c>
      <c r="F44" s="274">
        <v>8</v>
      </c>
      <c r="G44" s="256"/>
    </row>
    <row r="45" spans="1:7" x14ac:dyDescent="0.2">
      <c r="A45" s="256"/>
      <c r="B45" s="256"/>
      <c r="C45" s="256"/>
      <c r="D45" s="256"/>
      <c r="E45" s="256"/>
      <c r="F45" s="256"/>
      <c r="G45" s="256"/>
    </row>
    <row r="46" spans="1:7" ht="15" x14ac:dyDescent="0.25">
      <c r="A46" s="275" t="s">
        <v>559</v>
      </c>
      <c r="B46" s="256"/>
      <c r="C46" s="256"/>
      <c r="D46" s="256"/>
      <c r="E46" s="256"/>
      <c r="F46" s="256"/>
      <c r="G46" s="256"/>
    </row>
    <row r="47" spans="1:7" x14ac:dyDescent="0.2">
      <c r="A47" s="1" t="s">
        <v>560</v>
      </c>
      <c r="B47" s="256"/>
      <c r="C47" s="256"/>
      <c r="D47" s="256"/>
      <c r="E47" s="256"/>
      <c r="F47" s="256"/>
      <c r="G47" s="256"/>
    </row>
    <row r="48" spans="1:7" x14ac:dyDescent="0.2">
      <c r="A48" s="256"/>
      <c r="B48" s="256"/>
      <c r="C48" s="256"/>
      <c r="D48" s="256"/>
      <c r="E48" s="256"/>
      <c r="F48" s="256"/>
      <c r="G48" s="256"/>
    </row>
    <row r="49" spans="1:200" ht="15" x14ac:dyDescent="0.25">
      <c r="A49" s="275" t="s">
        <v>409</v>
      </c>
      <c r="B49" s="1"/>
      <c r="C49" s="1"/>
      <c r="D49" s="1"/>
      <c r="E49" s="1"/>
      <c r="F49" s="1"/>
      <c r="G49" s="1"/>
    </row>
    <row r="50" spans="1:200" ht="14.25" customHeight="1" x14ac:dyDescent="0.2">
      <c r="A50" s="828" t="s">
        <v>667</v>
      </c>
      <c r="B50" s="828"/>
      <c r="C50" s="828"/>
      <c r="D50" s="828"/>
      <c r="E50" s="828"/>
      <c r="F50" s="828"/>
      <c r="G50" s="828"/>
    </row>
    <row r="51" spans="1:200" x14ac:dyDescent="0.2">
      <c r="A51" s="828"/>
      <c r="B51" s="828"/>
      <c r="C51" s="828"/>
      <c r="D51" s="828"/>
      <c r="E51" s="828"/>
      <c r="F51" s="828"/>
      <c r="G51" s="828"/>
    </row>
    <row r="52" spans="1:200" x14ac:dyDescent="0.2">
      <c r="A52" s="828"/>
      <c r="B52" s="828"/>
      <c r="C52" s="828"/>
      <c r="D52" s="828"/>
      <c r="E52" s="828"/>
      <c r="F52" s="828"/>
      <c r="G52" s="828"/>
    </row>
    <row r="53" spans="1:200" ht="15" x14ac:dyDescent="0.25">
      <c r="A53" s="275" t="s">
        <v>410</v>
      </c>
      <c r="B53" s="1"/>
      <c r="C53" s="1"/>
      <c r="D53" s="1"/>
      <c r="E53" s="1"/>
      <c r="F53" s="1"/>
      <c r="G53" s="1"/>
    </row>
    <row r="54" spans="1:200" x14ac:dyDescent="0.2">
      <c r="A54" s="1" t="s">
        <v>554</v>
      </c>
      <c r="B54" s="1"/>
      <c r="C54" s="1"/>
      <c r="D54" s="1"/>
      <c r="E54" s="1"/>
      <c r="F54" s="1"/>
      <c r="G54" s="1"/>
    </row>
    <row r="55" spans="1:200" x14ac:dyDescent="0.2">
      <c r="A55" s="1" t="s">
        <v>633</v>
      </c>
      <c r="B55" s="1"/>
      <c r="C55" s="1"/>
      <c r="D55" s="1"/>
      <c r="E55" s="1"/>
      <c r="F55" s="1"/>
      <c r="G55" s="1"/>
    </row>
    <row r="56" spans="1:200" x14ac:dyDescent="0.2">
      <c r="A56" s="1" t="s">
        <v>555</v>
      </c>
      <c r="B56" s="1"/>
      <c r="C56" s="1"/>
      <c r="D56" s="1"/>
      <c r="E56" s="1"/>
      <c r="F56" s="1"/>
      <c r="G56" s="1"/>
    </row>
    <row r="57" spans="1:200" x14ac:dyDescent="0.2">
      <c r="A57" s="1"/>
      <c r="B57" s="1"/>
      <c r="C57" s="1"/>
      <c r="D57" s="1"/>
      <c r="E57" s="1"/>
      <c r="F57" s="1"/>
      <c r="G57" s="1"/>
    </row>
    <row r="58" spans="1:200" ht="15" x14ac:dyDescent="0.25">
      <c r="A58" s="275" t="s">
        <v>411</v>
      </c>
      <c r="B58" s="1"/>
      <c r="C58" s="1"/>
      <c r="D58" s="1"/>
      <c r="E58" s="1"/>
      <c r="F58" s="1"/>
      <c r="G58" s="1"/>
    </row>
    <row r="59" spans="1:200" ht="14.25" customHeight="1" x14ac:dyDescent="0.2">
      <c r="A59" s="828" t="s">
        <v>604</v>
      </c>
      <c r="B59" s="828"/>
      <c r="C59" s="828"/>
      <c r="D59" s="828"/>
      <c r="E59" s="828"/>
      <c r="F59" s="828"/>
      <c r="G59" s="828"/>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row>
    <row r="60" spans="1:200" x14ac:dyDescent="0.2">
      <c r="A60" s="828"/>
      <c r="B60" s="828"/>
      <c r="C60" s="828"/>
      <c r="D60" s="828"/>
      <c r="E60" s="828"/>
      <c r="F60" s="828"/>
      <c r="G60" s="828"/>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row>
    <row r="61" spans="1:200" x14ac:dyDescent="0.2">
      <c r="A61" s="828"/>
      <c r="B61" s="828"/>
      <c r="C61" s="828"/>
      <c r="D61" s="828"/>
      <c r="E61" s="828"/>
      <c r="F61" s="828"/>
      <c r="G61" s="828"/>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row>
    <row r="62" spans="1:200" x14ac:dyDescent="0.2">
      <c r="A62" s="828"/>
      <c r="B62" s="828"/>
      <c r="C62" s="828"/>
      <c r="D62" s="828"/>
      <c r="E62" s="828"/>
      <c r="F62" s="828"/>
      <c r="G62" s="828"/>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row>
    <row r="63" spans="1:200" x14ac:dyDescent="0.2">
      <c r="A63" s="828"/>
      <c r="B63" s="828"/>
      <c r="C63" s="828"/>
      <c r="D63" s="828"/>
      <c r="E63" s="828"/>
      <c r="F63" s="828"/>
      <c r="G63" s="828"/>
    </row>
    <row r="64" spans="1:200" ht="15" x14ac:dyDescent="0.25">
      <c r="A64" s="275" t="s">
        <v>526</v>
      </c>
      <c r="B64" s="1"/>
      <c r="C64" s="1"/>
      <c r="D64" s="1"/>
      <c r="E64" s="1"/>
      <c r="F64" s="1"/>
      <c r="G64" s="1"/>
    </row>
    <row r="65" spans="1:7" x14ac:dyDescent="0.2">
      <c r="A65" s="1" t="s">
        <v>551</v>
      </c>
      <c r="B65" s="1"/>
      <c r="C65" s="1"/>
      <c r="D65" s="1"/>
      <c r="E65" s="1"/>
      <c r="F65" s="1"/>
      <c r="G65" s="1"/>
    </row>
    <row r="66" spans="1:7" x14ac:dyDescent="0.2">
      <c r="A66" s="1" t="s">
        <v>550</v>
      </c>
      <c r="B66" s="1"/>
      <c r="C66" s="1"/>
      <c r="D66" s="1"/>
      <c r="E66" s="1"/>
      <c r="F66" s="1"/>
      <c r="G66" s="1"/>
    </row>
    <row r="67" spans="1:7" x14ac:dyDescent="0.2">
      <c r="A67" s="1"/>
      <c r="B67" s="1"/>
      <c r="C67" s="1"/>
      <c r="D67" s="1"/>
      <c r="E67" s="1"/>
      <c r="F67" s="1"/>
      <c r="G67" s="1"/>
    </row>
    <row r="68" spans="1:7" ht="15" x14ac:dyDescent="0.25">
      <c r="A68" s="275" t="s">
        <v>597</v>
      </c>
      <c r="B68" s="1"/>
      <c r="C68" s="1"/>
      <c r="D68" s="1"/>
      <c r="E68" s="1"/>
      <c r="F68" s="1"/>
      <c r="G68" s="1"/>
    </row>
    <row r="69" spans="1:7" x14ac:dyDescent="0.2">
      <c r="A69" s="1" t="s">
        <v>552</v>
      </c>
      <c r="B69" s="1"/>
      <c r="C69" s="1"/>
      <c r="D69" s="1"/>
      <c r="E69" s="1"/>
      <c r="F69" s="1"/>
      <c r="G69" s="1"/>
    </row>
    <row r="70" spans="1:7" x14ac:dyDescent="0.2">
      <c r="A70" s="1" t="s">
        <v>553</v>
      </c>
      <c r="B70" s="1"/>
      <c r="C70" s="1"/>
      <c r="D70" s="1"/>
      <c r="E70" s="1"/>
      <c r="F70" s="1"/>
      <c r="G70" s="1"/>
    </row>
    <row r="71" spans="1:7" x14ac:dyDescent="0.2">
      <c r="A71" s="1" t="s">
        <v>598</v>
      </c>
      <c r="B71" s="1"/>
      <c r="C71" s="1"/>
      <c r="D71" s="1"/>
      <c r="E71" s="1"/>
      <c r="F71" s="1"/>
      <c r="G71" s="1"/>
    </row>
    <row r="72" spans="1:7" s="1" customFormat="1" x14ac:dyDescent="0.2"/>
    <row r="73" spans="1:7" s="1" customFormat="1" x14ac:dyDescent="0.2"/>
    <row r="74" spans="1:7" s="1" customFormat="1" x14ac:dyDescent="0.2"/>
    <row r="75" spans="1:7" s="1" customFormat="1" x14ac:dyDescent="0.2"/>
    <row r="76" spans="1:7" s="1" customFormat="1" x14ac:dyDescent="0.2"/>
    <row r="77" spans="1:7" s="1" customFormat="1" x14ac:dyDescent="0.2"/>
    <row r="78" spans="1:7" s="1" customFormat="1" x14ac:dyDescent="0.2"/>
    <row r="79" spans="1:7" s="1" customFormat="1" x14ac:dyDescent="0.2"/>
    <row r="80" spans="1:7"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sheetData>
  <mergeCells count="5">
    <mergeCell ref="A1:D2"/>
    <mergeCell ref="A24:C24"/>
    <mergeCell ref="D24:F24"/>
    <mergeCell ref="A59:G63"/>
    <mergeCell ref="A50:G5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R16"/>
  <sheetViews>
    <sheetView workbookViewId="0"/>
  </sheetViews>
  <sheetFormatPr baseColWidth="10" defaultColWidth="11.125" defaultRowHeight="12.75" x14ac:dyDescent="0.2"/>
  <cols>
    <col min="1" max="1" width="11" style="18" customWidth="1"/>
    <col min="2" max="16384" width="11.125" style="18"/>
  </cols>
  <sheetData>
    <row r="1" spans="1:18" s="3" customFormat="1" ht="13.5" thickTop="1" x14ac:dyDescent="0.2">
      <c r="A1" s="286" t="s">
        <v>420</v>
      </c>
      <c r="B1" s="554"/>
      <c r="C1" s="554"/>
      <c r="D1" s="554"/>
    </row>
    <row r="2" spans="1:18" x14ac:dyDescent="0.2">
      <c r="A2" s="555"/>
      <c r="B2" s="439"/>
      <c r="C2" s="439"/>
      <c r="D2" s="556"/>
    </row>
    <row r="3" spans="1:18" x14ac:dyDescent="0.2">
      <c r="A3" s="655"/>
      <c r="B3" s="655">
        <v>2023</v>
      </c>
      <c r="C3" s="655">
        <v>2024</v>
      </c>
      <c r="D3" s="655">
        <v>2025</v>
      </c>
    </row>
    <row r="4" spans="1:18" x14ac:dyDescent="0.2">
      <c r="A4" s="18" t="s">
        <v>126</v>
      </c>
      <c r="B4" s="558">
        <v>6.5870586284643791</v>
      </c>
      <c r="C4" s="558">
        <v>0.27189109650289683</v>
      </c>
      <c r="D4" s="558">
        <v>3.2871728217443685</v>
      </c>
      <c r="Q4" s="559"/>
      <c r="R4" s="559"/>
    </row>
    <row r="5" spans="1:18" x14ac:dyDescent="0.2">
      <c r="A5" s="18" t="s">
        <v>127</v>
      </c>
      <c r="B5" s="558">
        <v>5.0950713791122322</v>
      </c>
      <c r="C5" s="558">
        <v>0.26125277793741919</v>
      </c>
      <c r="D5" s="558">
        <v>3.3303773751677057</v>
      </c>
    </row>
    <row r="6" spans="1:18" x14ac:dyDescent="0.2">
      <c r="A6" s="18" t="s">
        <v>128</v>
      </c>
      <c r="B6" s="558">
        <v>5.6259443320586957</v>
      </c>
      <c r="C6" s="558">
        <v>-0.55312461008233937</v>
      </c>
      <c r="D6" s="558" t="s">
        <v>505</v>
      </c>
    </row>
    <row r="7" spans="1:18" x14ac:dyDescent="0.2">
      <c r="A7" s="18" t="s">
        <v>129</v>
      </c>
      <c r="B7" s="558">
        <v>3.8695992321937527</v>
      </c>
      <c r="C7" s="558">
        <v>0.79175359592351846</v>
      </c>
      <c r="D7" s="558" t="s">
        <v>505</v>
      </c>
    </row>
    <row r="8" spans="1:18" x14ac:dyDescent="0.2">
      <c r="A8" s="18" t="s">
        <v>130</v>
      </c>
      <c r="B8" s="558">
        <v>1.9872307398936222</v>
      </c>
      <c r="C8" s="558">
        <v>1.6924821333734401</v>
      </c>
      <c r="D8" s="560" t="s">
        <v>505</v>
      </c>
    </row>
    <row r="9" spans="1:18" x14ac:dyDescent="0.2">
      <c r="A9" s="18" t="s">
        <v>131</v>
      </c>
      <c r="B9" s="558">
        <v>1.2527981583727197</v>
      </c>
      <c r="C9" s="558">
        <v>1.7076291341422236</v>
      </c>
      <c r="D9" s="560" t="s">
        <v>505</v>
      </c>
    </row>
    <row r="10" spans="1:18" x14ac:dyDescent="0.2">
      <c r="A10" s="18" t="s">
        <v>132</v>
      </c>
      <c r="B10" s="558">
        <v>0.85888548027378464</v>
      </c>
      <c r="C10" s="558">
        <v>2.2506822835726741</v>
      </c>
      <c r="D10" s="558" t="s">
        <v>505</v>
      </c>
    </row>
    <row r="11" spans="1:18" x14ac:dyDescent="0.2">
      <c r="A11" s="18" t="s">
        <v>133</v>
      </c>
      <c r="B11" s="558">
        <v>1.4238669066876351E-2</v>
      </c>
      <c r="C11" s="558">
        <v>3.0566144024884747</v>
      </c>
      <c r="D11" s="680" t="s">
        <v>505</v>
      </c>
    </row>
    <row r="12" spans="1:18" x14ac:dyDescent="0.2">
      <c r="A12" s="18" t="s">
        <v>134</v>
      </c>
      <c r="B12" s="558">
        <v>-0.62866038579348971</v>
      </c>
      <c r="C12" s="558">
        <v>3.6046707637705455</v>
      </c>
      <c r="D12" s="560" t="s">
        <v>505</v>
      </c>
    </row>
    <row r="13" spans="1:18" x14ac:dyDescent="0.2">
      <c r="A13" s="18" t="s">
        <v>135</v>
      </c>
      <c r="B13" s="558">
        <v>-0.65695828970273573</v>
      </c>
      <c r="C13" s="558">
        <v>4.0995419577606409</v>
      </c>
      <c r="D13" s="560" t="s">
        <v>505</v>
      </c>
    </row>
    <row r="14" spans="1:18" x14ac:dyDescent="0.2">
      <c r="A14" s="18" t="s">
        <v>136</v>
      </c>
      <c r="B14" s="558">
        <v>-2.6646181929165992E-2</v>
      </c>
      <c r="C14" s="558">
        <v>3.6950973151601647</v>
      </c>
      <c r="D14" s="558" t="s">
        <v>505</v>
      </c>
    </row>
    <row r="15" spans="1:18" x14ac:dyDescent="0.2">
      <c r="A15" s="439" t="s">
        <v>137</v>
      </c>
      <c r="B15" s="445">
        <v>-0.93462748205260049</v>
      </c>
      <c r="C15" s="445">
        <v>4.3634083517555498</v>
      </c>
      <c r="D15" s="445" t="s">
        <v>505</v>
      </c>
    </row>
    <row r="16" spans="1:18" x14ac:dyDescent="0.2">
      <c r="A16" s="562"/>
      <c r="D16" s="79" t="s">
        <v>220</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A1:U17"/>
  <sheetViews>
    <sheetView zoomScaleNormal="100" zoomScaleSheetLayoutView="100" workbookViewId="0"/>
  </sheetViews>
  <sheetFormatPr baseColWidth="10" defaultRowHeight="12.75" x14ac:dyDescent="0.2"/>
  <cols>
    <col min="1" max="1" width="27.125" style="81" customWidth="1"/>
    <col min="2" max="2" width="9.125" style="81" customWidth="1"/>
    <col min="3" max="3" width="12" style="81" customWidth="1"/>
    <col min="4" max="4" width="9.125" style="81" customWidth="1"/>
    <col min="5" max="5" width="10.5" style="81" customWidth="1"/>
    <col min="6" max="6" width="9.125" style="81" customWidth="1"/>
    <col min="7" max="7" width="10.625" style="81" customWidth="1"/>
    <col min="8" max="8" width="15.625" style="81" customWidth="1"/>
    <col min="9" max="9" width="11" style="81"/>
    <col min="10" max="10" width="10.625" style="81" bestFit="1" customWidth="1"/>
    <col min="11" max="256" width="10" style="81"/>
    <col min="257" max="257" width="24" style="81" customWidth="1"/>
    <col min="258" max="260" width="8.125" style="81" bestFit="1" customWidth="1"/>
    <col min="261" max="261" width="7.5" style="81" bestFit="1" customWidth="1"/>
    <col min="262" max="262" width="8.125" style="81" bestFit="1" customWidth="1"/>
    <col min="263" max="263" width="7.5" style="81" bestFit="1" customWidth="1"/>
    <col min="264" max="264" width="10.625" style="81" bestFit="1" customWidth="1"/>
    <col min="265" max="265" width="10" style="81"/>
    <col min="266" max="266" width="10.625" style="81" bestFit="1" customWidth="1"/>
    <col min="267" max="512" width="10" style="81"/>
    <col min="513" max="513" width="24" style="81" customWidth="1"/>
    <col min="514" max="516" width="8.125" style="81" bestFit="1" customWidth="1"/>
    <col min="517" max="517" width="7.5" style="81" bestFit="1" customWidth="1"/>
    <col min="518" max="518" width="8.125" style="81" bestFit="1" customWidth="1"/>
    <col min="519" max="519" width="7.5" style="81" bestFit="1" customWidth="1"/>
    <col min="520" max="520" width="10.625" style="81" bestFit="1" customWidth="1"/>
    <col min="521" max="521" width="10" style="81"/>
    <col min="522" max="522" width="10.625" style="81" bestFit="1" customWidth="1"/>
    <col min="523" max="768" width="10" style="81"/>
    <col min="769" max="769" width="24" style="81" customWidth="1"/>
    <col min="770" max="772" width="8.125" style="81" bestFit="1" customWidth="1"/>
    <col min="773" max="773" width="7.5" style="81" bestFit="1" customWidth="1"/>
    <col min="774" max="774" width="8.125" style="81" bestFit="1" customWidth="1"/>
    <col min="775" max="775" width="7.5" style="81" bestFit="1" customWidth="1"/>
    <col min="776" max="776" width="10.625" style="81" bestFit="1" customWidth="1"/>
    <col min="777" max="777" width="10" style="81"/>
    <col min="778" max="778" width="10.625" style="81" bestFit="1" customWidth="1"/>
    <col min="779" max="1024" width="11" style="81"/>
    <col min="1025" max="1025" width="24" style="81" customWidth="1"/>
    <col min="1026" max="1028" width="8.125" style="81" bestFit="1" customWidth="1"/>
    <col min="1029" max="1029" width="7.5" style="81" bestFit="1" customWidth="1"/>
    <col min="1030" max="1030" width="8.125" style="81" bestFit="1" customWidth="1"/>
    <col min="1031" max="1031" width="7.5" style="81" bestFit="1" customWidth="1"/>
    <col min="1032" max="1032" width="10.625" style="81" bestFit="1" customWidth="1"/>
    <col min="1033" max="1033" width="10" style="81"/>
    <col min="1034" max="1034" width="10.625" style="81" bestFit="1" customWidth="1"/>
    <col min="1035" max="1280" width="10" style="81"/>
    <col min="1281" max="1281" width="24" style="81" customWidth="1"/>
    <col min="1282" max="1284" width="8.125" style="81" bestFit="1" customWidth="1"/>
    <col min="1285" max="1285" width="7.5" style="81" bestFit="1" customWidth="1"/>
    <col min="1286" max="1286" width="8.125" style="81" bestFit="1" customWidth="1"/>
    <col min="1287" max="1287" width="7.5" style="81" bestFit="1" customWidth="1"/>
    <col min="1288" max="1288" width="10.625" style="81" bestFit="1" customWidth="1"/>
    <col min="1289" max="1289" width="10" style="81"/>
    <col min="1290" max="1290" width="10.625" style="81" bestFit="1" customWidth="1"/>
    <col min="1291" max="1536" width="10" style="81"/>
    <col min="1537" max="1537" width="24" style="81" customWidth="1"/>
    <col min="1538" max="1540" width="8.125" style="81" bestFit="1" customWidth="1"/>
    <col min="1541" max="1541" width="7.5" style="81" bestFit="1" customWidth="1"/>
    <col min="1542" max="1542" width="8.125" style="81" bestFit="1" customWidth="1"/>
    <col min="1543" max="1543" width="7.5" style="81" bestFit="1" customWidth="1"/>
    <col min="1544" max="1544" width="10.625" style="81" bestFit="1" customWidth="1"/>
    <col min="1545" max="1545" width="10" style="81"/>
    <col min="1546" max="1546" width="10.625" style="81" bestFit="1" customWidth="1"/>
    <col min="1547" max="1792" width="10" style="81"/>
    <col min="1793" max="1793" width="24" style="81" customWidth="1"/>
    <col min="1794" max="1796" width="8.125" style="81" bestFit="1" customWidth="1"/>
    <col min="1797" max="1797" width="7.5" style="81" bestFit="1" customWidth="1"/>
    <col min="1798" max="1798" width="8.125" style="81" bestFit="1" customWidth="1"/>
    <col min="1799" max="1799" width="7.5" style="81" bestFit="1" customWidth="1"/>
    <col min="1800" max="1800" width="10.625" style="81" bestFit="1" customWidth="1"/>
    <col min="1801" max="1801" width="10" style="81"/>
    <col min="1802" max="1802" width="10.625" style="81" bestFit="1" customWidth="1"/>
    <col min="1803" max="2048" width="11" style="81"/>
    <col min="2049" max="2049" width="24" style="81" customWidth="1"/>
    <col min="2050" max="2052" width="8.125" style="81" bestFit="1" customWidth="1"/>
    <col min="2053" max="2053" width="7.5" style="81" bestFit="1" customWidth="1"/>
    <col min="2054" max="2054" width="8.125" style="81" bestFit="1" customWidth="1"/>
    <col min="2055" max="2055" width="7.5" style="81" bestFit="1" customWidth="1"/>
    <col min="2056" max="2056" width="10.625" style="81" bestFit="1" customWidth="1"/>
    <col min="2057" max="2057" width="10" style="81"/>
    <col min="2058" max="2058" width="10.625" style="81" bestFit="1" customWidth="1"/>
    <col min="2059" max="2304" width="10" style="81"/>
    <col min="2305" max="2305" width="24" style="81" customWidth="1"/>
    <col min="2306" max="2308" width="8.125" style="81" bestFit="1" customWidth="1"/>
    <col min="2309" max="2309" width="7.5" style="81" bestFit="1" customWidth="1"/>
    <col min="2310" max="2310" width="8.125" style="81" bestFit="1" customWidth="1"/>
    <col min="2311" max="2311" width="7.5" style="81" bestFit="1" customWidth="1"/>
    <col min="2312" max="2312" width="10.625" style="81" bestFit="1" customWidth="1"/>
    <col min="2313" max="2313" width="10" style="81"/>
    <col min="2314" max="2314" width="10.625" style="81" bestFit="1" customWidth="1"/>
    <col min="2315" max="2560" width="10" style="81"/>
    <col min="2561" max="2561" width="24" style="81" customWidth="1"/>
    <col min="2562" max="2564" width="8.125" style="81" bestFit="1" customWidth="1"/>
    <col min="2565" max="2565" width="7.5" style="81" bestFit="1" customWidth="1"/>
    <col min="2566" max="2566" width="8.125" style="81" bestFit="1" customWidth="1"/>
    <col min="2567" max="2567" width="7.5" style="81" bestFit="1" customWidth="1"/>
    <col min="2568" max="2568" width="10.625" style="81" bestFit="1" customWidth="1"/>
    <col min="2569" max="2569" width="10" style="81"/>
    <col min="2570" max="2570" width="10.625" style="81" bestFit="1" customWidth="1"/>
    <col min="2571" max="2816" width="10" style="81"/>
    <col min="2817" max="2817" width="24" style="81" customWidth="1"/>
    <col min="2818" max="2820" width="8.125" style="81" bestFit="1" customWidth="1"/>
    <col min="2821" max="2821" width="7.5" style="81" bestFit="1" customWidth="1"/>
    <col min="2822" max="2822" width="8.125" style="81" bestFit="1" customWidth="1"/>
    <col min="2823" max="2823" width="7.5" style="81" bestFit="1" customWidth="1"/>
    <col min="2824" max="2824" width="10.625" style="81" bestFit="1" customWidth="1"/>
    <col min="2825" max="2825" width="10" style="81"/>
    <col min="2826" max="2826" width="10.625" style="81" bestFit="1" customWidth="1"/>
    <col min="2827" max="3072" width="11" style="81"/>
    <col min="3073" max="3073" width="24" style="81" customWidth="1"/>
    <col min="3074" max="3076" width="8.125" style="81" bestFit="1" customWidth="1"/>
    <col min="3077" max="3077" width="7.5" style="81" bestFit="1" customWidth="1"/>
    <col min="3078" max="3078" width="8.125" style="81" bestFit="1" customWidth="1"/>
    <col min="3079" max="3079" width="7.5" style="81" bestFit="1" customWidth="1"/>
    <col min="3080" max="3080" width="10.625" style="81" bestFit="1" customWidth="1"/>
    <col min="3081" max="3081" width="10" style="81"/>
    <col min="3082" max="3082" width="10.625" style="81" bestFit="1" customWidth="1"/>
    <col min="3083" max="3328" width="10" style="81"/>
    <col min="3329" max="3329" width="24" style="81" customWidth="1"/>
    <col min="3330" max="3332" width="8.125" style="81" bestFit="1" customWidth="1"/>
    <col min="3333" max="3333" width="7.5" style="81" bestFit="1" customWidth="1"/>
    <col min="3334" max="3334" width="8.125" style="81" bestFit="1" customWidth="1"/>
    <col min="3335" max="3335" width="7.5" style="81" bestFit="1" customWidth="1"/>
    <col min="3336" max="3336" width="10.625" style="81" bestFit="1" customWidth="1"/>
    <col min="3337" max="3337" width="10" style="81"/>
    <col min="3338" max="3338" width="10.625" style="81" bestFit="1" customWidth="1"/>
    <col min="3339" max="3584" width="10" style="81"/>
    <col min="3585" max="3585" width="24" style="81" customWidth="1"/>
    <col min="3586" max="3588" width="8.125" style="81" bestFit="1" customWidth="1"/>
    <col min="3589" max="3589" width="7.5" style="81" bestFit="1" customWidth="1"/>
    <col min="3590" max="3590" width="8.125" style="81" bestFit="1" customWidth="1"/>
    <col min="3591" max="3591" width="7.5" style="81" bestFit="1" customWidth="1"/>
    <col min="3592" max="3592" width="10.625" style="81" bestFit="1" customWidth="1"/>
    <col min="3593" max="3593" width="10" style="81"/>
    <col min="3594" max="3594" width="10.625" style="81" bestFit="1" customWidth="1"/>
    <col min="3595" max="3840" width="10" style="81"/>
    <col min="3841" max="3841" width="24" style="81" customWidth="1"/>
    <col min="3842" max="3844" width="8.125" style="81" bestFit="1" customWidth="1"/>
    <col min="3845" max="3845" width="7.5" style="81" bestFit="1" customWidth="1"/>
    <col min="3846" max="3846" width="8.125" style="81" bestFit="1" customWidth="1"/>
    <col min="3847" max="3847" width="7.5" style="81" bestFit="1" customWidth="1"/>
    <col min="3848" max="3848" width="10.625" style="81" bestFit="1" customWidth="1"/>
    <col min="3849" max="3849" width="10" style="81"/>
    <col min="3850" max="3850" width="10.625" style="81" bestFit="1" customWidth="1"/>
    <col min="3851" max="4096" width="11" style="81"/>
    <col min="4097" max="4097" width="24" style="81" customWidth="1"/>
    <col min="4098" max="4100" width="8.125" style="81" bestFit="1" customWidth="1"/>
    <col min="4101" max="4101" width="7.5" style="81" bestFit="1" customWidth="1"/>
    <col min="4102" max="4102" width="8.125" style="81" bestFit="1" customWidth="1"/>
    <col min="4103" max="4103" width="7.5" style="81" bestFit="1" customWidth="1"/>
    <col min="4104" max="4104" width="10.625" style="81" bestFit="1" customWidth="1"/>
    <col min="4105" max="4105" width="10" style="81"/>
    <col min="4106" max="4106" width="10.625" style="81" bestFit="1" customWidth="1"/>
    <col min="4107" max="4352" width="10" style="81"/>
    <col min="4353" max="4353" width="24" style="81" customWidth="1"/>
    <col min="4354" max="4356" width="8.125" style="81" bestFit="1" customWidth="1"/>
    <col min="4357" max="4357" width="7.5" style="81" bestFit="1" customWidth="1"/>
    <col min="4358" max="4358" width="8.125" style="81" bestFit="1" customWidth="1"/>
    <col min="4359" max="4359" width="7.5" style="81" bestFit="1" customWidth="1"/>
    <col min="4360" max="4360" width="10.625" style="81" bestFit="1" customWidth="1"/>
    <col min="4361" max="4361" width="10" style="81"/>
    <col min="4362" max="4362" width="10.625" style="81" bestFit="1" customWidth="1"/>
    <col min="4363" max="4608" width="10" style="81"/>
    <col min="4609" max="4609" width="24" style="81" customWidth="1"/>
    <col min="4610" max="4612" width="8.125" style="81" bestFit="1" customWidth="1"/>
    <col min="4613" max="4613" width="7.5" style="81" bestFit="1" customWidth="1"/>
    <col min="4614" max="4614" width="8.125" style="81" bestFit="1" customWidth="1"/>
    <col min="4615" max="4615" width="7.5" style="81" bestFit="1" customWidth="1"/>
    <col min="4616" max="4616" width="10.625" style="81" bestFit="1" customWidth="1"/>
    <col min="4617" max="4617" width="10" style="81"/>
    <col min="4618" max="4618" width="10.625" style="81" bestFit="1" customWidth="1"/>
    <col min="4619" max="4864" width="10" style="81"/>
    <col min="4865" max="4865" width="24" style="81" customWidth="1"/>
    <col min="4866" max="4868" width="8.125" style="81" bestFit="1" customWidth="1"/>
    <col min="4869" max="4869" width="7.5" style="81" bestFit="1" customWidth="1"/>
    <col min="4870" max="4870" width="8.125" style="81" bestFit="1" customWidth="1"/>
    <col min="4871" max="4871" width="7.5" style="81" bestFit="1" customWidth="1"/>
    <col min="4872" max="4872" width="10.625" style="81" bestFit="1" customWidth="1"/>
    <col min="4873" max="4873" width="10" style="81"/>
    <col min="4874" max="4874" width="10.625" style="81" bestFit="1" customWidth="1"/>
    <col min="4875" max="5120" width="11" style="81"/>
    <col min="5121" max="5121" width="24" style="81" customWidth="1"/>
    <col min="5122" max="5124" width="8.125" style="81" bestFit="1" customWidth="1"/>
    <col min="5125" max="5125" width="7.5" style="81" bestFit="1" customWidth="1"/>
    <col min="5126" max="5126" width="8.125" style="81" bestFit="1" customWidth="1"/>
    <col min="5127" max="5127" width="7.5" style="81" bestFit="1" customWidth="1"/>
    <col min="5128" max="5128" width="10.625" style="81" bestFit="1" customWidth="1"/>
    <col min="5129" max="5129" width="10" style="81"/>
    <col min="5130" max="5130" width="10.625" style="81" bestFit="1" customWidth="1"/>
    <col min="5131" max="5376" width="10" style="81"/>
    <col min="5377" max="5377" width="24" style="81" customWidth="1"/>
    <col min="5378" max="5380" width="8.125" style="81" bestFit="1" customWidth="1"/>
    <col min="5381" max="5381" width="7.5" style="81" bestFit="1" customWidth="1"/>
    <col min="5382" max="5382" width="8.125" style="81" bestFit="1" customWidth="1"/>
    <col min="5383" max="5383" width="7.5" style="81" bestFit="1" customWidth="1"/>
    <col min="5384" max="5384" width="10.625" style="81" bestFit="1" customWidth="1"/>
    <col min="5385" max="5385" width="10" style="81"/>
    <col min="5386" max="5386" width="10.625" style="81" bestFit="1" customWidth="1"/>
    <col min="5387" max="5632" width="10" style="81"/>
    <col min="5633" max="5633" width="24" style="81" customWidth="1"/>
    <col min="5634" max="5636" width="8.125" style="81" bestFit="1" customWidth="1"/>
    <col min="5637" max="5637" width="7.5" style="81" bestFit="1" customWidth="1"/>
    <col min="5638" max="5638" width="8.125" style="81" bestFit="1" customWidth="1"/>
    <col min="5639" max="5639" width="7.5" style="81" bestFit="1" customWidth="1"/>
    <col min="5640" max="5640" width="10.625" style="81" bestFit="1" customWidth="1"/>
    <col min="5641" max="5641" width="10" style="81"/>
    <col min="5642" max="5642" width="10.625" style="81" bestFit="1" customWidth="1"/>
    <col min="5643" max="5888" width="10" style="81"/>
    <col min="5889" max="5889" width="24" style="81" customWidth="1"/>
    <col min="5890" max="5892" width="8.125" style="81" bestFit="1" customWidth="1"/>
    <col min="5893" max="5893" width="7.5" style="81" bestFit="1" customWidth="1"/>
    <col min="5894" max="5894" width="8.125" style="81" bestFit="1" customWidth="1"/>
    <col min="5895" max="5895" width="7.5" style="81" bestFit="1" customWidth="1"/>
    <col min="5896" max="5896" width="10.625" style="81" bestFit="1" customWidth="1"/>
    <col min="5897" max="5897" width="10" style="81"/>
    <col min="5898" max="5898" width="10.625" style="81" bestFit="1" customWidth="1"/>
    <col min="5899" max="6144" width="11" style="81"/>
    <col min="6145" max="6145" width="24" style="81" customWidth="1"/>
    <col min="6146" max="6148" width="8.125" style="81" bestFit="1" customWidth="1"/>
    <col min="6149" max="6149" width="7.5" style="81" bestFit="1" customWidth="1"/>
    <col min="6150" max="6150" width="8.125" style="81" bestFit="1" customWidth="1"/>
    <col min="6151" max="6151" width="7.5" style="81" bestFit="1" customWidth="1"/>
    <col min="6152" max="6152" width="10.625" style="81" bestFit="1" customWidth="1"/>
    <col min="6153" max="6153" width="10" style="81"/>
    <col min="6154" max="6154" width="10.625" style="81" bestFit="1" customWidth="1"/>
    <col min="6155" max="6400" width="10" style="81"/>
    <col min="6401" max="6401" width="24" style="81" customWidth="1"/>
    <col min="6402" max="6404" width="8.125" style="81" bestFit="1" customWidth="1"/>
    <col min="6405" max="6405" width="7.5" style="81" bestFit="1" customWidth="1"/>
    <col min="6406" max="6406" width="8.125" style="81" bestFit="1" customWidth="1"/>
    <col min="6407" max="6407" width="7.5" style="81" bestFit="1" customWidth="1"/>
    <col min="6408" max="6408" width="10.625" style="81" bestFit="1" customWidth="1"/>
    <col min="6409" max="6409" width="10" style="81"/>
    <col min="6410" max="6410" width="10.625" style="81" bestFit="1" customWidth="1"/>
    <col min="6411" max="6656" width="10" style="81"/>
    <col min="6657" max="6657" width="24" style="81" customWidth="1"/>
    <col min="6658" max="6660" width="8.125" style="81" bestFit="1" customWidth="1"/>
    <col min="6661" max="6661" width="7.5" style="81" bestFit="1" customWidth="1"/>
    <col min="6662" max="6662" width="8.125" style="81" bestFit="1" customWidth="1"/>
    <col min="6663" max="6663" width="7.5" style="81" bestFit="1" customWidth="1"/>
    <col min="6664" max="6664" width="10.625" style="81" bestFit="1" customWidth="1"/>
    <col min="6665" max="6665" width="10" style="81"/>
    <col min="6666" max="6666" width="10.625" style="81" bestFit="1" customWidth="1"/>
    <col min="6667" max="6912" width="10" style="81"/>
    <col min="6913" max="6913" width="24" style="81" customWidth="1"/>
    <col min="6914" max="6916" width="8.125" style="81" bestFit="1" customWidth="1"/>
    <col min="6917" max="6917" width="7.5" style="81" bestFit="1" customWidth="1"/>
    <col min="6918" max="6918" width="8.125" style="81" bestFit="1" customWidth="1"/>
    <col min="6919" max="6919" width="7.5" style="81" bestFit="1" customWidth="1"/>
    <col min="6920" max="6920" width="10.625" style="81" bestFit="1" customWidth="1"/>
    <col min="6921" max="6921" width="10" style="81"/>
    <col min="6922" max="6922" width="10.625" style="81" bestFit="1" customWidth="1"/>
    <col min="6923" max="7168" width="11" style="81"/>
    <col min="7169" max="7169" width="24" style="81" customWidth="1"/>
    <col min="7170" max="7172" width="8.125" style="81" bestFit="1" customWidth="1"/>
    <col min="7173" max="7173" width="7.5" style="81" bestFit="1" customWidth="1"/>
    <col min="7174" max="7174" width="8.125" style="81" bestFit="1" customWidth="1"/>
    <col min="7175" max="7175" width="7.5" style="81" bestFit="1" customWidth="1"/>
    <col min="7176" max="7176" width="10.625" style="81" bestFit="1" customWidth="1"/>
    <col min="7177" max="7177" width="10" style="81"/>
    <col min="7178" max="7178" width="10.625" style="81" bestFit="1" customWidth="1"/>
    <col min="7179" max="7424" width="10" style="81"/>
    <col min="7425" max="7425" width="24" style="81" customWidth="1"/>
    <col min="7426" max="7428" width="8.125" style="81" bestFit="1" customWidth="1"/>
    <col min="7429" max="7429" width="7.5" style="81" bestFit="1" customWidth="1"/>
    <col min="7430" max="7430" width="8.125" style="81" bestFit="1" customWidth="1"/>
    <col min="7431" max="7431" width="7.5" style="81" bestFit="1" customWidth="1"/>
    <col min="7432" max="7432" width="10.625" style="81" bestFit="1" customWidth="1"/>
    <col min="7433" max="7433" width="10" style="81"/>
    <col min="7434" max="7434" width="10.625" style="81" bestFit="1" customWidth="1"/>
    <col min="7435" max="7680" width="10" style="81"/>
    <col min="7681" max="7681" width="24" style="81" customWidth="1"/>
    <col min="7682" max="7684" width="8.125" style="81" bestFit="1" customWidth="1"/>
    <col min="7685" max="7685" width="7.5" style="81" bestFit="1" customWidth="1"/>
    <col min="7686" max="7686" width="8.125" style="81" bestFit="1" customWidth="1"/>
    <col min="7687" max="7687" width="7.5" style="81" bestFit="1" customWidth="1"/>
    <col min="7688" max="7688" width="10.625" style="81" bestFit="1" customWidth="1"/>
    <col min="7689" max="7689" width="10" style="81"/>
    <col min="7690" max="7690" width="10.625" style="81" bestFit="1" customWidth="1"/>
    <col min="7691" max="7936" width="10" style="81"/>
    <col min="7937" max="7937" width="24" style="81" customWidth="1"/>
    <col min="7938" max="7940" width="8.125" style="81" bestFit="1" customWidth="1"/>
    <col min="7941" max="7941" width="7.5" style="81" bestFit="1" customWidth="1"/>
    <col min="7942" max="7942" width="8.125" style="81" bestFit="1" customWidth="1"/>
    <col min="7943" max="7943" width="7.5" style="81" bestFit="1" customWidth="1"/>
    <col min="7944" max="7944" width="10.625" style="81" bestFit="1" customWidth="1"/>
    <col min="7945" max="7945" width="10" style="81"/>
    <col min="7946" max="7946" width="10.625" style="81" bestFit="1" customWidth="1"/>
    <col min="7947" max="8192" width="11" style="81"/>
    <col min="8193" max="8193" width="24" style="81" customWidth="1"/>
    <col min="8194" max="8196" width="8.125" style="81" bestFit="1" customWidth="1"/>
    <col min="8197" max="8197" width="7.5" style="81" bestFit="1" customWidth="1"/>
    <col min="8198" max="8198" width="8.125" style="81" bestFit="1" customWidth="1"/>
    <col min="8199" max="8199" width="7.5" style="81" bestFit="1" customWidth="1"/>
    <col min="8200" max="8200" width="10.625" style="81" bestFit="1" customWidth="1"/>
    <col min="8201" max="8201" width="10" style="81"/>
    <col min="8202" max="8202" width="10.625" style="81" bestFit="1" customWidth="1"/>
    <col min="8203" max="8448" width="10" style="81"/>
    <col min="8449" max="8449" width="24" style="81" customWidth="1"/>
    <col min="8450" max="8452" width="8.125" style="81" bestFit="1" customWidth="1"/>
    <col min="8453" max="8453" width="7.5" style="81" bestFit="1" customWidth="1"/>
    <col min="8454" max="8454" width="8.125" style="81" bestFit="1" customWidth="1"/>
    <col min="8455" max="8455" width="7.5" style="81" bestFit="1" customWidth="1"/>
    <col min="8456" max="8456" width="10.625" style="81" bestFit="1" customWidth="1"/>
    <col min="8457" max="8457" width="10" style="81"/>
    <col min="8458" max="8458" width="10.625" style="81" bestFit="1" customWidth="1"/>
    <col min="8459" max="8704" width="10" style="81"/>
    <col min="8705" max="8705" width="24" style="81" customWidth="1"/>
    <col min="8706" max="8708" width="8.125" style="81" bestFit="1" customWidth="1"/>
    <col min="8709" max="8709" width="7.5" style="81" bestFit="1" customWidth="1"/>
    <col min="8710" max="8710" width="8.125" style="81" bestFit="1" customWidth="1"/>
    <col min="8711" max="8711" width="7.5" style="81" bestFit="1" customWidth="1"/>
    <col min="8712" max="8712" width="10.625" style="81" bestFit="1" customWidth="1"/>
    <col min="8713" max="8713" width="10" style="81"/>
    <col min="8714" max="8714" width="10.625" style="81" bestFit="1" customWidth="1"/>
    <col min="8715" max="8960" width="10" style="81"/>
    <col min="8961" max="8961" width="24" style="81" customWidth="1"/>
    <col min="8962" max="8964" width="8.125" style="81" bestFit="1" customWidth="1"/>
    <col min="8965" max="8965" width="7.5" style="81" bestFit="1" customWidth="1"/>
    <col min="8966" max="8966" width="8.125" style="81" bestFit="1" customWidth="1"/>
    <col min="8967" max="8967" width="7.5" style="81" bestFit="1" customWidth="1"/>
    <col min="8968" max="8968" width="10.625" style="81" bestFit="1" customWidth="1"/>
    <col min="8969" max="8969" width="10" style="81"/>
    <col min="8970" max="8970" width="10.625" style="81" bestFit="1" customWidth="1"/>
    <col min="8971" max="9216" width="11" style="81"/>
    <col min="9217" max="9217" width="24" style="81" customWidth="1"/>
    <col min="9218" max="9220" width="8.125" style="81" bestFit="1" customWidth="1"/>
    <col min="9221" max="9221" width="7.5" style="81" bestFit="1" customWidth="1"/>
    <col min="9222" max="9222" width="8.125" style="81" bestFit="1" customWidth="1"/>
    <col min="9223" max="9223" width="7.5" style="81" bestFit="1" customWidth="1"/>
    <col min="9224" max="9224" width="10.625" style="81" bestFit="1" customWidth="1"/>
    <col min="9225" max="9225" width="10" style="81"/>
    <col min="9226" max="9226" width="10.625" style="81" bestFit="1" customWidth="1"/>
    <col min="9227" max="9472" width="10" style="81"/>
    <col min="9473" max="9473" width="24" style="81" customWidth="1"/>
    <col min="9474" max="9476" width="8.125" style="81" bestFit="1" customWidth="1"/>
    <col min="9477" max="9477" width="7.5" style="81" bestFit="1" customWidth="1"/>
    <col min="9478" max="9478" width="8.125" style="81" bestFit="1" customWidth="1"/>
    <col min="9479" max="9479" width="7.5" style="81" bestFit="1" customWidth="1"/>
    <col min="9480" max="9480" width="10.625" style="81" bestFit="1" customWidth="1"/>
    <col min="9481" max="9481" width="10" style="81"/>
    <col min="9482" max="9482" width="10.625" style="81" bestFit="1" customWidth="1"/>
    <col min="9483" max="9728" width="10" style="81"/>
    <col min="9729" max="9729" width="24" style="81" customWidth="1"/>
    <col min="9730" max="9732" width="8.125" style="81" bestFit="1" customWidth="1"/>
    <col min="9733" max="9733" width="7.5" style="81" bestFit="1" customWidth="1"/>
    <col min="9734" max="9734" width="8.125" style="81" bestFit="1" customWidth="1"/>
    <col min="9735" max="9735" width="7.5" style="81" bestFit="1" customWidth="1"/>
    <col min="9736" max="9736" width="10.625" style="81" bestFit="1" customWidth="1"/>
    <col min="9737" max="9737" width="10" style="81"/>
    <col min="9738" max="9738" width="10.625" style="81" bestFit="1" customWidth="1"/>
    <col min="9739" max="9984" width="10" style="81"/>
    <col min="9985" max="9985" width="24" style="81" customWidth="1"/>
    <col min="9986" max="9988" width="8.125" style="81" bestFit="1" customWidth="1"/>
    <col min="9989" max="9989" width="7.5" style="81" bestFit="1" customWidth="1"/>
    <col min="9990" max="9990" width="8.125" style="81" bestFit="1" customWidth="1"/>
    <col min="9991" max="9991" width="7.5" style="81" bestFit="1" customWidth="1"/>
    <col min="9992" max="9992" width="10.625" style="81" bestFit="1" customWidth="1"/>
    <col min="9993" max="9993" width="10" style="81"/>
    <col min="9994" max="9994" width="10.625" style="81" bestFit="1" customWidth="1"/>
    <col min="9995" max="10240" width="11" style="81"/>
    <col min="10241" max="10241" width="24" style="81" customWidth="1"/>
    <col min="10242" max="10244" width="8.125" style="81" bestFit="1" customWidth="1"/>
    <col min="10245" max="10245" width="7.5" style="81" bestFit="1" customWidth="1"/>
    <col min="10246" max="10246" width="8.125" style="81" bestFit="1" customWidth="1"/>
    <col min="10247" max="10247" width="7.5" style="81" bestFit="1" customWidth="1"/>
    <col min="10248" max="10248" width="10.625" style="81" bestFit="1" customWidth="1"/>
    <col min="10249" max="10249" width="10" style="81"/>
    <col min="10250" max="10250" width="10.625" style="81" bestFit="1" customWidth="1"/>
    <col min="10251" max="10496" width="10" style="81"/>
    <col min="10497" max="10497" width="24" style="81" customWidth="1"/>
    <col min="10498" max="10500" width="8.125" style="81" bestFit="1" customWidth="1"/>
    <col min="10501" max="10501" width="7.5" style="81" bestFit="1" customWidth="1"/>
    <col min="10502" max="10502" width="8.125" style="81" bestFit="1" customWidth="1"/>
    <col min="10503" max="10503" width="7.5" style="81" bestFit="1" customWidth="1"/>
    <col min="10504" max="10504" width="10.625" style="81" bestFit="1" customWidth="1"/>
    <col min="10505" max="10505" width="10" style="81"/>
    <col min="10506" max="10506" width="10.625" style="81" bestFit="1" customWidth="1"/>
    <col min="10507" max="10752" width="10" style="81"/>
    <col min="10753" max="10753" width="24" style="81" customWidth="1"/>
    <col min="10754" max="10756" width="8.125" style="81" bestFit="1" customWidth="1"/>
    <col min="10757" max="10757" width="7.5" style="81" bestFit="1" customWidth="1"/>
    <col min="10758" max="10758" width="8.125" style="81" bestFit="1" customWidth="1"/>
    <col min="10759" max="10759" width="7.5" style="81" bestFit="1" customWidth="1"/>
    <col min="10760" max="10760" width="10.625" style="81" bestFit="1" customWidth="1"/>
    <col min="10761" max="10761" width="10" style="81"/>
    <col min="10762" max="10762" width="10.625" style="81" bestFit="1" customWidth="1"/>
    <col min="10763" max="11008" width="10" style="81"/>
    <col min="11009" max="11009" width="24" style="81" customWidth="1"/>
    <col min="11010" max="11012" width="8.125" style="81" bestFit="1" customWidth="1"/>
    <col min="11013" max="11013" width="7.5" style="81" bestFit="1" customWidth="1"/>
    <col min="11014" max="11014" width="8.125" style="81" bestFit="1" customWidth="1"/>
    <col min="11015" max="11015" width="7.5" style="81" bestFit="1" customWidth="1"/>
    <col min="11016" max="11016" width="10.625" style="81" bestFit="1" customWidth="1"/>
    <col min="11017" max="11017" width="10" style="81"/>
    <col min="11018" max="11018" width="10.625" style="81" bestFit="1" customWidth="1"/>
    <col min="11019" max="11264" width="11" style="81"/>
    <col min="11265" max="11265" width="24" style="81" customWidth="1"/>
    <col min="11266" max="11268" width="8.125" style="81" bestFit="1" customWidth="1"/>
    <col min="11269" max="11269" width="7.5" style="81" bestFit="1" customWidth="1"/>
    <col min="11270" max="11270" width="8.125" style="81" bestFit="1" customWidth="1"/>
    <col min="11271" max="11271" width="7.5" style="81" bestFit="1" customWidth="1"/>
    <col min="11272" max="11272" width="10.625" style="81" bestFit="1" customWidth="1"/>
    <col min="11273" max="11273" width="10" style="81"/>
    <col min="11274" max="11274" width="10.625" style="81" bestFit="1" customWidth="1"/>
    <col min="11275" max="11520" width="10" style="81"/>
    <col min="11521" max="11521" width="24" style="81" customWidth="1"/>
    <col min="11522" max="11524" width="8.125" style="81" bestFit="1" customWidth="1"/>
    <col min="11525" max="11525" width="7.5" style="81" bestFit="1" customWidth="1"/>
    <col min="11526" max="11526" width="8.125" style="81" bestFit="1" customWidth="1"/>
    <col min="11527" max="11527" width="7.5" style="81" bestFit="1" customWidth="1"/>
    <col min="11528" max="11528" width="10.625" style="81" bestFit="1" customWidth="1"/>
    <col min="11529" max="11529" width="10" style="81"/>
    <col min="11530" max="11530" width="10.625" style="81" bestFit="1" customWidth="1"/>
    <col min="11531" max="11776" width="10" style="81"/>
    <col min="11777" max="11777" width="24" style="81" customWidth="1"/>
    <col min="11778" max="11780" width="8.125" style="81" bestFit="1" customWidth="1"/>
    <col min="11781" max="11781" width="7.5" style="81" bestFit="1" customWidth="1"/>
    <col min="11782" max="11782" width="8.125" style="81" bestFit="1" customWidth="1"/>
    <col min="11783" max="11783" width="7.5" style="81" bestFit="1" customWidth="1"/>
    <col min="11784" max="11784" width="10.625" style="81" bestFit="1" customWidth="1"/>
    <col min="11785" max="11785" width="10" style="81"/>
    <col min="11786" max="11786" width="10.625" style="81" bestFit="1" customWidth="1"/>
    <col min="11787" max="12032" width="10" style="81"/>
    <col min="12033" max="12033" width="24" style="81" customWidth="1"/>
    <col min="12034" max="12036" width="8.125" style="81" bestFit="1" customWidth="1"/>
    <col min="12037" max="12037" width="7.5" style="81" bestFit="1" customWidth="1"/>
    <col min="12038" max="12038" width="8.125" style="81" bestFit="1" customWidth="1"/>
    <col min="12039" max="12039" width="7.5" style="81" bestFit="1" customWidth="1"/>
    <col min="12040" max="12040" width="10.625" style="81" bestFit="1" customWidth="1"/>
    <col min="12041" max="12041" width="10" style="81"/>
    <col min="12042" max="12042" width="10.625" style="81" bestFit="1" customWidth="1"/>
    <col min="12043" max="12288" width="11" style="81"/>
    <col min="12289" max="12289" width="24" style="81" customWidth="1"/>
    <col min="12290" max="12292" width="8.125" style="81" bestFit="1" customWidth="1"/>
    <col min="12293" max="12293" width="7.5" style="81" bestFit="1" customWidth="1"/>
    <col min="12294" max="12294" width="8.125" style="81" bestFit="1" customWidth="1"/>
    <col min="12295" max="12295" width="7.5" style="81" bestFit="1" customWidth="1"/>
    <col min="12296" max="12296" width="10.625" style="81" bestFit="1" customWidth="1"/>
    <col min="12297" max="12297" width="10" style="81"/>
    <col min="12298" max="12298" width="10.625" style="81" bestFit="1" customWidth="1"/>
    <col min="12299" max="12544" width="10" style="81"/>
    <col min="12545" max="12545" width="24" style="81" customWidth="1"/>
    <col min="12546" max="12548" width="8.125" style="81" bestFit="1" customWidth="1"/>
    <col min="12549" max="12549" width="7.5" style="81" bestFit="1" customWidth="1"/>
    <col min="12550" max="12550" width="8.125" style="81" bestFit="1" customWidth="1"/>
    <col min="12551" max="12551" width="7.5" style="81" bestFit="1" customWidth="1"/>
    <col min="12552" max="12552" width="10.625" style="81" bestFit="1" customWidth="1"/>
    <col min="12553" max="12553" width="10" style="81"/>
    <col min="12554" max="12554" width="10.625" style="81" bestFit="1" customWidth="1"/>
    <col min="12555" max="12800" width="10" style="81"/>
    <col min="12801" max="12801" width="24" style="81" customWidth="1"/>
    <col min="12802" max="12804" width="8.125" style="81" bestFit="1" customWidth="1"/>
    <col min="12805" max="12805" width="7.5" style="81" bestFit="1" customWidth="1"/>
    <col min="12806" max="12806" width="8.125" style="81" bestFit="1" customWidth="1"/>
    <col min="12807" max="12807" width="7.5" style="81" bestFit="1" customWidth="1"/>
    <col min="12808" max="12808" width="10.625" style="81" bestFit="1" customWidth="1"/>
    <col min="12809" max="12809" width="10" style="81"/>
    <col min="12810" max="12810" width="10.625" style="81" bestFit="1" customWidth="1"/>
    <col min="12811" max="13056" width="10" style="81"/>
    <col min="13057" max="13057" width="24" style="81" customWidth="1"/>
    <col min="13058" max="13060" width="8.125" style="81" bestFit="1" customWidth="1"/>
    <col min="13061" max="13061" width="7.5" style="81" bestFit="1" customWidth="1"/>
    <col min="13062" max="13062" width="8.125" style="81" bestFit="1" customWidth="1"/>
    <col min="13063" max="13063" width="7.5" style="81" bestFit="1" customWidth="1"/>
    <col min="13064" max="13064" width="10.625" style="81" bestFit="1" customWidth="1"/>
    <col min="13065" max="13065" width="10" style="81"/>
    <col min="13066" max="13066" width="10.625" style="81" bestFit="1" customWidth="1"/>
    <col min="13067" max="13312" width="11" style="81"/>
    <col min="13313" max="13313" width="24" style="81" customWidth="1"/>
    <col min="13314" max="13316" width="8.125" style="81" bestFit="1" customWidth="1"/>
    <col min="13317" max="13317" width="7.5" style="81" bestFit="1" customWidth="1"/>
    <col min="13318" max="13318" width="8.125" style="81" bestFit="1" customWidth="1"/>
    <col min="13319" max="13319" width="7.5" style="81" bestFit="1" customWidth="1"/>
    <col min="13320" max="13320" width="10.625" style="81" bestFit="1" customWidth="1"/>
    <col min="13321" max="13321" width="10" style="81"/>
    <col min="13322" max="13322" width="10.625" style="81" bestFit="1" customWidth="1"/>
    <col min="13323" max="13568" width="10" style="81"/>
    <col min="13569" max="13569" width="24" style="81" customWidth="1"/>
    <col min="13570" max="13572" width="8.125" style="81" bestFit="1" customWidth="1"/>
    <col min="13573" max="13573" width="7.5" style="81" bestFit="1" customWidth="1"/>
    <col min="13574" max="13574" width="8.125" style="81" bestFit="1" customWidth="1"/>
    <col min="13575" max="13575" width="7.5" style="81" bestFit="1" customWidth="1"/>
    <col min="13576" max="13576" width="10.625" style="81" bestFit="1" customWidth="1"/>
    <col min="13577" max="13577" width="10" style="81"/>
    <col min="13578" max="13578" width="10.625" style="81" bestFit="1" customWidth="1"/>
    <col min="13579" max="13824" width="10" style="81"/>
    <col min="13825" max="13825" width="24" style="81" customWidth="1"/>
    <col min="13826" max="13828" width="8.125" style="81" bestFit="1" customWidth="1"/>
    <col min="13829" max="13829" width="7.5" style="81" bestFit="1" customWidth="1"/>
    <col min="13830" max="13830" width="8.125" style="81" bestFit="1" customWidth="1"/>
    <col min="13831" max="13831" width="7.5" style="81" bestFit="1" customWidth="1"/>
    <col min="13832" max="13832" width="10.625" style="81" bestFit="1" customWidth="1"/>
    <col min="13833" max="13833" width="10" style="81"/>
    <col min="13834" max="13834" width="10.625" style="81" bestFit="1" customWidth="1"/>
    <col min="13835" max="14080" width="10" style="81"/>
    <col min="14081" max="14081" width="24" style="81" customWidth="1"/>
    <col min="14082" max="14084" width="8.125" style="81" bestFit="1" customWidth="1"/>
    <col min="14085" max="14085" width="7.5" style="81" bestFit="1" customWidth="1"/>
    <col min="14086" max="14086" width="8.125" style="81" bestFit="1" customWidth="1"/>
    <col min="14087" max="14087" width="7.5" style="81" bestFit="1" customWidth="1"/>
    <col min="14088" max="14088" width="10.625" style="81" bestFit="1" customWidth="1"/>
    <col min="14089" max="14089" width="10" style="81"/>
    <col min="14090" max="14090" width="10.625" style="81" bestFit="1" customWidth="1"/>
    <col min="14091" max="14336" width="11" style="81"/>
    <col min="14337" max="14337" width="24" style="81" customWidth="1"/>
    <col min="14338" max="14340" width="8.125" style="81" bestFit="1" customWidth="1"/>
    <col min="14341" max="14341" width="7.5" style="81" bestFit="1" customWidth="1"/>
    <col min="14342" max="14342" width="8.125" style="81" bestFit="1" customWidth="1"/>
    <col min="14343" max="14343" width="7.5" style="81" bestFit="1" customWidth="1"/>
    <col min="14344" max="14344" width="10.625" style="81" bestFit="1" customWidth="1"/>
    <col min="14345" max="14345" width="10" style="81"/>
    <col min="14346" max="14346" width="10.625" style="81" bestFit="1" customWidth="1"/>
    <col min="14347" max="14592" width="10" style="81"/>
    <col min="14593" max="14593" width="24" style="81" customWidth="1"/>
    <col min="14594" max="14596" width="8.125" style="81" bestFit="1" customWidth="1"/>
    <col min="14597" max="14597" width="7.5" style="81" bestFit="1" customWidth="1"/>
    <col min="14598" max="14598" width="8.125" style="81" bestFit="1" customWidth="1"/>
    <col min="14599" max="14599" width="7.5" style="81" bestFit="1" customWidth="1"/>
    <col min="14600" max="14600" width="10.625" style="81" bestFit="1" customWidth="1"/>
    <col min="14601" max="14601" width="10" style="81"/>
    <col min="14602" max="14602" width="10.625" style="81" bestFit="1" customWidth="1"/>
    <col min="14603" max="14848" width="10" style="81"/>
    <col min="14849" max="14849" width="24" style="81" customWidth="1"/>
    <col min="14850" max="14852" width="8.125" style="81" bestFit="1" customWidth="1"/>
    <col min="14853" max="14853" width="7.5" style="81" bestFit="1" customWidth="1"/>
    <col min="14854" max="14854" width="8.125" style="81" bestFit="1" customWidth="1"/>
    <col min="14855" max="14855" width="7.5" style="81" bestFit="1" customWidth="1"/>
    <col min="14856" max="14856" width="10.625" style="81" bestFit="1" customWidth="1"/>
    <col min="14857" max="14857" width="10" style="81"/>
    <col min="14858" max="14858" width="10.625" style="81" bestFit="1" customWidth="1"/>
    <col min="14859" max="15104" width="10" style="81"/>
    <col min="15105" max="15105" width="24" style="81" customWidth="1"/>
    <col min="15106" max="15108" width="8.125" style="81" bestFit="1" customWidth="1"/>
    <col min="15109" max="15109" width="7.5" style="81" bestFit="1" customWidth="1"/>
    <col min="15110" max="15110" width="8.125" style="81" bestFit="1" customWidth="1"/>
    <col min="15111" max="15111" width="7.5" style="81" bestFit="1" customWidth="1"/>
    <col min="15112" max="15112" width="10.625" style="81" bestFit="1" customWidth="1"/>
    <col min="15113" max="15113" width="10" style="81"/>
    <col min="15114" max="15114" width="10.625" style="81" bestFit="1" customWidth="1"/>
    <col min="15115" max="15360" width="11" style="81"/>
    <col min="15361" max="15361" width="24" style="81" customWidth="1"/>
    <col min="15362" max="15364" width="8.125" style="81" bestFit="1" customWidth="1"/>
    <col min="15365" max="15365" width="7.5" style="81" bestFit="1" customWidth="1"/>
    <col min="15366" max="15366" width="8.125" style="81" bestFit="1" customWidth="1"/>
    <col min="15367" max="15367" width="7.5" style="81" bestFit="1" customWidth="1"/>
    <col min="15368" max="15368" width="10.625" style="81" bestFit="1" customWidth="1"/>
    <col min="15369" max="15369" width="10" style="81"/>
    <col min="15370" max="15370" width="10.625" style="81" bestFit="1" customWidth="1"/>
    <col min="15371" max="15616" width="10" style="81"/>
    <col min="15617" max="15617" width="24" style="81" customWidth="1"/>
    <col min="15618" max="15620" width="8.125" style="81" bestFit="1" customWidth="1"/>
    <col min="15621" max="15621" width="7.5" style="81" bestFit="1" customWidth="1"/>
    <col min="15622" max="15622" width="8.125" style="81" bestFit="1" customWidth="1"/>
    <col min="15623" max="15623" width="7.5" style="81" bestFit="1" customWidth="1"/>
    <col min="15624" max="15624" width="10.625" style="81" bestFit="1" customWidth="1"/>
    <col min="15625" max="15625" width="10" style="81"/>
    <col min="15626" max="15626" width="10.625" style="81" bestFit="1" customWidth="1"/>
    <col min="15627" max="15872" width="10" style="81"/>
    <col min="15873" max="15873" width="24" style="81" customWidth="1"/>
    <col min="15874" max="15876" width="8.125" style="81" bestFit="1" customWidth="1"/>
    <col min="15877" max="15877" width="7.5" style="81" bestFit="1" customWidth="1"/>
    <col min="15878" max="15878" width="8.125" style="81" bestFit="1" customWidth="1"/>
    <col min="15879" max="15879" width="7.5" style="81" bestFit="1" customWidth="1"/>
    <col min="15880" max="15880" width="10.625" style="81" bestFit="1" customWidth="1"/>
    <col min="15881" max="15881" width="10" style="81"/>
    <col min="15882" max="15882" width="10.625" style="81" bestFit="1" customWidth="1"/>
    <col min="15883" max="16128" width="10" style="81"/>
    <col min="16129" max="16129" width="24" style="81" customWidth="1"/>
    <col min="16130" max="16132" width="8.125" style="81" bestFit="1" customWidth="1"/>
    <col min="16133" max="16133" width="7.5" style="81" bestFit="1" customWidth="1"/>
    <col min="16134" max="16134" width="8.125" style="81" bestFit="1" customWidth="1"/>
    <col min="16135" max="16135" width="7.5" style="81" bestFit="1" customWidth="1"/>
    <col min="16136" max="16136" width="10.625" style="81" bestFit="1" customWidth="1"/>
    <col min="16137" max="16137" width="10" style="81"/>
    <col min="16138" max="16138" width="10.625" style="81" bestFit="1" customWidth="1"/>
    <col min="16139" max="16384" width="11" style="81"/>
  </cols>
  <sheetData>
    <row r="1" spans="1:8" ht="13.5" thickTop="1" x14ac:dyDescent="0.2">
      <c r="A1" s="308" t="s">
        <v>24</v>
      </c>
      <c r="B1" s="309"/>
      <c r="C1" s="309"/>
      <c r="D1" s="309"/>
      <c r="E1" s="309"/>
      <c r="F1" s="309"/>
      <c r="G1" s="309"/>
      <c r="H1" s="309"/>
    </row>
    <row r="2" spans="1:8" ht="15.75" x14ac:dyDescent="0.25">
      <c r="A2" s="310"/>
      <c r="B2" s="311"/>
      <c r="C2" s="312"/>
      <c r="D2" s="312"/>
      <c r="E2" s="312"/>
      <c r="F2" s="312"/>
      <c r="G2" s="312"/>
      <c r="H2" s="334" t="s">
        <v>151</v>
      </c>
    </row>
    <row r="3" spans="1:8" s="69" customFormat="1" x14ac:dyDescent="0.2">
      <c r="A3" s="281"/>
      <c r="B3" s="775">
        <f>INDICE!A3</f>
        <v>45716</v>
      </c>
      <c r="C3" s="776"/>
      <c r="D3" s="776" t="s">
        <v>115</v>
      </c>
      <c r="E3" s="776"/>
      <c r="F3" s="776" t="s">
        <v>116</v>
      </c>
      <c r="G3" s="776"/>
      <c r="H3" s="776"/>
    </row>
    <row r="4" spans="1:8" s="69" customFormat="1" x14ac:dyDescent="0.2">
      <c r="A4" s="282"/>
      <c r="B4" s="82" t="s">
        <v>47</v>
      </c>
      <c r="C4" s="82" t="s">
        <v>417</v>
      </c>
      <c r="D4" s="82" t="s">
        <v>47</v>
      </c>
      <c r="E4" s="82" t="s">
        <v>417</v>
      </c>
      <c r="F4" s="82" t="s">
        <v>47</v>
      </c>
      <c r="G4" s="83" t="s">
        <v>417</v>
      </c>
      <c r="H4" s="83" t="s">
        <v>121</v>
      </c>
    </row>
    <row r="5" spans="1:8" x14ac:dyDescent="0.2">
      <c r="A5" s="313" t="s">
        <v>138</v>
      </c>
      <c r="B5" s="322">
        <v>71.764909999999958</v>
      </c>
      <c r="C5" s="315">
        <v>3.3967603700531859</v>
      </c>
      <c r="D5" s="314">
        <v>161.90415999999991</v>
      </c>
      <c r="E5" s="315">
        <v>2.2478669647334493</v>
      </c>
      <c r="F5" s="314">
        <v>709.56819999999993</v>
      </c>
      <c r="G5" s="315">
        <v>0.57580813221898619</v>
      </c>
      <c r="H5" s="320">
        <v>33.786415856995546</v>
      </c>
    </row>
    <row r="6" spans="1:8" x14ac:dyDescent="0.2">
      <c r="A6" s="313" t="s">
        <v>139</v>
      </c>
      <c r="B6" s="322">
        <v>56.834159999999969</v>
      </c>
      <c r="C6" s="315">
        <v>15.151960894557609</v>
      </c>
      <c r="D6" s="314">
        <v>127.45954999999996</v>
      </c>
      <c r="E6" s="315">
        <v>12.321162109547936</v>
      </c>
      <c r="F6" s="314">
        <v>482.70618000000002</v>
      </c>
      <c r="G6" s="315">
        <v>4.2467941605697401</v>
      </c>
      <c r="H6" s="320">
        <v>22.984276542017735</v>
      </c>
    </row>
    <row r="7" spans="1:8" x14ac:dyDescent="0.2">
      <c r="A7" s="313" t="s">
        <v>140</v>
      </c>
      <c r="B7" s="322">
        <v>9.4493299999999927</v>
      </c>
      <c r="C7" s="315">
        <v>3.0526467322904907</v>
      </c>
      <c r="D7" s="314">
        <v>19.506379999999989</v>
      </c>
      <c r="E7" s="315">
        <v>5.4242777015727643</v>
      </c>
      <c r="F7" s="314">
        <v>124.12945999999997</v>
      </c>
      <c r="G7" s="315">
        <v>8.0256167943186583</v>
      </c>
      <c r="H7" s="320">
        <v>5.9104812696852722</v>
      </c>
    </row>
    <row r="8" spans="1:8" x14ac:dyDescent="0.2">
      <c r="A8" s="316" t="s">
        <v>437</v>
      </c>
      <c r="B8" s="321">
        <v>11.985689999999998</v>
      </c>
      <c r="C8" s="318">
        <v>-77.698502601598534</v>
      </c>
      <c r="D8" s="317">
        <v>40.519729999999996</v>
      </c>
      <c r="E8" s="319">
        <v>-57.065555251923136</v>
      </c>
      <c r="F8" s="317">
        <v>783.75440999999989</v>
      </c>
      <c r="G8" s="319">
        <v>-1.7603235123707706</v>
      </c>
      <c r="H8" s="483">
        <v>37.318826331301466</v>
      </c>
    </row>
    <row r="9" spans="1:8" s="69" customFormat="1" x14ac:dyDescent="0.2">
      <c r="A9" s="283" t="s">
        <v>114</v>
      </c>
      <c r="B9" s="61">
        <v>150.03408999999994</v>
      </c>
      <c r="C9" s="62">
        <v>-17.416852161315425</v>
      </c>
      <c r="D9" s="61">
        <v>349.38981999999982</v>
      </c>
      <c r="E9" s="62">
        <v>-9.1788871932001754</v>
      </c>
      <c r="F9" s="61">
        <v>2100.1582499999995</v>
      </c>
      <c r="G9" s="62">
        <v>0.90834644506452444</v>
      </c>
      <c r="H9" s="62">
        <v>100</v>
      </c>
    </row>
    <row r="10" spans="1:8" x14ac:dyDescent="0.2">
      <c r="A10" s="307"/>
      <c r="B10" s="306"/>
      <c r="C10" s="312"/>
      <c r="D10" s="306"/>
      <c r="E10" s="312"/>
      <c r="F10" s="306"/>
      <c r="G10" s="312"/>
      <c r="H10" s="79" t="s">
        <v>220</v>
      </c>
    </row>
    <row r="11" spans="1:8" x14ac:dyDescent="0.2">
      <c r="A11" s="284" t="s">
        <v>475</v>
      </c>
      <c r="B11" s="306"/>
      <c r="C11" s="306"/>
      <c r="D11" s="306"/>
      <c r="E11" s="306"/>
      <c r="F11" s="306"/>
      <c r="G11" s="312"/>
      <c r="H11" s="312"/>
    </row>
    <row r="12" spans="1:8" x14ac:dyDescent="0.2">
      <c r="A12" s="284" t="s">
        <v>514</v>
      </c>
      <c r="B12" s="306"/>
      <c r="C12" s="306"/>
      <c r="D12" s="306"/>
      <c r="E12" s="306"/>
      <c r="F12" s="306"/>
      <c r="G12" s="312"/>
      <c r="H12" s="312"/>
    </row>
    <row r="13" spans="1:8" ht="14.25" x14ac:dyDescent="0.2">
      <c r="A13" s="133" t="s">
        <v>528</v>
      </c>
      <c r="B13" s="1"/>
      <c r="C13" s="1"/>
      <c r="D13" s="1"/>
      <c r="E13" s="1"/>
      <c r="F13" s="1"/>
      <c r="G13" s="1"/>
      <c r="H13" s="1"/>
    </row>
    <row r="17" spans="3:21" x14ac:dyDescent="0.2">
      <c r="C17" s="585"/>
      <c r="D17" s="585"/>
      <c r="E17" s="585"/>
      <c r="F17" s="585"/>
      <c r="G17" s="585"/>
      <c r="H17" s="585"/>
      <c r="I17" s="585"/>
      <c r="J17" s="585"/>
      <c r="K17" s="585"/>
      <c r="L17" s="585"/>
      <c r="M17" s="585"/>
      <c r="N17" s="585"/>
      <c r="O17" s="585"/>
      <c r="P17" s="585"/>
      <c r="Q17" s="585"/>
      <c r="R17" s="585"/>
      <c r="S17" s="585"/>
      <c r="T17" s="585"/>
      <c r="U17" s="585"/>
    </row>
  </sheetData>
  <mergeCells count="3">
    <mergeCell ref="B3:C3"/>
    <mergeCell ref="D3:E3"/>
    <mergeCell ref="F3:H3"/>
  </mergeCells>
  <conditionalFormatting sqref="B8">
    <cfRule type="cellIs" dxfId="228" priority="8" operator="between">
      <formula>0</formula>
      <formula>0.5</formula>
    </cfRule>
  </conditionalFormatting>
  <conditionalFormatting sqref="C17:U17">
    <cfRule type="cellIs" dxfId="227" priority="3" operator="between">
      <formula>-0.0499999</formula>
      <formula>0.0499999</formula>
    </cfRule>
  </conditionalFormatting>
  <conditionalFormatting sqref="D8">
    <cfRule type="cellIs" dxfId="226" priority="7" operator="between">
      <formula>0</formula>
      <formula>0.5</formula>
    </cfRule>
  </conditionalFormatting>
  <conditionalFormatting sqref="F8">
    <cfRule type="cellIs" dxfId="225" priority="6" operator="between">
      <formula>0</formula>
      <formula>0.5</formula>
    </cfRule>
  </conditionalFormatting>
  <conditionalFormatting sqref="G5">
    <cfRule type="cellIs" dxfId="224" priority="1" operator="between">
      <formula>-0.049</formula>
      <formula>0.049</formula>
    </cfRule>
  </conditionalFormatting>
  <conditionalFormatting sqref="H8">
    <cfRule type="cellIs" dxfId="223" priority="5" operator="between">
      <formula>0</formula>
      <formula>0.5</formula>
    </cfRule>
  </conditionalFormatting>
  <pageMargins left="0.74803149606299213" right="0.74803149606299213" top="0.98425196850393704" bottom="0.98425196850393704" header="0" footer="0"/>
  <pageSetup paperSize="9"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N20"/>
  <sheetViews>
    <sheetView zoomScaleNormal="100" zoomScaleSheetLayoutView="100" workbookViewId="0"/>
  </sheetViews>
  <sheetFormatPr baseColWidth="10" defaultRowHeight="12.75" x14ac:dyDescent="0.2"/>
  <cols>
    <col min="1" max="1" width="20.5" style="81" customWidth="1"/>
    <col min="2" max="2" width="10" style="81" customWidth="1"/>
    <col min="3" max="3" width="11.625" style="81" customWidth="1"/>
    <col min="4" max="4" width="10" style="81" customWidth="1"/>
    <col min="5" max="5" width="10.625" style="81" customWidth="1"/>
    <col min="6" max="6" width="9.5" style="81" customWidth="1"/>
    <col min="7" max="7" width="11" style="81" customWidth="1"/>
    <col min="8" max="8" width="14.625" style="81" customWidth="1"/>
    <col min="9" max="9" width="11.5" style="81" customWidth="1"/>
    <col min="10" max="10" width="12.5" style="81" customWidth="1"/>
    <col min="11" max="15" width="11" style="81"/>
    <col min="16" max="256" width="10" style="81"/>
    <col min="257" max="257" width="18" style="81" customWidth="1"/>
    <col min="258" max="260" width="8.125" style="81" bestFit="1" customWidth="1"/>
    <col min="261" max="261" width="8.125" style="81" customWidth="1"/>
    <col min="262" max="262" width="8.125" style="81" bestFit="1" customWidth="1"/>
    <col min="263" max="263" width="9.125" style="81" bestFit="1" customWidth="1"/>
    <col min="264" max="264" width="11" style="81" bestFit="1" customWidth="1"/>
    <col min="265" max="265" width="10.125" style="81" bestFit="1" customWidth="1"/>
    <col min="266" max="266" width="11" style="81" bestFit="1" customWidth="1"/>
    <col min="267" max="512" width="10" style="81"/>
    <col min="513" max="513" width="18" style="81" customWidth="1"/>
    <col min="514" max="516" width="8.125" style="81" bestFit="1" customWidth="1"/>
    <col min="517" max="517" width="8.125" style="81" customWidth="1"/>
    <col min="518" max="518" width="8.125" style="81" bestFit="1" customWidth="1"/>
    <col min="519" max="519" width="9.125" style="81" bestFit="1" customWidth="1"/>
    <col min="520" max="520" width="11" style="81" bestFit="1" customWidth="1"/>
    <col min="521" max="521" width="10.125" style="81" bestFit="1" customWidth="1"/>
    <col min="522" max="522" width="11" style="81" bestFit="1" customWidth="1"/>
    <col min="523" max="768" width="10" style="81"/>
    <col min="769" max="769" width="18" style="81" customWidth="1"/>
    <col min="770" max="772" width="8.125" style="81" bestFit="1" customWidth="1"/>
    <col min="773" max="773" width="8.125" style="81" customWidth="1"/>
    <col min="774" max="774" width="8.125" style="81" bestFit="1" customWidth="1"/>
    <col min="775" max="775" width="9.125" style="81" bestFit="1" customWidth="1"/>
    <col min="776" max="776" width="11" style="81" bestFit="1" customWidth="1"/>
    <col min="777" max="777" width="10.125" style="81" bestFit="1" customWidth="1"/>
    <col min="778" max="778" width="11" style="81" bestFit="1" customWidth="1"/>
    <col min="779" max="1024" width="11" style="81"/>
    <col min="1025" max="1025" width="18" style="81" customWidth="1"/>
    <col min="1026" max="1028" width="8.125" style="81" bestFit="1" customWidth="1"/>
    <col min="1029" max="1029" width="8.125" style="81" customWidth="1"/>
    <col min="1030" max="1030" width="8.125" style="81" bestFit="1" customWidth="1"/>
    <col min="1031" max="1031" width="9.125" style="81" bestFit="1" customWidth="1"/>
    <col min="1032" max="1032" width="11" style="81" bestFit="1" customWidth="1"/>
    <col min="1033" max="1033" width="10.125" style="81" bestFit="1" customWidth="1"/>
    <col min="1034" max="1034" width="11" style="81" bestFit="1" customWidth="1"/>
    <col min="1035" max="1280" width="10" style="81"/>
    <col min="1281" max="1281" width="18" style="81" customWidth="1"/>
    <col min="1282" max="1284" width="8.125" style="81" bestFit="1" customWidth="1"/>
    <col min="1285" max="1285" width="8.125" style="81" customWidth="1"/>
    <col min="1286" max="1286" width="8.125" style="81" bestFit="1" customWidth="1"/>
    <col min="1287" max="1287" width="9.125" style="81" bestFit="1" customWidth="1"/>
    <col min="1288" max="1288" width="11" style="81" bestFit="1" customWidth="1"/>
    <col min="1289" max="1289" width="10.125" style="81" bestFit="1" customWidth="1"/>
    <col min="1290" max="1290" width="11" style="81" bestFit="1" customWidth="1"/>
    <col min="1291" max="1536" width="10" style="81"/>
    <col min="1537" max="1537" width="18" style="81" customWidth="1"/>
    <col min="1538" max="1540" width="8.125" style="81" bestFit="1" customWidth="1"/>
    <col min="1541" max="1541" width="8.125" style="81" customWidth="1"/>
    <col min="1542" max="1542" width="8.125" style="81" bestFit="1" customWidth="1"/>
    <col min="1543" max="1543" width="9.125" style="81" bestFit="1" customWidth="1"/>
    <col min="1544" max="1544" width="11" style="81" bestFit="1" customWidth="1"/>
    <col min="1545" max="1545" width="10.125" style="81" bestFit="1" customWidth="1"/>
    <col min="1546" max="1546" width="11" style="81" bestFit="1" customWidth="1"/>
    <col min="1547" max="1792" width="10" style="81"/>
    <col min="1793" max="1793" width="18" style="81" customWidth="1"/>
    <col min="1794" max="1796" width="8.125" style="81" bestFit="1" customWidth="1"/>
    <col min="1797" max="1797" width="8.125" style="81" customWidth="1"/>
    <col min="1798" max="1798" width="8.125" style="81" bestFit="1" customWidth="1"/>
    <col min="1799" max="1799" width="9.125" style="81" bestFit="1" customWidth="1"/>
    <col min="1800" max="1800" width="11" style="81" bestFit="1" customWidth="1"/>
    <col min="1801" max="1801" width="10.125" style="81" bestFit="1" customWidth="1"/>
    <col min="1802" max="1802" width="11" style="81" bestFit="1" customWidth="1"/>
    <col min="1803" max="2048" width="11" style="81"/>
    <col min="2049" max="2049" width="18" style="81" customWidth="1"/>
    <col min="2050" max="2052" width="8.125" style="81" bestFit="1" customWidth="1"/>
    <col min="2053" max="2053" width="8.125" style="81" customWidth="1"/>
    <col min="2054" max="2054" width="8.125" style="81" bestFit="1" customWidth="1"/>
    <col min="2055" max="2055" width="9.125" style="81" bestFit="1" customWidth="1"/>
    <col min="2056" max="2056" width="11" style="81" bestFit="1" customWidth="1"/>
    <col min="2057" max="2057" width="10.125" style="81" bestFit="1" customWidth="1"/>
    <col min="2058" max="2058" width="11" style="81" bestFit="1" customWidth="1"/>
    <col min="2059" max="2304" width="10" style="81"/>
    <col min="2305" max="2305" width="18" style="81" customWidth="1"/>
    <col min="2306" max="2308" width="8.125" style="81" bestFit="1" customWidth="1"/>
    <col min="2309" max="2309" width="8.125" style="81" customWidth="1"/>
    <col min="2310" max="2310" width="8.125" style="81" bestFit="1" customWidth="1"/>
    <col min="2311" max="2311" width="9.125" style="81" bestFit="1" customWidth="1"/>
    <col min="2312" max="2312" width="11" style="81" bestFit="1" customWidth="1"/>
    <col min="2313" max="2313" width="10.125" style="81" bestFit="1" customWidth="1"/>
    <col min="2314" max="2314" width="11" style="81" bestFit="1" customWidth="1"/>
    <col min="2315" max="2560" width="10" style="81"/>
    <col min="2561" max="2561" width="18" style="81" customWidth="1"/>
    <col min="2562" max="2564" width="8.125" style="81" bestFit="1" customWidth="1"/>
    <col min="2565" max="2565" width="8.125" style="81" customWidth="1"/>
    <col min="2566" max="2566" width="8.125" style="81" bestFit="1" customWidth="1"/>
    <col min="2567" max="2567" width="9.125" style="81" bestFit="1" customWidth="1"/>
    <col min="2568" max="2568" width="11" style="81" bestFit="1" customWidth="1"/>
    <col min="2569" max="2569" width="10.125" style="81" bestFit="1" customWidth="1"/>
    <col min="2570" max="2570" width="11" style="81" bestFit="1" customWidth="1"/>
    <col min="2571" max="2816" width="10" style="81"/>
    <col min="2817" max="2817" width="18" style="81" customWidth="1"/>
    <col min="2818" max="2820" width="8.125" style="81" bestFit="1" customWidth="1"/>
    <col min="2821" max="2821" width="8.125" style="81" customWidth="1"/>
    <col min="2822" max="2822" width="8.125" style="81" bestFit="1" customWidth="1"/>
    <col min="2823" max="2823" width="9.125" style="81" bestFit="1" customWidth="1"/>
    <col min="2824" max="2824" width="11" style="81" bestFit="1" customWidth="1"/>
    <col min="2825" max="2825" width="10.125" style="81" bestFit="1" customWidth="1"/>
    <col min="2826" max="2826" width="11" style="81" bestFit="1" customWidth="1"/>
    <col min="2827" max="3072" width="11" style="81"/>
    <col min="3073" max="3073" width="18" style="81" customWidth="1"/>
    <col min="3074" max="3076" width="8.125" style="81" bestFit="1" customWidth="1"/>
    <col min="3077" max="3077" width="8.125" style="81" customWidth="1"/>
    <col min="3078" max="3078" width="8.125" style="81" bestFit="1" customWidth="1"/>
    <col min="3079" max="3079" width="9.125" style="81" bestFit="1" customWidth="1"/>
    <col min="3080" max="3080" width="11" style="81" bestFit="1" customWidth="1"/>
    <col min="3081" max="3081" width="10.125" style="81" bestFit="1" customWidth="1"/>
    <col min="3082" max="3082" width="11" style="81" bestFit="1" customWidth="1"/>
    <col min="3083" max="3328" width="10" style="81"/>
    <col min="3329" max="3329" width="18" style="81" customWidth="1"/>
    <col min="3330" max="3332" width="8.125" style="81" bestFit="1" customWidth="1"/>
    <col min="3333" max="3333" width="8.125" style="81" customWidth="1"/>
    <col min="3334" max="3334" width="8.125" style="81" bestFit="1" customWidth="1"/>
    <col min="3335" max="3335" width="9.125" style="81" bestFit="1" customWidth="1"/>
    <col min="3336" max="3336" width="11" style="81" bestFit="1" customWidth="1"/>
    <col min="3337" max="3337" width="10.125" style="81" bestFit="1" customWidth="1"/>
    <col min="3338" max="3338" width="11" style="81" bestFit="1" customWidth="1"/>
    <col min="3339" max="3584" width="10" style="81"/>
    <col min="3585" max="3585" width="18" style="81" customWidth="1"/>
    <col min="3586" max="3588" width="8.125" style="81" bestFit="1" customWidth="1"/>
    <col min="3589" max="3589" width="8.125" style="81" customWidth="1"/>
    <col min="3590" max="3590" width="8.125" style="81" bestFit="1" customWidth="1"/>
    <col min="3591" max="3591" width="9.125" style="81" bestFit="1" customWidth="1"/>
    <col min="3592" max="3592" width="11" style="81" bestFit="1" customWidth="1"/>
    <col min="3593" max="3593" width="10.125" style="81" bestFit="1" customWidth="1"/>
    <col min="3594" max="3594" width="11" style="81" bestFit="1" customWidth="1"/>
    <col min="3595" max="3840" width="10" style="81"/>
    <col min="3841" max="3841" width="18" style="81" customWidth="1"/>
    <col min="3842" max="3844" width="8.125" style="81" bestFit="1" customWidth="1"/>
    <col min="3845" max="3845" width="8.125" style="81" customWidth="1"/>
    <col min="3846" max="3846" width="8.125" style="81" bestFit="1" customWidth="1"/>
    <col min="3847" max="3847" width="9.125" style="81" bestFit="1" customWidth="1"/>
    <col min="3848" max="3848" width="11" style="81" bestFit="1" customWidth="1"/>
    <col min="3849" max="3849" width="10.125" style="81" bestFit="1" customWidth="1"/>
    <col min="3850" max="3850" width="11" style="81" bestFit="1" customWidth="1"/>
    <col min="3851" max="4096" width="11" style="81"/>
    <col min="4097" max="4097" width="18" style="81" customWidth="1"/>
    <col min="4098" max="4100" width="8.125" style="81" bestFit="1" customWidth="1"/>
    <col min="4101" max="4101" width="8.125" style="81" customWidth="1"/>
    <col min="4102" max="4102" width="8.125" style="81" bestFit="1" customWidth="1"/>
    <col min="4103" max="4103" width="9.125" style="81" bestFit="1" customWidth="1"/>
    <col min="4104" max="4104" width="11" style="81" bestFit="1" customWidth="1"/>
    <col min="4105" max="4105" width="10.125" style="81" bestFit="1" customWidth="1"/>
    <col min="4106" max="4106" width="11" style="81" bestFit="1" customWidth="1"/>
    <col min="4107" max="4352" width="10" style="81"/>
    <col min="4353" max="4353" width="18" style="81" customWidth="1"/>
    <col min="4354" max="4356" width="8.125" style="81" bestFit="1" customWidth="1"/>
    <col min="4357" max="4357" width="8.125" style="81" customWidth="1"/>
    <col min="4358" max="4358" width="8.125" style="81" bestFit="1" customWidth="1"/>
    <col min="4359" max="4359" width="9.125" style="81" bestFit="1" customWidth="1"/>
    <col min="4360" max="4360" width="11" style="81" bestFit="1" customWidth="1"/>
    <col min="4361" max="4361" width="10.125" style="81" bestFit="1" customWidth="1"/>
    <col min="4362" max="4362" width="11" style="81" bestFit="1" customWidth="1"/>
    <col min="4363" max="4608" width="10" style="81"/>
    <col min="4609" max="4609" width="18" style="81" customWidth="1"/>
    <col min="4610" max="4612" width="8.125" style="81" bestFit="1" customWidth="1"/>
    <col min="4613" max="4613" width="8.125" style="81" customWidth="1"/>
    <col min="4614" max="4614" width="8.125" style="81" bestFit="1" customWidth="1"/>
    <col min="4615" max="4615" width="9.125" style="81" bestFit="1" customWidth="1"/>
    <col min="4616" max="4616" width="11" style="81" bestFit="1" customWidth="1"/>
    <col min="4617" max="4617" width="10.125" style="81" bestFit="1" customWidth="1"/>
    <col min="4618" max="4618" width="11" style="81" bestFit="1" customWidth="1"/>
    <col min="4619" max="4864" width="10" style="81"/>
    <col min="4865" max="4865" width="18" style="81" customWidth="1"/>
    <col min="4866" max="4868" width="8.125" style="81" bestFit="1" customWidth="1"/>
    <col min="4869" max="4869" width="8.125" style="81" customWidth="1"/>
    <col min="4870" max="4870" width="8.125" style="81" bestFit="1" customWidth="1"/>
    <col min="4871" max="4871" width="9.125" style="81" bestFit="1" customWidth="1"/>
    <col min="4872" max="4872" width="11" style="81" bestFit="1" customWidth="1"/>
    <col min="4873" max="4873" width="10.125" style="81" bestFit="1" customWidth="1"/>
    <col min="4874" max="4874" width="11" style="81" bestFit="1" customWidth="1"/>
    <col min="4875" max="5120" width="11" style="81"/>
    <col min="5121" max="5121" width="18" style="81" customWidth="1"/>
    <col min="5122" max="5124" width="8.125" style="81" bestFit="1" customWidth="1"/>
    <col min="5125" max="5125" width="8.125" style="81" customWidth="1"/>
    <col min="5126" max="5126" width="8.125" style="81" bestFit="1" customWidth="1"/>
    <col min="5127" max="5127" width="9.125" style="81" bestFit="1" customWidth="1"/>
    <col min="5128" max="5128" width="11" style="81" bestFit="1" customWidth="1"/>
    <col min="5129" max="5129" width="10.125" style="81" bestFit="1" customWidth="1"/>
    <col min="5130" max="5130" width="11" style="81" bestFit="1" customWidth="1"/>
    <col min="5131" max="5376" width="10" style="81"/>
    <col min="5377" max="5377" width="18" style="81" customWidth="1"/>
    <col min="5378" max="5380" width="8.125" style="81" bestFit="1" customWidth="1"/>
    <col min="5381" max="5381" width="8.125" style="81" customWidth="1"/>
    <col min="5382" max="5382" width="8.125" style="81" bestFit="1" customWidth="1"/>
    <col min="5383" max="5383" width="9.125" style="81" bestFit="1" customWidth="1"/>
    <col min="5384" max="5384" width="11" style="81" bestFit="1" customWidth="1"/>
    <col min="5385" max="5385" width="10.125" style="81" bestFit="1" customWidth="1"/>
    <col min="5386" max="5386" width="11" style="81" bestFit="1" customWidth="1"/>
    <col min="5387" max="5632" width="10" style="81"/>
    <col min="5633" max="5633" width="18" style="81" customWidth="1"/>
    <col min="5634" max="5636" width="8.125" style="81" bestFit="1" customWidth="1"/>
    <col min="5637" max="5637" width="8.125" style="81" customWidth="1"/>
    <col min="5638" max="5638" width="8.125" style="81" bestFit="1" customWidth="1"/>
    <col min="5639" max="5639" width="9.125" style="81" bestFit="1" customWidth="1"/>
    <col min="5640" max="5640" width="11" style="81" bestFit="1" customWidth="1"/>
    <col min="5641" max="5641" width="10.125" style="81" bestFit="1" customWidth="1"/>
    <col min="5642" max="5642" width="11" style="81" bestFit="1" customWidth="1"/>
    <col min="5643" max="5888" width="10" style="81"/>
    <col min="5889" max="5889" width="18" style="81" customWidth="1"/>
    <col min="5890" max="5892" width="8.125" style="81" bestFit="1" customWidth="1"/>
    <col min="5893" max="5893" width="8.125" style="81" customWidth="1"/>
    <col min="5894" max="5894" width="8.125" style="81" bestFit="1" customWidth="1"/>
    <col min="5895" max="5895" width="9.125" style="81" bestFit="1" customWidth="1"/>
    <col min="5896" max="5896" width="11" style="81" bestFit="1" customWidth="1"/>
    <col min="5897" max="5897" width="10.125" style="81" bestFit="1" customWidth="1"/>
    <col min="5898" max="5898" width="11" style="81" bestFit="1" customWidth="1"/>
    <col min="5899" max="6144" width="11" style="81"/>
    <col min="6145" max="6145" width="18" style="81" customWidth="1"/>
    <col min="6146" max="6148" width="8.125" style="81" bestFit="1" customWidth="1"/>
    <col min="6149" max="6149" width="8.125" style="81" customWidth="1"/>
    <col min="6150" max="6150" width="8.125" style="81" bestFit="1" customWidth="1"/>
    <col min="6151" max="6151" width="9.125" style="81" bestFit="1" customWidth="1"/>
    <col min="6152" max="6152" width="11" style="81" bestFit="1" customWidth="1"/>
    <col min="6153" max="6153" width="10.125" style="81" bestFit="1" customWidth="1"/>
    <col min="6154" max="6154" width="11" style="81" bestFit="1" customWidth="1"/>
    <col min="6155" max="6400" width="10" style="81"/>
    <col min="6401" max="6401" width="18" style="81" customWidth="1"/>
    <col min="6402" max="6404" width="8.125" style="81" bestFit="1" customWidth="1"/>
    <col min="6405" max="6405" width="8.125" style="81" customWidth="1"/>
    <col min="6406" max="6406" width="8.125" style="81" bestFit="1" customWidth="1"/>
    <col min="6407" max="6407" width="9.125" style="81" bestFit="1" customWidth="1"/>
    <col min="6408" max="6408" width="11" style="81" bestFit="1" customWidth="1"/>
    <col min="6409" max="6409" width="10.125" style="81" bestFit="1" customWidth="1"/>
    <col min="6410" max="6410" width="11" style="81" bestFit="1" customWidth="1"/>
    <col min="6411" max="6656" width="10" style="81"/>
    <col min="6657" max="6657" width="18" style="81" customWidth="1"/>
    <col min="6658" max="6660" width="8.125" style="81" bestFit="1" customWidth="1"/>
    <col min="6661" max="6661" width="8.125" style="81" customWidth="1"/>
    <col min="6662" max="6662" width="8.125" style="81" bestFit="1" customWidth="1"/>
    <col min="6663" max="6663" width="9.125" style="81" bestFit="1" customWidth="1"/>
    <col min="6664" max="6664" width="11" style="81" bestFit="1" customWidth="1"/>
    <col min="6665" max="6665" width="10.125" style="81" bestFit="1" customWidth="1"/>
    <col min="6666" max="6666" width="11" style="81" bestFit="1" customWidth="1"/>
    <col min="6667" max="6912" width="10" style="81"/>
    <col min="6913" max="6913" width="18" style="81" customWidth="1"/>
    <col min="6914" max="6916" width="8.125" style="81" bestFit="1" customWidth="1"/>
    <col min="6917" max="6917" width="8.125" style="81" customWidth="1"/>
    <col min="6918" max="6918" width="8.125" style="81" bestFit="1" customWidth="1"/>
    <col min="6919" max="6919" width="9.125" style="81" bestFit="1" customWidth="1"/>
    <col min="6920" max="6920" width="11" style="81" bestFit="1" customWidth="1"/>
    <col min="6921" max="6921" width="10.125" style="81" bestFit="1" customWidth="1"/>
    <col min="6922" max="6922" width="11" style="81" bestFit="1" customWidth="1"/>
    <col min="6923" max="7168" width="11" style="81"/>
    <col min="7169" max="7169" width="18" style="81" customWidth="1"/>
    <col min="7170" max="7172" width="8.125" style="81" bestFit="1" customWidth="1"/>
    <col min="7173" max="7173" width="8.125" style="81" customWidth="1"/>
    <col min="7174" max="7174" width="8.125" style="81" bestFit="1" customWidth="1"/>
    <col min="7175" max="7175" width="9.125" style="81" bestFit="1" customWidth="1"/>
    <col min="7176" max="7176" width="11" style="81" bestFit="1" customWidth="1"/>
    <col min="7177" max="7177" width="10.125" style="81" bestFit="1" customWidth="1"/>
    <col min="7178" max="7178" width="11" style="81" bestFit="1" customWidth="1"/>
    <col min="7179" max="7424" width="10" style="81"/>
    <col min="7425" max="7425" width="18" style="81" customWidth="1"/>
    <col min="7426" max="7428" width="8.125" style="81" bestFit="1" customWidth="1"/>
    <col min="7429" max="7429" width="8.125" style="81" customWidth="1"/>
    <col min="7430" max="7430" width="8.125" style="81" bestFit="1" customWidth="1"/>
    <col min="7431" max="7431" width="9.125" style="81" bestFit="1" customWidth="1"/>
    <col min="7432" max="7432" width="11" style="81" bestFit="1" customWidth="1"/>
    <col min="7433" max="7433" width="10.125" style="81" bestFit="1" customWidth="1"/>
    <col min="7434" max="7434" width="11" style="81" bestFit="1" customWidth="1"/>
    <col min="7435" max="7680" width="10" style="81"/>
    <col min="7681" max="7681" width="18" style="81" customWidth="1"/>
    <col min="7682" max="7684" width="8.125" style="81" bestFit="1" customWidth="1"/>
    <col min="7685" max="7685" width="8.125" style="81" customWidth="1"/>
    <col min="7686" max="7686" width="8.125" style="81" bestFit="1" customWidth="1"/>
    <col min="7687" max="7687" width="9.125" style="81" bestFit="1" customWidth="1"/>
    <col min="7688" max="7688" width="11" style="81" bestFit="1" customWidth="1"/>
    <col min="7689" max="7689" width="10.125" style="81" bestFit="1" customWidth="1"/>
    <col min="7690" max="7690" width="11" style="81" bestFit="1" customWidth="1"/>
    <col min="7691" max="7936" width="10" style="81"/>
    <col min="7937" max="7937" width="18" style="81" customWidth="1"/>
    <col min="7938" max="7940" width="8.125" style="81" bestFit="1" customWidth="1"/>
    <col min="7941" max="7941" width="8.125" style="81" customWidth="1"/>
    <col min="7942" max="7942" width="8.125" style="81" bestFit="1" customWidth="1"/>
    <col min="7943" max="7943" width="9.125" style="81" bestFit="1" customWidth="1"/>
    <col min="7944" max="7944" width="11" style="81" bestFit="1" customWidth="1"/>
    <col min="7945" max="7945" width="10.125" style="81" bestFit="1" customWidth="1"/>
    <col min="7946" max="7946" width="11" style="81" bestFit="1" customWidth="1"/>
    <col min="7947" max="8192" width="11" style="81"/>
    <col min="8193" max="8193" width="18" style="81" customWidth="1"/>
    <col min="8194" max="8196" width="8.125" style="81" bestFit="1" customWidth="1"/>
    <col min="8197" max="8197" width="8.125" style="81" customWidth="1"/>
    <col min="8198" max="8198" width="8.125" style="81" bestFit="1" customWidth="1"/>
    <col min="8199" max="8199" width="9.125" style="81" bestFit="1" customWidth="1"/>
    <col min="8200" max="8200" width="11" style="81" bestFit="1" customWidth="1"/>
    <col min="8201" max="8201" width="10.125" style="81" bestFit="1" customWidth="1"/>
    <col min="8202" max="8202" width="11" style="81" bestFit="1" customWidth="1"/>
    <col min="8203" max="8448" width="10" style="81"/>
    <col min="8449" max="8449" width="18" style="81" customWidth="1"/>
    <col min="8450" max="8452" width="8.125" style="81" bestFit="1" customWidth="1"/>
    <col min="8453" max="8453" width="8.125" style="81" customWidth="1"/>
    <col min="8454" max="8454" width="8.125" style="81" bestFit="1" customWidth="1"/>
    <col min="8455" max="8455" width="9.125" style="81" bestFit="1" customWidth="1"/>
    <col min="8456" max="8456" width="11" style="81" bestFit="1" customWidth="1"/>
    <col min="8457" max="8457" width="10.125" style="81" bestFit="1" customWidth="1"/>
    <col min="8458" max="8458" width="11" style="81" bestFit="1" customWidth="1"/>
    <col min="8459" max="8704" width="10" style="81"/>
    <col min="8705" max="8705" width="18" style="81" customWidth="1"/>
    <col min="8706" max="8708" width="8.125" style="81" bestFit="1" customWidth="1"/>
    <col min="8709" max="8709" width="8.125" style="81" customWidth="1"/>
    <col min="8710" max="8710" width="8.125" style="81" bestFit="1" customWidth="1"/>
    <col min="8711" max="8711" width="9.125" style="81" bestFit="1" customWidth="1"/>
    <col min="8712" max="8712" width="11" style="81" bestFit="1" customWidth="1"/>
    <col min="8713" max="8713" width="10.125" style="81" bestFit="1" customWidth="1"/>
    <col min="8714" max="8714" width="11" style="81" bestFit="1" customWidth="1"/>
    <col min="8715" max="8960" width="10" style="81"/>
    <col min="8961" max="8961" width="18" style="81" customWidth="1"/>
    <col min="8962" max="8964" width="8.125" style="81" bestFit="1" customWidth="1"/>
    <col min="8965" max="8965" width="8.125" style="81" customWidth="1"/>
    <col min="8966" max="8966" width="8.125" style="81" bestFit="1" customWidth="1"/>
    <col min="8967" max="8967" width="9.125" style="81" bestFit="1" customWidth="1"/>
    <col min="8968" max="8968" width="11" style="81" bestFit="1" customWidth="1"/>
    <col min="8969" max="8969" width="10.125" style="81" bestFit="1" customWidth="1"/>
    <col min="8970" max="8970" width="11" style="81" bestFit="1" customWidth="1"/>
    <col min="8971" max="9216" width="11" style="81"/>
    <col min="9217" max="9217" width="18" style="81" customWidth="1"/>
    <col min="9218" max="9220" width="8.125" style="81" bestFit="1" customWidth="1"/>
    <col min="9221" max="9221" width="8.125" style="81" customWidth="1"/>
    <col min="9222" max="9222" width="8.125" style="81" bestFit="1" customWidth="1"/>
    <col min="9223" max="9223" width="9.125" style="81" bestFit="1" customWidth="1"/>
    <col min="9224" max="9224" width="11" style="81" bestFit="1" customWidth="1"/>
    <col min="9225" max="9225" width="10.125" style="81" bestFit="1" customWidth="1"/>
    <col min="9226" max="9226" width="11" style="81" bestFit="1" customWidth="1"/>
    <col min="9227" max="9472" width="10" style="81"/>
    <col min="9473" max="9473" width="18" style="81" customWidth="1"/>
    <col min="9474" max="9476" width="8.125" style="81" bestFit="1" customWidth="1"/>
    <col min="9477" max="9477" width="8.125" style="81" customWidth="1"/>
    <col min="9478" max="9478" width="8.125" style="81" bestFit="1" customWidth="1"/>
    <col min="9479" max="9479" width="9.125" style="81" bestFit="1" customWidth="1"/>
    <col min="9480" max="9480" width="11" style="81" bestFit="1" customWidth="1"/>
    <col min="9481" max="9481" width="10.125" style="81" bestFit="1" customWidth="1"/>
    <col min="9482" max="9482" width="11" style="81" bestFit="1" customWidth="1"/>
    <col min="9483" max="9728" width="10" style="81"/>
    <col min="9729" max="9729" width="18" style="81" customWidth="1"/>
    <col min="9730" max="9732" width="8.125" style="81" bestFit="1" customWidth="1"/>
    <col min="9733" max="9733" width="8.125" style="81" customWidth="1"/>
    <col min="9734" max="9734" width="8.125" style="81" bestFit="1" customWidth="1"/>
    <col min="9735" max="9735" width="9.125" style="81" bestFit="1" customWidth="1"/>
    <col min="9736" max="9736" width="11" style="81" bestFit="1" customWidth="1"/>
    <col min="9737" max="9737" width="10.125" style="81" bestFit="1" customWidth="1"/>
    <col min="9738" max="9738" width="11" style="81" bestFit="1" customWidth="1"/>
    <col min="9739" max="9984" width="10" style="81"/>
    <col min="9985" max="9985" width="18" style="81" customWidth="1"/>
    <col min="9986" max="9988" width="8.125" style="81" bestFit="1" customWidth="1"/>
    <col min="9989" max="9989" width="8.125" style="81" customWidth="1"/>
    <col min="9990" max="9990" width="8.125" style="81" bestFit="1" customWidth="1"/>
    <col min="9991" max="9991" width="9.125" style="81" bestFit="1" customWidth="1"/>
    <col min="9992" max="9992" width="11" style="81" bestFit="1" customWidth="1"/>
    <col min="9993" max="9993" width="10.125" style="81" bestFit="1" customWidth="1"/>
    <col min="9994" max="9994" width="11" style="81" bestFit="1" customWidth="1"/>
    <col min="9995" max="10240" width="11" style="81"/>
    <col min="10241" max="10241" width="18" style="81" customWidth="1"/>
    <col min="10242" max="10244" width="8.125" style="81" bestFit="1" customWidth="1"/>
    <col min="10245" max="10245" width="8.125" style="81" customWidth="1"/>
    <col min="10246" max="10246" width="8.125" style="81" bestFit="1" customWidth="1"/>
    <col min="10247" max="10247" width="9.125" style="81" bestFit="1" customWidth="1"/>
    <col min="10248" max="10248" width="11" style="81" bestFit="1" customWidth="1"/>
    <col min="10249" max="10249" width="10.125" style="81" bestFit="1" customWidth="1"/>
    <col min="10250" max="10250" width="11" style="81" bestFit="1" customWidth="1"/>
    <col min="10251" max="10496" width="10" style="81"/>
    <col min="10497" max="10497" width="18" style="81" customWidth="1"/>
    <col min="10498" max="10500" width="8.125" style="81" bestFit="1" customWidth="1"/>
    <col min="10501" max="10501" width="8.125" style="81" customWidth="1"/>
    <col min="10502" max="10502" width="8.125" style="81" bestFit="1" customWidth="1"/>
    <col min="10503" max="10503" width="9.125" style="81" bestFit="1" customWidth="1"/>
    <col min="10504" max="10504" width="11" style="81" bestFit="1" customWidth="1"/>
    <col min="10505" max="10505" width="10.125" style="81" bestFit="1" customWidth="1"/>
    <col min="10506" max="10506" width="11" style="81" bestFit="1" customWidth="1"/>
    <col min="10507" max="10752" width="10" style="81"/>
    <col min="10753" max="10753" width="18" style="81" customWidth="1"/>
    <col min="10754" max="10756" width="8.125" style="81" bestFit="1" customWidth="1"/>
    <col min="10757" max="10757" width="8.125" style="81" customWidth="1"/>
    <col min="10758" max="10758" width="8.125" style="81" bestFit="1" customWidth="1"/>
    <col min="10759" max="10759" width="9.125" style="81" bestFit="1" customWidth="1"/>
    <col min="10760" max="10760" width="11" style="81" bestFit="1" customWidth="1"/>
    <col min="10761" max="10761" width="10.125" style="81" bestFit="1" customWidth="1"/>
    <col min="10762" max="10762" width="11" style="81" bestFit="1" customWidth="1"/>
    <col min="10763" max="11008" width="10" style="81"/>
    <col min="11009" max="11009" width="18" style="81" customWidth="1"/>
    <col min="11010" max="11012" width="8.125" style="81" bestFit="1" customWidth="1"/>
    <col min="11013" max="11013" width="8.125" style="81" customWidth="1"/>
    <col min="11014" max="11014" width="8.125" style="81" bestFit="1" customWidth="1"/>
    <col min="11015" max="11015" width="9.125" style="81" bestFit="1" customWidth="1"/>
    <col min="11016" max="11016" width="11" style="81" bestFit="1" customWidth="1"/>
    <col min="11017" max="11017" width="10.125" style="81" bestFit="1" customWidth="1"/>
    <col min="11018" max="11018" width="11" style="81" bestFit="1" customWidth="1"/>
    <col min="11019" max="11264" width="11" style="81"/>
    <col min="11265" max="11265" width="18" style="81" customWidth="1"/>
    <col min="11266" max="11268" width="8.125" style="81" bestFit="1" customWidth="1"/>
    <col min="11269" max="11269" width="8.125" style="81" customWidth="1"/>
    <col min="11270" max="11270" width="8.125" style="81" bestFit="1" customWidth="1"/>
    <col min="11271" max="11271" width="9.125" style="81" bestFit="1" customWidth="1"/>
    <col min="11272" max="11272" width="11" style="81" bestFit="1" customWidth="1"/>
    <col min="11273" max="11273" width="10.125" style="81" bestFit="1" customWidth="1"/>
    <col min="11274" max="11274" width="11" style="81" bestFit="1" customWidth="1"/>
    <col min="11275" max="11520" width="10" style="81"/>
    <col min="11521" max="11521" width="18" style="81" customWidth="1"/>
    <col min="11522" max="11524" width="8.125" style="81" bestFit="1" customWidth="1"/>
    <col min="11525" max="11525" width="8.125" style="81" customWidth="1"/>
    <col min="11526" max="11526" width="8.125" style="81" bestFit="1" customWidth="1"/>
    <col min="11527" max="11527" width="9.125" style="81" bestFit="1" customWidth="1"/>
    <col min="11528" max="11528" width="11" style="81" bestFit="1" customWidth="1"/>
    <col min="11529" max="11529" width="10.125" style="81" bestFit="1" customWidth="1"/>
    <col min="11530" max="11530" width="11" style="81" bestFit="1" customWidth="1"/>
    <col min="11531" max="11776" width="10" style="81"/>
    <col min="11777" max="11777" width="18" style="81" customWidth="1"/>
    <col min="11778" max="11780" width="8.125" style="81" bestFit="1" customWidth="1"/>
    <col min="11781" max="11781" width="8.125" style="81" customWidth="1"/>
    <col min="11782" max="11782" width="8.125" style="81" bestFit="1" customWidth="1"/>
    <col min="11783" max="11783" width="9.125" style="81" bestFit="1" customWidth="1"/>
    <col min="11784" max="11784" width="11" style="81" bestFit="1" customWidth="1"/>
    <col min="11785" max="11785" width="10.125" style="81" bestFit="1" customWidth="1"/>
    <col min="11786" max="11786" width="11" style="81" bestFit="1" customWidth="1"/>
    <col min="11787" max="12032" width="10" style="81"/>
    <col min="12033" max="12033" width="18" style="81" customWidth="1"/>
    <col min="12034" max="12036" width="8.125" style="81" bestFit="1" customWidth="1"/>
    <col min="12037" max="12037" width="8.125" style="81" customWidth="1"/>
    <col min="12038" max="12038" width="8.125" style="81" bestFit="1" customWidth="1"/>
    <col min="12039" max="12039" width="9.125" style="81" bestFit="1" customWidth="1"/>
    <col min="12040" max="12040" width="11" style="81" bestFit="1" customWidth="1"/>
    <col min="12041" max="12041" width="10.125" style="81" bestFit="1" customWidth="1"/>
    <col min="12042" max="12042" width="11" style="81" bestFit="1" customWidth="1"/>
    <col min="12043" max="12288" width="11" style="81"/>
    <col min="12289" max="12289" width="18" style="81" customWidth="1"/>
    <col min="12290" max="12292" width="8.125" style="81" bestFit="1" customWidth="1"/>
    <col min="12293" max="12293" width="8.125" style="81" customWidth="1"/>
    <col min="12294" max="12294" width="8.125" style="81" bestFit="1" customWidth="1"/>
    <col min="12295" max="12295" width="9.125" style="81" bestFit="1" customWidth="1"/>
    <col min="12296" max="12296" width="11" style="81" bestFit="1" customWidth="1"/>
    <col min="12297" max="12297" width="10.125" style="81" bestFit="1" customWidth="1"/>
    <col min="12298" max="12298" width="11" style="81" bestFit="1" customWidth="1"/>
    <col min="12299" max="12544" width="10" style="81"/>
    <col min="12545" max="12545" width="18" style="81" customWidth="1"/>
    <col min="12546" max="12548" width="8.125" style="81" bestFit="1" customWidth="1"/>
    <col min="12549" max="12549" width="8.125" style="81" customWidth="1"/>
    <col min="12550" max="12550" width="8.125" style="81" bestFit="1" customWidth="1"/>
    <col min="12551" max="12551" width="9.125" style="81" bestFit="1" customWidth="1"/>
    <col min="12552" max="12552" width="11" style="81" bestFit="1" customWidth="1"/>
    <col min="12553" max="12553" width="10.125" style="81" bestFit="1" customWidth="1"/>
    <col min="12554" max="12554" width="11" style="81" bestFit="1" customWidth="1"/>
    <col min="12555" max="12800" width="10" style="81"/>
    <col min="12801" max="12801" width="18" style="81" customWidth="1"/>
    <col min="12802" max="12804" width="8.125" style="81" bestFit="1" customWidth="1"/>
    <col min="12805" max="12805" width="8.125" style="81" customWidth="1"/>
    <col min="12806" max="12806" width="8.125" style="81" bestFit="1" customWidth="1"/>
    <col min="12807" max="12807" width="9.125" style="81" bestFit="1" customWidth="1"/>
    <col min="12808" max="12808" width="11" style="81" bestFit="1" customWidth="1"/>
    <col min="12809" max="12809" width="10.125" style="81" bestFit="1" customWidth="1"/>
    <col min="12810" max="12810" width="11" style="81" bestFit="1" customWidth="1"/>
    <col min="12811" max="13056" width="10" style="81"/>
    <col min="13057" max="13057" width="18" style="81" customWidth="1"/>
    <col min="13058" max="13060" width="8.125" style="81" bestFit="1" customWidth="1"/>
    <col min="13061" max="13061" width="8.125" style="81" customWidth="1"/>
    <col min="13062" max="13062" width="8.125" style="81" bestFit="1" customWidth="1"/>
    <col min="13063" max="13063" width="9.125" style="81" bestFit="1" customWidth="1"/>
    <col min="13064" max="13064" width="11" style="81" bestFit="1" customWidth="1"/>
    <col min="13065" max="13065" width="10.125" style="81" bestFit="1" customWidth="1"/>
    <col min="13066" max="13066" width="11" style="81" bestFit="1" customWidth="1"/>
    <col min="13067" max="13312" width="11" style="81"/>
    <col min="13313" max="13313" width="18" style="81" customWidth="1"/>
    <col min="13314" max="13316" width="8.125" style="81" bestFit="1" customWidth="1"/>
    <col min="13317" max="13317" width="8.125" style="81" customWidth="1"/>
    <col min="13318" max="13318" width="8.125" style="81" bestFit="1" customWidth="1"/>
    <col min="13319" max="13319" width="9.125" style="81" bestFit="1" customWidth="1"/>
    <col min="13320" max="13320" width="11" style="81" bestFit="1" customWidth="1"/>
    <col min="13321" max="13321" width="10.125" style="81" bestFit="1" customWidth="1"/>
    <col min="13322" max="13322" width="11" style="81" bestFit="1" customWidth="1"/>
    <col min="13323" max="13568" width="10" style="81"/>
    <col min="13569" max="13569" width="18" style="81" customWidth="1"/>
    <col min="13570" max="13572" width="8.125" style="81" bestFit="1" customWidth="1"/>
    <col min="13573" max="13573" width="8.125" style="81" customWidth="1"/>
    <col min="13574" max="13574" width="8.125" style="81" bestFit="1" customWidth="1"/>
    <col min="13575" max="13575" width="9.125" style="81" bestFit="1" customWidth="1"/>
    <col min="13576" max="13576" width="11" style="81" bestFit="1" customWidth="1"/>
    <col min="13577" max="13577" width="10.125" style="81" bestFit="1" customWidth="1"/>
    <col min="13578" max="13578" width="11" style="81" bestFit="1" customWidth="1"/>
    <col min="13579" max="13824" width="10" style="81"/>
    <col min="13825" max="13825" width="18" style="81" customWidth="1"/>
    <col min="13826" max="13828" width="8.125" style="81" bestFit="1" customWidth="1"/>
    <col min="13829" max="13829" width="8.125" style="81" customWidth="1"/>
    <col min="13830" max="13830" width="8.125" style="81" bestFit="1" customWidth="1"/>
    <col min="13831" max="13831" width="9.125" style="81" bestFit="1" customWidth="1"/>
    <col min="13832" max="13832" width="11" style="81" bestFit="1" customWidth="1"/>
    <col min="13833" max="13833" width="10.125" style="81" bestFit="1" customWidth="1"/>
    <col min="13834" max="13834" width="11" style="81" bestFit="1" customWidth="1"/>
    <col min="13835" max="14080" width="10" style="81"/>
    <col min="14081" max="14081" width="18" style="81" customWidth="1"/>
    <col min="14082" max="14084" width="8.125" style="81" bestFit="1" customWidth="1"/>
    <col min="14085" max="14085" width="8.125" style="81" customWidth="1"/>
    <col min="14086" max="14086" width="8.125" style="81" bestFit="1" customWidth="1"/>
    <col min="14087" max="14087" width="9.125" style="81" bestFit="1" customWidth="1"/>
    <col min="14088" max="14088" width="11" style="81" bestFit="1" customWidth="1"/>
    <col min="14089" max="14089" width="10.125" style="81" bestFit="1" customWidth="1"/>
    <col min="14090" max="14090" width="11" style="81" bestFit="1" customWidth="1"/>
    <col min="14091" max="14336" width="11" style="81"/>
    <col min="14337" max="14337" width="18" style="81" customWidth="1"/>
    <col min="14338" max="14340" width="8.125" style="81" bestFit="1" customWidth="1"/>
    <col min="14341" max="14341" width="8.125" style="81" customWidth="1"/>
    <col min="14342" max="14342" width="8.125" style="81" bestFit="1" customWidth="1"/>
    <col min="14343" max="14343" width="9.125" style="81" bestFit="1" customWidth="1"/>
    <col min="14344" max="14344" width="11" style="81" bestFit="1" customWidth="1"/>
    <col min="14345" max="14345" width="10.125" style="81" bestFit="1" customWidth="1"/>
    <col min="14346" max="14346" width="11" style="81" bestFit="1" customWidth="1"/>
    <col min="14347" max="14592" width="10" style="81"/>
    <col min="14593" max="14593" width="18" style="81" customWidth="1"/>
    <col min="14594" max="14596" width="8.125" style="81" bestFit="1" customWidth="1"/>
    <col min="14597" max="14597" width="8.125" style="81" customWidth="1"/>
    <col min="14598" max="14598" width="8.125" style="81" bestFit="1" customWidth="1"/>
    <col min="14599" max="14599" width="9.125" style="81" bestFit="1" customWidth="1"/>
    <col min="14600" max="14600" width="11" style="81" bestFit="1" customWidth="1"/>
    <col min="14601" max="14601" width="10.125" style="81" bestFit="1" customWidth="1"/>
    <col min="14602" max="14602" width="11" style="81" bestFit="1" customWidth="1"/>
    <col min="14603" max="14848" width="10" style="81"/>
    <col min="14849" max="14849" width="18" style="81" customWidth="1"/>
    <col min="14850" max="14852" width="8.125" style="81" bestFit="1" customWidth="1"/>
    <col min="14853" max="14853" width="8.125" style="81" customWidth="1"/>
    <col min="14854" max="14854" width="8.125" style="81" bestFit="1" customWidth="1"/>
    <col min="14855" max="14855" width="9.125" style="81" bestFit="1" customWidth="1"/>
    <col min="14856" max="14856" width="11" style="81" bestFit="1" customWidth="1"/>
    <col min="14857" max="14857" width="10.125" style="81" bestFit="1" customWidth="1"/>
    <col min="14858" max="14858" width="11" style="81" bestFit="1" customWidth="1"/>
    <col min="14859" max="15104" width="10" style="81"/>
    <col min="15105" max="15105" width="18" style="81" customWidth="1"/>
    <col min="15106" max="15108" width="8.125" style="81" bestFit="1" customWidth="1"/>
    <col min="15109" max="15109" width="8.125" style="81" customWidth="1"/>
    <col min="15110" max="15110" width="8.125" style="81" bestFit="1" customWidth="1"/>
    <col min="15111" max="15111" width="9.125" style="81" bestFit="1" customWidth="1"/>
    <col min="15112" max="15112" width="11" style="81" bestFit="1" customWidth="1"/>
    <col min="15113" max="15113" width="10.125" style="81" bestFit="1" customWidth="1"/>
    <col min="15114" max="15114" width="11" style="81" bestFit="1" customWidth="1"/>
    <col min="15115" max="15360" width="11" style="81"/>
    <col min="15361" max="15361" width="18" style="81" customWidth="1"/>
    <col min="15362" max="15364" width="8.125" style="81" bestFit="1" customWidth="1"/>
    <col min="15365" max="15365" width="8.125" style="81" customWidth="1"/>
    <col min="15366" max="15366" width="8.125" style="81" bestFit="1" customWidth="1"/>
    <col min="15367" max="15367" width="9.125" style="81" bestFit="1" customWidth="1"/>
    <col min="15368" max="15368" width="11" style="81" bestFit="1" customWidth="1"/>
    <col min="15369" max="15369" width="10.125" style="81" bestFit="1" customWidth="1"/>
    <col min="15370" max="15370" width="11" style="81" bestFit="1" customWidth="1"/>
    <col min="15371" max="15616" width="10" style="81"/>
    <col min="15617" max="15617" width="18" style="81" customWidth="1"/>
    <col min="15618" max="15620" width="8.125" style="81" bestFit="1" customWidth="1"/>
    <col min="15621" max="15621" width="8.125" style="81" customWidth="1"/>
    <col min="15622" max="15622" width="8.125" style="81" bestFit="1" customWidth="1"/>
    <col min="15623" max="15623" width="9.125" style="81" bestFit="1" customWidth="1"/>
    <col min="15624" max="15624" width="11" style="81" bestFit="1" customWidth="1"/>
    <col min="15625" max="15625" width="10.125" style="81" bestFit="1" customWidth="1"/>
    <col min="15626" max="15626" width="11" style="81" bestFit="1" customWidth="1"/>
    <col min="15627" max="15872" width="10" style="81"/>
    <col min="15873" max="15873" width="18" style="81" customWidth="1"/>
    <col min="15874" max="15876" width="8.125" style="81" bestFit="1" customWidth="1"/>
    <col min="15877" max="15877" width="8.125" style="81" customWidth="1"/>
    <col min="15878" max="15878" width="8.125" style="81" bestFit="1" customWidth="1"/>
    <col min="15879" max="15879" width="9.125" style="81" bestFit="1" customWidth="1"/>
    <col min="15880" max="15880" width="11" style="81" bestFit="1" customWidth="1"/>
    <col min="15881" max="15881" width="10.125" style="81" bestFit="1" customWidth="1"/>
    <col min="15882" max="15882" width="11" style="81" bestFit="1" customWidth="1"/>
    <col min="15883" max="16128" width="10" style="81"/>
    <col min="16129" max="16129" width="18" style="81" customWidth="1"/>
    <col min="16130" max="16132" width="8.125" style="81" bestFit="1" customWidth="1"/>
    <col min="16133" max="16133" width="8.125" style="81" customWidth="1"/>
    <col min="16134" max="16134" width="8.125" style="81" bestFit="1" customWidth="1"/>
    <col min="16135" max="16135" width="9.125" style="81" bestFit="1" customWidth="1"/>
    <col min="16136" max="16136" width="11" style="81" bestFit="1" customWidth="1"/>
    <col min="16137" max="16137" width="10.125" style="81" bestFit="1" customWidth="1"/>
    <col min="16138" max="16138" width="11" style="81" bestFit="1" customWidth="1"/>
    <col min="16139" max="16384" width="11" style="81"/>
  </cols>
  <sheetData>
    <row r="1" spans="1:14" x14ac:dyDescent="0.2">
      <c r="A1" s="138" t="s">
        <v>25</v>
      </c>
      <c r="B1" s="84"/>
      <c r="C1" s="84"/>
      <c r="D1" s="84"/>
      <c r="E1" s="84"/>
      <c r="F1" s="84"/>
      <c r="G1" s="84"/>
      <c r="H1" s="84"/>
    </row>
    <row r="2" spans="1:14" ht="15.75" x14ac:dyDescent="0.25">
      <c r="A2" s="139"/>
      <c r="B2" s="140"/>
      <c r="C2" s="84"/>
      <c r="D2" s="84"/>
      <c r="E2" s="84"/>
      <c r="F2" s="84"/>
      <c r="G2" s="84"/>
      <c r="H2" s="334" t="s">
        <v>151</v>
      </c>
    </row>
    <row r="3" spans="1:14" x14ac:dyDescent="0.2">
      <c r="A3" s="70"/>
      <c r="B3" s="775">
        <f>INDICE!A3</f>
        <v>45716</v>
      </c>
      <c r="C3" s="776"/>
      <c r="D3" s="777" t="s">
        <v>115</v>
      </c>
      <c r="E3" s="777"/>
      <c r="F3" s="777" t="s">
        <v>116</v>
      </c>
      <c r="G3" s="777"/>
      <c r="H3" s="777"/>
    </row>
    <row r="4" spans="1:14" x14ac:dyDescent="0.2">
      <c r="A4" s="66"/>
      <c r="B4" s="82" t="s">
        <v>47</v>
      </c>
      <c r="C4" s="82" t="s">
        <v>421</v>
      </c>
      <c r="D4" s="82" t="s">
        <v>47</v>
      </c>
      <c r="E4" s="82" t="s">
        <v>417</v>
      </c>
      <c r="F4" s="82" t="s">
        <v>47</v>
      </c>
      <c r="G4" s="83" t="s">
        <v>417</v>
      </c>
      <c r="H4" s="83" t="s">
        <v>106</v>
      </c>
    </row>
    <row r="5" spans="1:14" x14ac:dyDescent="0.2">
      <c r="A5" s="84" t="s">
        <v>183</v>
      </c>
      <c r="B5" s="336">
        <v>461.56664000000035</v>
      </c>
      <c r="C5" s="332">
        <v>5.103077684257153</v>
      </c>
      <c r="D5" s="331">
        <v>939.09747000000084</v>
      </c>
      <c r="E5" s="333">
        <v>5.8863235149015418</v>
      </c>
      <c r="F5" s="331">
        <v>6225.1216600000016</v>
      </c>
      <c r="G5" s="333">
        <v>6.3779441699473329</v>
      </c>
      <c r="H5" s="338">
        <v>94.626021474968809</v>
      </c>
    </row>
    <row r="6" spans="1:14" x14ac:dyDescent="0.2">
      <c r="A6" s="84" t="s">
        <v>184</v>
      </c>
      <c r="B6" s="322">
        <v>25.892349999999993</v>
      </c>
      <c r="C6" s="329">
        <v>6.0960998368341723</v>
      </c>
      <c r="D6" s="314">
        <v>52.829380000000008</v>
      </c>
      <c r="E6" s="315">
        <v>7.7956580060487335</v>
      </c>
      <c r="F6" s="314">
        <v>348.43650000000002</v>
      </c>
      <c r="G6" s="315">
        <v>6.9225169440167145</v>
      </c>
      <c r="H6" s="320">
        <v>5.2964683314579526</v>
      </c>
    </row>
    <row r="7" spans="1:14" x14ac:dyDescent="0.2">
      <c r="A7" s="84" t="s">
        <v>188</v>
      </c>
      <c r="B7" s="337">
        <v>0</v>
      </c>
      <c r="C7" s="329">
        <v>0</v>
      </c>
      <c r="D7" s="328">
        <v>0</v>
      </c>
      <c r="E7" s="582">
        <v>0</v>
      </c>
      <c r="F7" s="328">
        <v>4.6600000000000003E-2</v>
      </c>
      <c r="G7" s="582">
        <v>8.8785046728971881</v>
      </c>
      <c r="H7" s="337">
        <v>7.0835123256587809E-4</v>
      </c>
    </row>
    <row r="8" spans="1:14" x14ac:dyDescent="0.2">
      <c r="A8" s="84" t="s">
        <v>145</v>
      </c>
      <c r="B8" s="337">
        <v>0</v>
      </c>
      <c r="C8" s="329">
        <v>0</v>
      </c>
      <c r="D8" s="328">
        <v>1.1710000000000002E-2</v>
      </c>
      <c r="E8" s="315">
        <v>-0.67854113655638937</v>
      </c>
      <c r="F8" s="328">
        <v>4.1790000000000001E-2</v>
      </c>
      <c r="G8" s="582">
        <v>-22.077195599477907</v>
      </c>
      <c r="H8" s="337">
        <v>6.3523600877527994E-4</v>
      </c>
    </row>
    <row r="9" spans="1:14" x14ac:dyDescent="0.2">
      <c r="A9" s="335" t="s">
        <v>146</v>
      </c>
      <c r="B9" s="323">
        <v>487.45899000000031</v>
      </c>
      <c r="C9" s="324">
        <v>5.1526819198988933</v>
      </c>
      <c r="D9" s="323">
        <v>991.93856000000073</v>
      </c>
      <c r="E9" s="324">
        <v>5.9862226044707052</v>
      </c>
      <c r="F9" s="323">
        <v>6573.6465500000013</v>
      </c>
      <c r="G9" s="324">
        <v>6.4064402634354121</v>
      </c>
      <c r="H9" s="324">
        <v>99.92383339366809</v>
      </c>
    </row>
    <row r="10" spans="1:14" x14ac:dyDescent="0.2">
      <c r="A10" s="84" t="s">
        <v>147</v>
      </c>
      <c r="B10" s="337">
        <v>0.38663000000000003</v>
      </c>
      <c r="C10" s="329">
        <v>14.205116086725377</v>
      </c>
      <c r="D10" s="328">
        <v>0.72864000000000007</v>
      </c>
      <c r="E10" s="329">
        <v>27.750894172101848</v>
      </c>
      <c r="F10" s="328">
        <v>5.0107400000000011</v>
      </c>
      <c r="G10" s="329">
        <v>11.0885961450634</v>
      </c>
      <c r="H10" s="320">
        <v>7.6166606331913064E-2</v>
      </c>
    </row>
    <row r="11" spans="1:14" x14ac:dyDescent="0.2">
      <c r="A11" s="60" t="s">
        <v>148</v>
      </c>
      <c r="B11" s="325">
        <v>487.84562000000034</v>
      </c>
      <c r="C11" s="326">
        <v>5.1592879506594844</v>
      </c>
      <c r="D11" s="325">
        <v>992.66720000000078</v>
      </c>
      <c r="E11" s="326">
        <v>5.9994782607396937</v>
      </c>
      <c r="F11" s="325">
        <v>6578.657290000001</v>
      </c>
      <c r="G11" s="326">
        <v>6.4098563026873752</v>
      </c>
      <c r="H11" s="326">
        <v>100</v>
      </c>
    </row>
    <row r="12" spans="1:14" x14ac:dyDescent="0.2">
      <c r="A12" s="362" t="s">
        <v>149</v>
      </c>
      <c r="B12" s="327"/>
      <c r="C12" s="327"/>
      <c r="D12" s="327"/>
      <c r="E12" s="327"/>
      <c r="F12" s="327"/>
      <c r="G12" s="327"/>
      <c r="H12" s="327"/>
    </row>
    <row r="13" spans="1:14" x14ac:dyDescent="0.2">
      <c r="A13" s="586" t="s">
        <v>188</v>
      </c>
      <c r="B13" s="587">
        <v>14.644089999999998</v>
      </c>
      <c r="C13" s="588">
        <v>-11.965976898725541</v>
      </c>
      <c r="D13" s="589">
        <v>28.954530000000009</v>
      </c>
      <c r="E13" s="588">
        <v>-6.3076627370578997</v>
      </c>
      <c r="F13" s="589">
        <v>227.38744000000003</v>
      </c>
      <c r="G13" s="588">
        <v>-4.8152975707639225</v>
      </c>
      <c r="H13" s="590">
        <v>3.456441489141624</v>
      </c>
    </row>
    <row r="14" spans="1:14" x14ac:dyDescent="0.2">
      <c r="A14" s="591" t="s">
        <v>150</v>
      </c>
      <c r="B14" s="592">
        <v>3.0017877376863584</v>
      </c>
      <c r="C14" s="593"/>
      <c r="D14" s="594">
        <v>2.916841616203294</v>
      </c>
      <c r="E14" s="593"/>
      <c r="F14" s="594">
        <v>3.456441489141624</v>
      </c>
      <c r="G14" s="593"/>
      <c r="H14" s="595"/>
    </row>
    <row r="15" spans="1:14" x14ac:dyDescent="0.2">
      <c r="A15" s="84"/>
      <c r="B15" s="84"/>
      <c r="C15" s="84"/>
      <c r="D15" s="84"/>
      <c r="E15" s="84"/>
      <c r="F15" s="84"/>
      <c r="G15" s="84"/>
      <c r="H15" s="79" t="s">
        <v>220</v>
      </c>
    </row>
    <row r="16" spans="1:14" x14ac:dyDescent="0.2">
      <c r="A16" s="80" t="s">
        <v>475</v>
      </c>
      <c r="B16" s="84"/>
      <c r="C16" s="84"/>
      <c r="D16" s="84"/>
      <c r="E16" s="84"/>
      <c r="F16" s="85"/>
      <c r="G16" s="84"/>
      <c r="H16" s="84"/>
      <c r="I16" s="88"/>
      <c r="J16" s="88"/>
      <c r="K16" s="88"/>
      <c r="L16" s="88"/>
      <c r="M16" s="88"/>
      <c r="N16" s="88"/>
    </row>
    <row r="17" spans="1:14" x14ac:dyDescent="0.2">
      <c r="A17" s="80" t="s">
        <v>422</v>
      </c>
      <c r="B17" s="84"/>
      <c r="C17" s="84"/>
      <c r="D17" s="84"/>
      <c r="E17" s="84"/>
      <c r="F17" s="84"/>
      <c r="G17" s="84"/>
      <c r="H17" s="84"/>
      <c r="I17" s="88"/>
      <c r="J17" s="88"/>
      <c r="K17" s="88"/>
      <c r="L17" s="88"/>
      <c r="M17" s="88"/>
      <c r="N17" s="88"/>
    </row>
    <row r="18" spans="1:14" x14ac:dyDescent="0.2">
      <c r="A18" s="133" t="s">
        <v>528</v>
      </c>
      <c r="B18" s="84"/>
      <c r="C18" s="84"/>
      <c r="D18" s="84"/>
      <c r="E18" s="84"/>
      <c r="F18" s="84"/>
      <c r="G18" s="84"/>
      <c r="H18" s="84"/>
    </row>
    <row r="19" spans="1:14" x14ac:dyDescent="0.2">
      <c r="A19" s="778" t="s">
        <v>666</v>
      </c>
      <c r="B19" s="778"/>
      <c r="C19" s="778"/>
      <c r="D19" s="778"/>
      <c r="E19" s="778"/>
      <c r="F19" s="778"/>
      <c r="G19" s="778"/>
      <c r="H19" s="778"/>
    </row>
    <row r="20" spans="1:14" x14ac:dyDescent="0.2">
      <c r="A20" s="778"/>
      <c r="B20" s="778"/>
      <c r="C20" s="778"/>
      <c r="D20" s="778"/>
      <c r="E20" s="778"/>
      <c r="F20" s="778"/>
      <c r="G20" s="778"/>
      <c r="H20" s="778"/>
    </row>
  </sheetData>
  <mergeCells count="4">
    <mergeCell ref="B3:C3"/>
    <mergeCell ref="D3:E3"/>
    <mergeCell ref="F3:H3"/>
    <mergeCell ref="A19:H20"/>
  </mergeCells>
  <conditionalFormatting sqref="B10 D10 F10:G10">
    <cfRule type="cellIs" dxfId="222" priority="28" operator="between">
      <formula>0</formula>
      <formula>0.5</formula>
    </cfRule>
  </conditionalFormatting>
  <conditionalFormatting sqref="B7:D8">
    <cfRule type="cellIs" dxfId="221" priority="14" operator="equal">
      <formula>0</formula>
    </cfRule>
    <cfRule type="cellIs" dxfId="220" priority="15" operator="between">
      <formula>0</formula>
      <formula>0.5</formula>
    </cfRule>
  </conditionalFormatting>
  <conditionalFormatting sqref="C6">
    <cfRule type="cellIs" dxfId="219" priority="1" operator="between">
      <formula>-0.05</formula>
      <formula>0</formula>
    </cfRule>
    <cfRule type="cellIs" dxfId="218" priority="2" operator="between">
      <formula>0</formula>
      <formula>0.5</formula>
    </cfRule>
  </conditionalFormatting>
  <conditionalFormatting sqref="F7">
    <cfRule type="cellIs" dxfId="217" priority="11" operator="equal">
      <formula>0</formula>
    </cfRule>
  </conditionalFormatting>
  <conditionalFormatting sqref="F7:F8">
    <cfRule type="cellIs" dxfId="216" priority="12" operator="between">
      <formula>0</formula>
      <formula>0.5</formula>
    </cfRule>
  </conditionalFormatting>
  <conditionalFormatting sqref="H7:H8">
    <cfRule type="cellIs" dxfId="215" priority="26" operator="between">
      <formula>0</formula>
      <formula>0.5</formula>
    </cfRule>
  </conditionalFormatting>
  <pageMargins left="0.74803149606299213" right="0.74803149606299213" top="0.98425196850393704" bottom="0.98425196850393704" header="0" footer="0"/>
  <pageSetup paperSize="9"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pageSetUpPr fitToPage="1"/>
  </sheetPr>
  <dimension ref="A1:L47"/>
  <sheetViews>
    <sheetView zoomScaleNormal="100" zoomScaleSheetLayoutView="100" workbookViewId="0"/>
  </sheetViews>
  <sheetFormatPr baseColWidth="10" defaultRowHeight="12.75" x14ac:dyDescent="0.2"/>
  <cols>
    <col min="1" max="1" width="16.5" style="3" customWidth="1"/>
    <col min="2" max="2" width="10.625" style="3" customWidth="1"/>
    <col min="3" max="3" width="6.625" style="3" customWidth="1"/>
    <col min="4" max="4" width="8.625" style="3" customWidth="1"/>
    <col min="5" max="5" width="0.5" style="3" customWidth="1"/>
    <col min="6" max="6" width="6.5" style="3" customWidth="1"/>
    <col min="7" max="7" width="8.625" style="3" customWidth="1"/>
    <col min="8" max="8" width="11.625" style="3" customWidth="1"/>
    <col min="9" max="9" width="8.5" style="3" customWidth="1"/>
    <col min="10" max="10" width="11" style="3"/>
    <col min="11" max="11" width="10.125" style="3" customWidth="1"/>
    <col min="12" max="12" width="11.625" style="3" customWidth="1"/>
    <col min="13" max="15" width="11" style="3"/>
    <col min="16" max="248" width="10" style="3"/>
    <col min="249" max="249" width="14.5" style="3" customWidth="1"/>
    <col min="250" max="250" width="9.625" style="3" customWidth="1"/>
    <col min="251" max="251" width="6.125" style="3" bestFit="1" customWidth="1"/>
    <col min="252" max="252" width="7.625" style="3" bestFit="1" customWidth="1"/>
    <col min="253" max="253" width="5.625" style="3" customWidth="1"/>
    <col min="254" max="254" width="6.625" style="3" bestFit="1" customWidth="1"/>
    <col min="255" max="255" width="7.625" style="3" bestFit="1" customWidth="1"/>
    <col min="256" max="256" width="11.125" style="3" bestFit="1" customWidth="1"/>
    <col min="257" max="257" width="5.625" style="3" customWidth="1"/>
    <col min="258" max="258" width="7.625" style="3" bestFit="1" customWidth="1"/>
    <col min="259" max="259" width="10.5" style="3" bestFit="1" customWidth="1"/>
    <col min="260" max="260" width="6.5" style="3" customWidth="1"/>
    <col min="261" max="262" width="8" style="3" bestFit="1" customWidth="1"/>
    <col min="263" max="263" width="8.125" style="3" customWidth="1"/>
    <col min="264" max="264" width="10.625" style="3" bestFit="1" customWidth="1"/>
    <col min="265" max="265" width="7.5" style="3" customWidth="1"/>
    <col min="266" max="266" width="10" style="3"/>
    <col min="267" max="267" width="9.125" style="3" customWidth="1"/>
    <col min="268" max="268" width="10.5" style="3" bestFit="1" customWidth="1"/>
    <col min="269" max="504" width="10" style="3"/>
    <col min="505" max="505" width="14.5" style="3" customWidth="1"/>
    <col min="506" max="506" width="9.625" style="3" customWidth="1"/>
    <col min="507" max="507" width="6.125" style="3" bestFit="1" customWidth="1"/>
    <col min="508" max="508" width="7.625" style="3" bestFit="1" customWidth="1"/>
    <col min="509" max="509" width="5.625" style="3" customWidth="1"/>
    <col min="510" max="510" width="6.625" style="3" bestFit="1" customWidth="1"/>
    <col min="511" max="511" width="7.625" style="3" bestFit="1" customWidth="1"/>
    <col min="512" max="512" width="11.125" style="3" bestFit="1" customWidth="1"/>
    <col min="513" max="513" width="5.625" style="3" customWidth="1"/>
    <col min="514" max="514" width="7.625" style="3" bestFit="1" customWidth="1"/>
    <col min="515" max="515" width="10.5" style="3" bestFit="1" customWidth="1"/>
    <col min="516" max="516" width="6.5" style="3" customWidth="1"/>
    <col min="517" max="518" width="8" style="3" bestFit="1" customWidth="1"/>
    <col min="519" max="519" width="8.125" style="3" customWidth="1"/>
    <col min="520" max="520" width="10.625" style="3" bestFit="1" customWidth="1"/>
    <col min="521" max="521" width="7.5" style="3" customWidth="1"/>
    <col min="522" max="522" width="10" style="3"/>
    <col min="523" max="523" width="9.125" style="3" customWidth="1"/>
    <col min="524" max="524" width="10.5" style="3" bestFit="1" customWidth="1"/>
    <col min="525" max="760" width="10" style="3"/>
    <col min="761" max="761" width="14.5" style="3" customWidth="1"/>
    <col min="762" max="762" width="9.625" style="3" customWidth="1"/>
    <col min="763" max="763" width="6.125" style="3" bestFit="1" customWidth="1"/>
    <col min="764" max="764" width="7.625" style="3" bestFit="1" customWidth="1"/>
    <col min="765" max="765" width="5.625" style="3" customWidth="1"/>
    <col min="766" max="766" width="6.625" style="3" bestFit="1" customWidth="1"/>
    <col min="767" max="767" width="7.625" style="3" bestFit="1" customWidth="1"/>
    <col min="768" max="768" width="11.125" style="3" bestFit="1" customWidth="1"/>
    <col min="769" max="769" width="5.625" style="3" customWidth="1"/>
    <col min="770" max="770" width="7.625" style="3" bestFit="1" customWidth="1"/>
    <col min="771" max="771" width="10.5" style="3" bestFit="1" customWidth="1"/>
    <col min="772" max="772" width="6.5" style="3" customWidth="1"/>
    <col min="773" max="774" width="8" style="3" bestFit="1" customWidth="1"/>
    <col min="775" max="775" width="8.125" style="3" customWidth="1"/>
    <col min="776" max="776" width="10.625" style="3" bestFit="1" customWidth="1"/>
    <col min="777" max="777" width="7.5" style="3" customWidth="1"/>
    <col min="778" max="778" width="10" style="3"/>
    <col min="779" max="779" width="9.125" style="3" customWidth="1"/>
    <col min="780" max="780" width="10.5" style="3" bestFit="1" customWidth="1"/>
    <col min="781" max="1016" width="10" style="3"/>
    <col min="1017" max="1017" width="14.5" style="3" customWidth="1"/>
    <col min="1018" max="1018" width="9.625" style="3" customWidth="1"/>
    <col min="1019" max="1019" width="6.125" style="3" bestFit="1" customWidth="1"/>
    <col min="1020" max="1020" width="7.625" style="3" bestFit="1" customWidth="1"/>
    <col min="1021" max="1021" width="5.625" style="3" customWidth="1"/>
    <col min="1022" max="1022" width="6.625" style="3" bestFit="1" customWidth="1"/>
    <col min="1023" max="1023" width="7.625" style="3" bestFit="1" customWidth="1"/>
    <col min="1024" max="1024" width="11.125" style="3" bestFit="1" customWidth="1"/>
    <col min="1025" max="1025" width="5.625" style="3" customWidth="1"/>
    <col min="1026" max="1026" width="7.625" style="3" bestFit="1" customWidth="1"/>
    <col min="1027" max="1027" width="10.5" style="3" bestFit="1" customWidth="1"/>
    <col min="1028" max="1028" width="6.5" style="3" customWidth="1"/>
    <col min="1029" max="1030" width="8" style="3" bestFit="1" customWidth="1"/>
    <col min="1031" max="1031" width="8.125" style="3" customWidth="1"/>
    <col min="1032" max="1032" width="10.625" style="3" bestFit="1" customWidth="1"/>
    <col min="1033" max="1033" width="7.5" style="3" customWidth="1"/>
    <col min="1034" max="1034" width="10" style="3"/>
    <col min="1035" max="1035" width="9.125" style="3" customWidth="1"/>
    <col min="1036" max="1036" width="10.5" style="3" bestFit="1" customWidth="1"/>
    <col min="1037" max="1272" width="10" style="3"/>
    <col min="1273" max="1273" width="14.5" style="3" customWidth="1"/>
    <col min="1274" max="1274" width="9.625" style="3" customWidth="1"/>
    <col min="1275" max="1275" width="6.125" style="3" bestFit="1" customWidth="1"/>
    <col min="1276" max="1276" width="7.625" style="3" bestFit="1" customWidth="1"/>
    <col min="1277" max="1277" width="5.625" style="3" customWidth="1"/>
    <col min="1278" max="1278" width="6.625" style="3" bestFit="1" customWidth="1"/>
    <col min="1279" max="1279" width="7.625" style="3" bestFit="1" customWidth="1"/>
    <col min="1280" max="1280" width="11.125" style="3" bestFit="1" customWidth="1"/>
    <col min="1281" max="1281" width="5.625" style="3" customWidth="1"/>
    <col min="1282" max="1282" width="7.625" style="3" bestFit="1" customWidth="1"/>
    <col min="1283" max="1283" width="10.5" style="3" bestFit="1" customWidth="1"/>
    <col min="1284" max="1284" width="6.5" style="3" customWidth="1"/>
    <col min="1285" max="1286" width="8" style="3" bestFit="1" customWidth="1"/>
    <col min="1287" max="1287" width="8.125" style="3" customWidth="1"/>
    <col min="1288" max="1288" width="10.625" style="3" bestFit="1" customWidth="1"/>
    <col min="1289" max="1289" width="7.5" style="3" customWidth="1"/>
    <col min="1290" max="1290" width="10" style="3"/>
    <col min="1291" max="1291" width="9.125" style="3" customWidth="1"/>
    <col min="1292" max="1292" width="10.5" style="3" bestFit="1" customWidth="1"/>
    <col min="1293" max="1528" width="10" style="3"/>
    <col min="1529" max="1529" width="14.5" style="3" customWidth="1"/>
    <col min="1530" max="1530" width="9.625" style="3" customWidth="1"/>
    <col min="1531" max="1531" width="6.125" style="3" bestFit="1" customWidth="1"/>
    <col min="1532" max="1532" width="7.625" style="3" bestFit="1" customWidth="1"/>
    <col min="1533" max="1533" width="5.625" style="3" customWidth="1"/>
    <col min="1534" max="1534" width="6.625" style="3" bestFit="1" customWidth="1"/>
    <col min="1535" max="1535" width="7.625" style="3" bestFit="1" customWidth="1"/>
    <col min="1536" max="1536" width="11.125" style="3" bestFit="1" customWidth="1"/>
    <col min="1537" max="1537" width="5.625" style="3" customWidth="1"/>
    <col min="1538" max="1538" width="7.625" style="3" bestFit="1" customWidth="1"/>
    <col min="1539" max="1539" width="10.5" style="3" bestFit="1" customWidth="1"/>
    <col min="1540" max="1540" width="6.5" style="3" customWidth="1"/>
    <col min="1541" max="1542" width="8" style="3" bestFit="1" customWidth="1"/>
    <col min="1543" max="1543" width="8.125" style="3" customWidth="1"/>
    <col min="1544" max="1544" width="10.625" style="3" bestFit="1" customWidth="1"/>
    <col min="1545" max="1545" width="7.5" style="3" customWidth="1"/>
    <col min="1546" max="1546" width="10" style="3"/>
    <col min="1547" max="1547" width="9.125" style="3" customWidth="1"/>
    <col min="1548" max="1548" width="10.5" style="3" bestFit="1" customWidth="1"/>
    <col min="1549" max="1784" width="10" style="3"/>
    <col min="1785" max="1785" width="14.5" style="3" customWidth="1"/>
    <col min="1786" max="1786" width="9.625" style="3" customWidth="1"/>
    <col min="1787" max="1787" width="6.125" style="3" bestFit="1" customWidth="1"/>
    <col min="1788" max="1788" width="7.625" style="3" bestFit="1" customWidth="1"/>
    <col min="1789" max="1789" width="5.625" style="3" customWidth="1"/>
    <col min="1790" max="1790" width="6.625" style="3" bestFit="1" customWidth="1"/>
    <col min="1791" max="1791" width="7.625" style="3" bestFit="1" customWidth="1"/>
    <col min="1792" max="1792" width="11.125" style="3" bestFit="1" customWidth="1"/>
    <col min="1793" max="1793" width="5.625" style="3" customWidth="1"/>
    <col min="1794" max="1794" width="7.625" style="3" bestFit="1" customWidth="1"/>
    <col min="1795" max="1795" width="10.5" style="3" bestFit="1" customWidth="1"/>
    <col min="1796" max="1796" width="6.5" style="3" customWidth="1"/>
    <col min="1797" max="1798" width="8" style="3" bestFit="1" customWidth="1"/>
    <col min="1799" max="1799" width="8.125" style="3" customWidth="1"/>
    <col min="1800" max="1800" width="10.625" style="3" bestFit="1" customWidth="1"/>
    <col min="1801" max="1801" width="7.5" style="3" customWidth="1"/>
    <col min="1802" max="1802" width="10" style="3"/>
    <col min="1803" max="1803" width="9.125" style="3" customWidth="1"/>
    <col min="1804" max="1804" width="10.5" style="3" bestFit="1" customWidth="1"/>
    <col min="1805" max="2040" width="10" style="3"/>
    <col min="2041" max="2041" width="14.5" style="3" customWidth="1"/>
    <col min="2042" max="2042" width="9.625" style="3" customWidth="1"/>
    <col min="2043" max="2043" width="6.125" style="3" bestFit="1" customWidth="1"/>
    <col min="2044" max="2044" width="7.625" style="3" bestFit="1" customWidth="1"/>
    <col min="2045" max="2045" width="5.625" style="3" customWidth="1"/>
    <col min="2046" max="2046" width="6.625" style="3" bestFit="1" customWidth="1"/>
    <col min="2047" max="2047" width="7.625" style="3" bestFit="1" customWidth="1"/>
    <col min="2048" max="2048" width="11.125" style="3" bestFit="1" customWidth="1"/>
    <col min="2049" max="2049" width="5.625" style="3" customWidth="1"/>
    <col min="2050" max="2050" width="7.625" style="3" bestFit="1" customWidth="1"/>
    <col min="2051" max="2051" width="10.5" style="3" bestFit="1" customWidth="1"/>
    <col min="2052" max="2052" width="6.5" style="3" customWidth="1"/>
    <col min="2053" max="2054" width="8" style="3" bestFit="1" customWidth="1"/>
    <col min="2055" max="2055" width="8.125" style="3" customWidth="1"/>
    <col min="2056" max="2056" width="10.625" style="3" bestFit="1" customWidth="1"/>
    <col min="2057" max="2057" width="7.5" style="3" customWidth="1"/>
    <col min="2058" max="2058" width="10" style="3"/>
    <col min="2059" max="2059" width="9.125" style="3" customWidth="1"/>
    <col min="2060" max="2060" width="10.5" style="3" bestFit="1" customWidth="1"/>
    <col min="2061" max="2296" width="10" style="3"/>
    <col min="2297" max="2297" width="14.5" style="3" customWidth="1"/>
    <col min="2298" max="2298" width="9.625" style="3" customWidth="1"/>
    <col min="2299" max="2299" width="6.125" style="3" bestFit="1" customWidth="1"/>
    <col min="2300" max="2300" width="7.625" style="3" bestFit="1" customWidth="1"/>
    <col min="2301" max="2301" width="5.625" style="3" customWidth="1"/>
    <col min="2302" max="2302" width="6.625" style="3" bestFit="1" customWidth="1"/>
    <col min="2303" max="2303" width="7.625" style="3" bestFit="1" customWidth="1"/>
    <col min="2304" max="2304" width="11.125" style="3" bestFit="1" customWidth="1"/>
    <col min="2305" max="2305" width="5.625" style="3" customWidth="1"/>
    <col min="2306" max="2306" width="7.625" style="3" bestFit="1" customWidth="1"/>
    <col min="2307" max="2307" width="10.5" style="3" bestFit="1" customWidth="1"/>
    <col min="2308" max="2308" width="6.5" style="3" customWidth="1"/>
    <col min="2309" max="2310" width="8" style="3" bestFit="1" customWidth="1"/>
    <col min="2311" max="2311" width="8.125" style="3" customWidth="1"/>
    <col min="2312" max="2312" width="10.625" style="3" bestFit="1" customWidth="1"/>
    <col min="2313" max="2313" width="7.5" style="3" customWidth="1"/>
    <col min="2314" max="2314" width="10" style="3"/>
    <col min="2315" max="2315" width="9.125" style="3" customWidth="1"/>
    <col min="2316" max="2316" width="10.5" style="3" bestFit="1" customWidth="1"/>
    <col min="2317" max="2552" width="10" style="3"/>
    <col min="2553" max="2553" width="14.5" style="3" customWidth="1"/>
    <col min="2554" max="2554" width="9.625" style="3" customWidth="1"/>
    <col min="2555" max="2555" width="6.125" style="3" bestFit="1" customWidth="1"/>
    <col min="2556" max="2556" width="7.625" style="3" bestFit="1" customWidth="1"/>
    <col min="2557" max="2557" width="5.625" style="3" customWidth="1"/>
    <col min="2558" max="2558" width="6.625" style="3" bestFit="1" customWidth="1"/>
    <col min="2559" max="2559" width="7.625" style="3" bestFit="1" customWidth="1"/>
    <col min="2560" max="2560" width="11.125" style="3" bestFit="1" customWidth="1"/>
    <col min="2561" max="2561" width="5.625" style="3" customWidth="1"/>
    <col min="2562" max="2562" width="7.625" style="3" bestFit="1" customWidth="1"/>
    <col min="2563" max="2563" width="10.5" style="3" bestFit="1" customWidth="1"/>
    <col min="2564" max="2564" width="6.5" style="3" customWidth="1"/>
    <col min="2565" max="2566" width="8" style="3" bestFit="1" customWidth="1"/>
    <col min="2567" max="2567" width="8.125" style="3" customWidth="1"/>
    <col min="2568" max="2568" width="10.625" style="3" bestFit="1" customWidth="1"/>
    <col min="2569" max="2569" width="7.5" style="3" customWidth="1"/>
    <col min="2570" max="2570" width="10" style="3"/>
    <col min="2571" max="2571" width="9.125" style="3" customWidth="1"/>
    <col min="2572" max="2572" width="10.5" style="3" bestFit="1" customWidth="1"/>
    <col min="2573" max="2808" width="10" style="3"/>
    <col min="2809" max="2809" width="14.5" style="3" customWidth="1"/>
    <col min="2810" max="2810" width="9.625" style="3" customWidth="1"/>
    <col min="2811" max="2811" width="6.125" style="3" bestFit="1" customWidth="1"/>
    <col min="2812" max="2812" width="7.625" style="3" bestFit="1" customWidth="1"/>
    <col min="2813" max="2813" width="5.625" style="3" customWidth="1"/>
    <col min="2814" max="2814" width="6.625" style="3" bestFit="1" customWidth="1"/>
    <col min="2815" max="2815" width="7.625" style="3" bestFit="1" customWidth="1"/>
    <col min="2816" max="2816" width="11.125" style="3" bestFit="1" customWidth="1"/>
    <col min="2817" max="2817" width="5.625" style="3" customWidth="1"/>
    <col min="2818" max="2818" width="7.625" style="3" bestFit="1" customWidth="1"/>
    <col min="2819" max="2819" width="10.5" style="3" bestFit="1" customWidth="1"/>
    <col min="2820" max="2820" width="6.5" style="3" customWidth="1"/>
    <col min="2821" max="2822" width="8" style="3" bestFit="1" customWidth="1"/>
    <col min="2823" max="2823" width="8.125" style="3" customWidth="1"/>
    <col min="2824" max="2824" width="10.625" style="3" bestFit="1" customWidth="1"/>
    <col min="2825" max="2825" width="7.5" style="3" customWidth="1"/>
    <col min="2826" max="2826" width="10" style="3"/>
    <col min="2827" max="2827" width="9.125" style="3" customWidth="1"/>
    <col min="2828" max="2828" width="10.5" style="3" bestFit="1" customWidth="1"/>
    <col min="2829" max="3064" width="10" style="3"/>
    <col min="3065" max="3065" width="14.5" style="3" customWidth="1"/>
    <col min="3066" max="3066" width="9.625" style="3" customWidth="1"/>
    <col min="3067" max="3067" width="6.125" style="3" bestFit="1" customWidth="1"/>
    <col min="3068" max="3068" width="7.625" style="3" bestFit="1" customWidth="1"/>
    <col min="3069" max="3069" width="5.625" style="3" customWidth="1"/>
    <col min="3070" max="3070" width="6.625" style="3" bestFit="1" customWidth="1"/>
    <col min="3071" max="3071" width="7.625" style="3" bestFit="1" customWidth="1"/>
    <col min="3072" max="3072" width="11.125" style="3" bestFit="1" customWidth="1"/>
    <col min="3073" max="3073" width="5.625" style="3" customWidth="1"/>
    <col min="3074" max="3074" width="7.625" style="3" bestFit="1" customWidth="1"/>
    <col min="3075" max="3075" width="10.5" style="3" bestFit="1" customWidth="1"/>
    <col min="3076" max="3076" width="6.5" style="3" customWidth="1"/>
    <col min="3077" max="3078" width="8" style="3" bestFit="1" customWidth="1"/>
    <col min="3079" max="3079" width="8.125" style="3" customWidth="1"/>
    <col min="3080" max="3080" width="10.625" style="3" bestFit="1" customWidth="1"/>
    <col min="3081" max="3081" width="7.5" style="3" customWidth="1"/>
    <col min="3082" max="3082" width="10" style="3"/>
    <col min="3083" max="3083" width="9.125" style="3" customWidth="1"/>
    <col min="3084" max="3084" width="10.5" style="3" bestFit="1" customWidth="1"/>
    <col min="3085" max="3320" width="10" style="3"/>
    <col min="3321" max="3321" width="14.5" style="3" customWidth="1"/>
    <col min="3322" max="3322" width="9.625" style="3" customWidth="1"/>
    <col min="3323" max="3323" width="6.125" style="3" bestFit="1" customWidth="1"/>
    <col min="3324" max="3324" width="7.625" style="3" bestFit="1" customWidth="1"/>
    <col min="3325" max="3325" width="5.625" style="3" customWidth="1"/>
    <col min="3326" max="3326" width="6.625" style="3" bestFit="1" customWidth="1"/>
    <col min="3327" max="3327" width="7.625" style="3" bestFit="1" customWidth="1"/>
    <col min="3328" max="3328" width="11.125" style="3" bestFit="1" customWidth="1"/>
    <col min="3329" max="3329" width="5.625" style="3" customWidth="1"/>
    <col min="3330" max="3330" width="7.625" style="3" bestFit="1" customWidth="1"/>
    <col min="3331" max="3331" width="10.5" style="3" bestFit="1" customWidth="1"/>
    <col min="3332" max="3332" width="6.5" style="3" customWidth="1"/>
    <col min="3333" max="3334" width="8" style="3" bestFit="1" customWidth="1"/>
    <col min="3335" max="3335" width="8.125" style="3" customWidth="1"/>
    <col min="3336" max="3336" width="10.625" style="3" bestFit="1" customWidth="1"/>
    <col min="3337" max="3337" width="7.5" style="3" customWidth="1"/>
    <col min="3338" max="3338" width="10" style="3"/>
    <col min="3339" max="3339" width="9.125" style="3" customWidth="1"/>
    <col min="3340" max="3340" width="10.5" style="3" bestFit="1" customWidth="1"/>
    <col min="3341" max="3576" width="10" style="3"/>
    <col min="3577" max="3577" width="14.5" style="3" customWidth="1"/>
    <col min="3578" max="3578" width="9.625" style="3" customWidth="1"/>
    <col min="3579" max="3579" width="6.125" style="3" bestFit="1" customWidth="1"/>
    <col min="3580" max="3580" width="7.625" style="3" bestFit="1" customWidth="1"/>
    <col min="3581" max="3581" width="5.625" style="3" customWidth="1"/>
    <col min="3582" max="3582" width="6.625" style="3" bestFit="1" customWidth="1"/>
    <col min="3583" max="3583" width="7.625" style="3" bestFit="1" customWidth="1"/>
    <col min="3584" max="3584" width="11.125" style="3" bestFit="1" customWidth="1"/>
    <col min="3585" max="3585" width="5.625" style="3" customWidth="1"/>
    <col min="3586" max="3586" width="7.625" style="3" bestFit="1" customWidth="1"/>
    <col min="3587" max="3587" width="10.5" style="3" bestFit="1" customWidth="1"/>
    <col min="3588" max="3588" width="6.5" style="3" customWidth="1"/>
    <col min="3589" max="3590" width="8" style="3" bestFit="1" customWidth="1"/>
    <col min="3591" max="3591" width="8.125" style="3" customWidth="1"/>
    <col min="3592" max="3592" width="10.625" style="3" bestFit="1" customWidth="1"/>
    <col min="3593" max="3593" width="7.5" style="3" customWidth="1"/>
    <col min="3594" max="3594" width="10" style="3"/>
    <col min="3595" max="3595" width="9.125" style="3" customWidth="1"/>
    <col min="3596" max="3596" width="10.5" style="3" bestFit="1" customWidth="1"/>
    <col min="3597" max="3832" width="10" style="3"/>
    <col min="3833" max="3833" width="14.5" style="3" customWidth="1"/>
    <col min="3834" max="3834" width="9.625" style="3" customWidth="1"/>
    <col min="3835" max="3835" width="6.125" style="3" bestFit="1" customWidth="1"/>
    <col min="3836" max="3836" width="7.625" style="3" bestFit="1" customWidth="1"/>
    <col min="3837" max="3837" width="5.625" style="3" customWidth="1"/>
    <col min="3838" max="3838" width="6.625" style="3" bestFit="1" customWidth="1"/>
    <col min="3839" max="3839" width="7.625" style="3" bestFit="1" customWidth="1"/>
    <col min="3840" max="3840" width="11.125" style="3" bestFit="1" customWidth="1"/>
    <col min="3841" max="3841" width="5.625" style="3" customWidth="1"/>
    <col min="3842" max="3842" width="7.625" style="3" bestFit="1" customWidth="1"/>
    <col min="3843" max="3843" width="10.5" style="3" bestFit="1" customWidth="1"/>
    <col min="3844" max="3844" width="6.5" style="3" customWidth="1"/>
    <col min="3845" max="3846" width="8" style="3" bestFit="1" customWidth="1"/>
    <col min="3847" max="3847" width="8.125" style="3" customWidth="1"/>
    <col min="3848" max="3848" width="10.625" style="3" bestFit="1" customWidth="1"/>
    <col min="3849" max="3849" width="7.5" style="3" customWidth="1"/>
    <col min="3850" max="3850" width="10" style="3"/>
    <col min="3851" max="3851" width="9.125" style="3" customWidth="1"/>
    <col min="3852" max="3852" width="10.5" style="3" bestFit="1" customWidth="1"/>
    <col min="3853" max="4088" width="10" style="3"/>
    <col min="4089" max="4089" width="14.5" style="3" customWidth="1"/>
    <col min="4090" max="4090" width="9.625" style="3" customWidth="1"/>
    <col min="4091" max="4091" width="6.125" style="3" bestFit="1" customWidth="1"/>
    <col min="4092" max="4092" width="7.625" style="3" bestFit="1" customWidth="1"/>
    <col min="4093" max="4093" width="5.625" style="3" customWidth="1"/>
    <col min="4094" max="4094" width="6.625" style="3" bestFit="1" customWidth="1"/>
    <col min="4095" max="4095" width="7.625" style="3" bestFit="1" customWidth="1"/>
    <col min="4096" max="4096" width="11.125" style="3" bestFit="1" customWidth="1"/>
    <col min="4097" max="4097" width="5.625" style="3" customWidth="1"/>
    <col min="4098" max="4098" width="7.625" style="3" bestFit="1" customWidth="1"/>
    <col min="4099" max="4099" width="10.5" style="3" bestFit="1" customWidth="1"/>
    <col min="4100" max="4100" width="6.5" style="3" customWidth="1"/>
    <col min="4101" max="4102" width="8" style="3" bestFit="1" customWidth="1"/>
    <col min="4103" max="4103" width="8.125" style="3" customWidth="1"/>
    <col min="4104" max="4104" width="10.625" style="3" bestFit="1" customWidth="1"/>
    <col min="4105" max="4105" width="7.5" style="3" customWidth="1"/>
    <col min="4106" max="4106" width="10" style="3"/>
    <col min="4107" max="4107" width="9.125" style="3" customWidth="1"/>
    <col min="4108" max="4108" width="10.5" style="3" bestFit="1" customWidth="1"/>
    <col min="4109" max="4344" width="10" style="3"/>
    <col min="4345" max="4345" width="14.5" style="3" customWidth="1"/>
    <col min="4346" max="4346" width="9.625" style="3" customWidth="1"/>
    <col min="4347" max="4347" width="6.125" style="3" bestFit="1" customWidth="1"/>
    <col min="4348" max="4348" width="7.625" style="3" bestFit="1" customWidth="1"/>
    <col min="4349" max="4349" width="5.625" style="3" customWidth="1"/>
    <col min="4350" max="4350" width="6.625" style="3" bestFit="1" customWidth="1"/>
    <col min="4351" max="4351" width="7.625" style="3" bestFit="1" customWidth="1"/>
    <col min="4352" max="4352" width="11.125" style="3" bestFit="1" customWidth="1"/>
    <col min="4353" max="4353" width="5.625" style="3" customWidth="1"/>
    <col min="4354" max="4354" width="7.625" style="3" bestFit="1" customWidth="1"/>
    <col min="4355" max="4355" width="10.5" style="3" bestFit="1" customWidth="1"/>
    <col min="4356" max="4356" width="6.5" style="3" customWidth="1"/>
    <col min="4357" max="4358" width="8" style="3" bestFit="1" customWidth="1"/>
    <col min="4359" max="4359" width="8.125" style="3" customWidth="1"/>
    <col min="4360" max="4360" width="10.625" style="3" bestFit="1" customWidth="1"/>
    <col min="4361" max="4361" width="7.5" style="3" customWidth="1"/>
    <col min="4362" max="4362" width="10" style="3"/>
    <col min="4363" max="4363" width="9.125" style="3" customWidth="1"/>
    <col min="4364" max="4364" width="10.5" style="3" bestFit="1" customWidth="1"/>
    <col min="4365" max="4600" width="10" style="3"/>
    <col min="4601" max="4601" width="14.5" style="3" customWidth="1"/>
    <col min="4602" max="4602" width="9.625" style="3" customWidth="1"/>
    <col min="4603" max="4603" width="6.125" style="3" bestFit="1" customWidth="1"/>
    <col min="4604" max="4604" width="7.625" style="3" bestFit="1" customWidth="1"/>
    <col min="4605" max="4605" width="5.625" style="3" customWidth="1"/>
    <col min="4606" max="4606" width="6.625" style="3" bestFit="1" customWidth="1"/>
    <col min="4607" max="4607" width="7.625" style="3" bestFit="1" customWidth="1"/>
    <col min="4608" max="4608" width="11.125" style="3" bestFit="1" customWidth="1"/>
    <col min="4609" max="4609" width="5.625" style="3" customWidth="1"/>
    <col min="4610" max="4610" width="7.625" style="3" bestFit="1" customWidth="1"/>
    <col min="4611" max="4611" width="10.5" style="3" bestFit="1" customWidth="1"/>
    <col min="4612" max="4612" width="6.5" style="3" customWidth="1"/>
    <col min="4613" max="4614" width="8" style="3" bestFit="1" customWidth="1"/>
    <col min="4615" max="4615" width="8.125" style="3" customWidth="1"/>
    <col min="4616" max="4616" width="10.625" style="3" bestFit="1" customWidth="1"/>
    <col min="4617" max="4617" width="7.5" style="3" customWidth="1"/>
    <col min="4618" max="4618" width="10" style="3"/>
    <col min="4619" max="4619" width="9.125" style="3" customWidth="1"/>
    <col min="4620" max="4620" width="10.5" style="3" bestFit="1" customWidth="1"/>
    <col min="4621" max="4856" width="10" style="3"/>
    <col min="4857" max="4857" width="14.5" style="3" customWidth="1"/>
    <col min="4858" max="4858" width="9.625" style="3" customWidth="1"/>
    <col min="4859" max="4859" width="6.125" style="3" bestFit="1" customWidth="1"/>
    <col min="4860" max="4860" width="7.625" style="3" bestFit="1" customWidth="1"/>
    <col min="4861" max="4861" width="5.625" style="3" customWidth="1"/>
    <col min="4862" max="4862" width="6.625" style="3" bestFit="1" customWidth="1"/>
    <col min="4863" max="4863" width="7.625" style="3" bestFit="1" customWidth="1"/>
    <col min="4864" max="4864" width="11.125" style="3" bestFit="1" customWidth="1"/>
    <col min="4865" max="4865" width="5.625" style="3" customWidth="1"/>
    <col min="4866" max="4866" width="7.625" style="3" bestFit="1" customWidth="1"/>
    <col min="4867" max="4867" width="10.5" style="3" bestFit="1" customWidth="1"/>
    <col min="4868" max="4868" width="6.5" style="3" customWidth="1"/>
    <col min="4869" max="4870" width="8" style="3" bestFit="1" customWidth="1"/>
    <col min="4871" max="4871" width="8.125" style="3" customWidth="1"/>
    <col min="4872" max="4872" width="10.625" style="3" bestFit="1" customWidth="1"/>
    <col min="4873" max="4873" width="7.5" style="3" customWidth="1"/>
    <col min="4874" max="4874" width="10" style="3"/>
    <col min="4875" max="4875" width="9.125" style="3" customWidth="1"/>
    <col min="4876" max="4876" width="10.5" style="3" bestFit="1" customWidth="1"/>
    <col min="4877" max="5112" width="10" style="3"/>
    <col min="5113" max="5113" width="14.5" style="3" customWidth="1"/>
    <col min="5114" max="5114" width="9.625" style="3" customWidth="1"/>
    <col min="5115" max="5115" width="6.125" style="3" bestFit="1" customWidth="1"/>
    <col min="5116" max="5116" width="7.625" style="3" bestFit="1" customWidth="1"/>
    <col min="5117" max="5117" width="5.625" style="3" customWidth="1"/>
    <col min="5118" max="5118" width="6.625" style="3" bestFit="1" customWidth="1"/>
    <col min="5119" max="5119" width="7.625" style="3" bestFit="1" customWidth="1"/>
    <col min="5120" max="5120" width="11.125" style="3" bestFit="1" customWidth="1"/>
    <col min="5121" max="5121" width="5.625" style="3" customWidth="1"/>
    <col min="5122" max="5122" width="7.625" style="3" bestFit="1" customWidth="1"/>
    <col min="5123" max="5123" width="10.5" style="3" bestFit="1" customWidth="1"/>
    <col min="5124" max="5124" width="6.5" style="3" customWidth="1"/>
    <col min="5125" max="5126" width="8" style="3" bestFit="1" customWidth="1"/>
    <col min="5127" max="5127" width="8.125" style="3" customWidth="1"/>
    <col min="5128" max="5128" width="10.625" style="3" bestFit="1" customWidth="1"/>
    <col min="5129" max="5129" width="7.5" style="3" customWidth="1"/>
    <col min="5130" max="5130" width="10" style="3"/>
    <col min="5131" max="5131" width="9.125" style="3" customWidth="1"/>
    <col min="5132" max="5132" width="10.5" style="3" bestFit="1" customWidth="1"/>
    <col min="5133" max="5368" width="10" style="3"/>
    <col min="5369" max="5369" width="14.5" style="3" customWidth="1"/>
    <col min="5370" max="5370" width="9.625" style="3" customWidth="1"/>
    <col min="5371" max="5371" width="6.125" style="3" bestFit="1" customWidth="1"/>
    <col min="5372" max="5372" width="7.625" style="3" bestFit="1" customWidth="1"/>
    <col min="5373" max="5373" width="5.625" style="3" customWidth="1"/>
    <col min="5374" max="5374" width="6.625" style="3" bestFit="1" customWidth="1"/>
    <col min="5375" max="5375" width="7.625" style="3" bestFit="1" customWidth="1"/>
    <col min="5376" max="5376" width="11.125" style="3" bestFit="1" customWidth="1"/>
    <col min="5377" max="5377" width="5.625" style="3" customWidth="1"/>
    <col min="5378" max="5378" width="7.625" style="3" bestFit="1" customWidth="1"/>
    <col min="5379" max="5379" width="10.5" style="3" bestFit="1" customWidth="1"/>
    <col min="5380" max="5380" width="6.5" style="3" customWidth="1"/>
    <col min="5381" max="5382" width="8" style="3" bestFit="1" customWidth="1"/>
    <col min="5383" max="5383" width="8.125" style="3" customWidth="1"/>
    <col min="5384" max="5384" width="10.625" style="3" bestFit="1" customWidth="1"/>
    <col min="5385" max="5385" width="7.5" style="3" customWidth="1"/>
    <col min="5386" max="5386" width="10" style="3"/>
    <col min="5387" max="5387" width="9.125" style="3" customWidth="1"/>
    <col min="5388" max="5388" width="10.5" style="3" bestFit="1" customWidth="1"/>
    <col min="5389" max="5624" width="10" style="3"/>
    <col min="5625" max="5625" width="14.5" style="3" customWidth="1"/>
    <col min="5626" max="5626" width="9.625" style="3" customWidth="1"/>
    <col min="5627" max="5627" width="6.125" style="3" bestFit="1" customWidth="1"/>
    <col min="5628" max="5628" width="7.625" style="3" bestFit="1" customWidth="1"/>
    <col min="5629" max="5629" width="5.625" style="3" customWidth="1"/>
    <col min="5630" max="5630" width="6.625" style="3" bestFit="1" customWidth="1"/>
    <col min="5631" max="5631" width="7.625" style="3" bestFit="1" customWidth="1"/>
    <col min="5632" max="5632" width="11.125" style="3" bestFit="1" customWidth="1"/>
    <col min="5633" max="5633" width="5.625" style="3" customWidth="1"/>
    <col min="5634" max="5634" width="7.625" style="3" bestFit="1" customWidth="1"/>
    <col min="5635" max="5635" width="10.5" style="3" bestFit="1" customWidth="1"/>
    <col min="5636" max="5636" width="6.5" style="3" customWidth="1"/>
    <col min="5637" max="5638" width="8" style="3" bestFit="1" customWidth="1"/>
    <col min="5639" max="5639" width="8.125" style="3" customWidth="1"/>
    <col min="5640" max="5640" width="10.625" style="3" bestFit="1" customWidth="1"/>
    <col min="5641" max="5641" width="7.5" style="3" customWidth="1"/>
    <col min="5642" max="5642" width="10" style="3"/>
    <col min="5643" max="5643" width="9.125" style="3" customWidth="1"/>
    <col min="5644" max="5644" width="10.5" style="3" bestFit="1" customWidth="1"/>
    <col min="5645" max="5880" width="10" style="3"/>
    <col min="5881" max="5881" width="14.5" style="3" customWidth="1"/>
    <col min="5882" max="5882" width="9.625" style="3" customWidth="1"/>
    <col min="5883" max="5883" width="6.125" style="3" bestFit="1" customWidth="1"/>
    <col min="5884" max="5884" width="7.625" style="3" bestFit="1" customWidth="1"/>
    <col min="5885" max="5885" width="5.625" style="3" customWidth="1"/>
    <col min="5886" max="5886" width="6.625" style="3" bestFit="1" customWidth="1"/>
    <col min="5887" max="5887" width="7.625" style="3" bestFit="1" customWidth="1"/>
    <col min="5888" max="5888" width="11.125" style="3" bestFit="1" customWidth="1"/>
    <col min="5889" max="5889" width="5.625" style="3" customWidth="1"/>
    <col min="5890" max="5890" width="7.625" style="3" bestFit="1" customWidth="1"/>
    <col min="5891" max="5891" width="10.5" style="3" bestFit="1" customWidth="1"/>
    <col min="5892" max="5892" width="6.5" style="3" customWidth="1"/>
    <col min="5893" max="5894" width="8" style="3" bestFit="1" customWidth="1"/>
    <col min="5895" max="5895" width="8.125" style="3" customWidth="1"/>
    <col min="5896" max="5896" width="10.625" style="3" bestFit="1" customWidth="1"/>
    <col min="5897" max="5897" width="7.5" style="3" customWidth="1"/>
    <col min="5898" max="5898" width="10" style="3"/>
    <col min="5899" max="5899" width="9.125" style="3" customWidth="1"/>
    <col min="5900" max="5900" width="10.5" style="3" bestFit="1" customWidth="1"/>
    <col min="5901" max="6136" width="10" style="3"/>
    <col min="6137" max="6137" width="14.5" style="3" customWidth="1"/>
    <col min="6138" max="6138" width="9.625" style="3" customWidth="1"/>
    <col min="6139" max="6139" width="6.125" style="3" bestFit="1" customWidth="1"/>
    <col min="6140" max="6140" width="7.625" style="3" bestFit="1" customWidth="1"/>
    <col min="6141" max="6141" width="5.625" style="3" customWidth="1"/>
    <col min="6142" max="6142" width="6.625" style="3" bestFit="1" customWidth="1"/>
    <col min="6143" max="6143" width="7.625" style="3" bestFit="1" customWidth="1"/>
    <col min="6144" max="6144" width="11.125" style="3" bestFit="1" customWidth="1"/>
    <col min="6145" max="6145" width="5.625" style="3" customWidth="1"/>
    <col min="6146" max="6146" width="7.625" style="3" bestFit="1" customWidth="1"/>
    <col min="6147" max="6147" width="10.5" style="3" bestFit="1" customWidth="1"/>
    <col min="6148" max="6148" width="6.5" style="3" customWidth="1"/>
    <col min="6149" max="6150" width="8" style="3" bestFit="1" customWidth="1"/>
    <col min="6151" max="6151" width="8.125" style="3" customWidth="1"/>
    <col min="6152" max="6152" width="10.625" style="3" bestFit="1" customWidth="1"/>
    <col min="6153" max="6153" width="7.5" style="3" customWidth="1"/>
    <col min="6154" max="6154" width="10" style="3"/>
    <col min="6155" max="6155" width="9.125" style="3" customWidth="1"/>
    <col min="6156" max="6156" width="10.5" style="3" bestFit="1" customWidth="1"/>
    <col min="6157" max="6392" width="10" style="3"/>
    <col min="6393" max="6393" width="14.5" style="3" customWidth="1"/>
    <col min="6394" max="6394" width="9.625" style="3" customWidth="1"/>
    <col min="6395" max="6395" width="6.125" style="3" bestFit="1" customWidth="1"/>
    <col min="6396" max="6396" width="7.625" style="3" bestFit="1" customWidth="1"/>
    <col min="6397" max="6397" width="5.625" style="3" customWidth="1"/>
    <col min="6398" max="6398" width="6.625" style="3" bestFit="1" customWidth="1"/>
    <col min="6399" max="6399" width="7.625" style="3" bestFit="1" customWidth="1"/>
    <col min="6400" max="6400" width="11.125" style="3" bestFit="1" customWidth="1"/>
    <col min="6401" max="6401" width="5.625" style="3" customWidth="1"/>
    <col min="6402" max="6402" width="7.625" style="3" bestFit="1" customWidth="1"/>
    <col min="6403" max="6403" width="10.5" style="3" bestFit="1" customWidth="1"/>
    <col min="6404" max="6404" width="6.5" style="3" customWidth="1"/>
    <col min="6405" max="6406" width="8" style="3" bestFit="1" customWidth="1"/>
    <col min="6407" max="6407" width="8.125" style="3" customWidth="1"/>
    <col min="6408" max="6408" width="10.625" style="3" bestFit="1" customWidth="1"/>
    <col min="6409" max="6409" width="7.5" style="3" customWidth="1"/>
    <col min="6410" max="6410" width="10" style="3"/>
    <col min="6411" max="6411" width="9.125" style="3" customWidth="1"/>
    <col min="6412" max="6412" width="10.5" style="3" bestFit="1" customWidth="1"/>
    <col min="6413" max="6648" width="10" style="3"/>
    <col min="6649" max="6649" width="14.5" style="3" customWidth="1"/>
    <col min="6650" max="6650" width="9.625" style="3" customWidth="1"/>
    <col min="6651" max="6651" width="6.125" style="3" bestFit="1" customWidth="1"/>
    <col min="6652" max="6652" width="7.625" style="3" bestFit="1" customWidth="1"/>
    <col min="6653" max="6653" width="5.625" style="3" customWidth="1"/>
    <col min="6654" max="6654" width="6.625" style="3" bestFit="1" customWidth="1"/>
    <col min="6655" max="6655" width="7.625" style="3" bestFit="1" customWidth="1"/>
    <col min="6656" max="6656" width="11.125" style="3" bestFit="1" customWidth="1"/>
    <col min="6657" max="6657" width="5.625" style="3" customWidth="1"/>
    <col min="6658" max="6658" width="7.625" style="3" bestFit="1" customWidth="1"/>
    <col min="6659" max="6659" width="10.5" style="3" bestFit="1" customWidth="1"/>
    <col min="6660" max="6660" width="6.5" style="3" customWidth="1"/>
    <col min="6661" max="6662" width="8" style="3" bestFit="1" customWidth="1"/>
    <col min="6663" max="6663" width="8.125" style="3" customWidth="1"/>
    <col min="6664" max="6664" width="10.625" style="3" bestFit="1" customWidth="1"/>
    <col min="6665" max="6665" width="7.5" style="3" customWidth="1"/>
    <col min="6666" max="6666" width="10" style="3"/>
    <col min="6667" max="6667" width="9.125" style="3" customWidth="1"/>
    <col min="6668" max="6668" width="10.5" style="3" bestFit="1" customWidth="1"/>
    <col min="6669" max="6904" width="10" style="3"/>
    <col min="6905" max="6905" width="14.5" style="3" customWidth="1"/>
    <col min="6906" max="6906" width="9.625" style="3" customWidth="1"/>
    <col min="6907" max="6907" width="6.125" style="3" bestFit="1" customWidth="1"/>
    <col min="6908" max="6908" width="7.625" style="3" bestFit="1" customWidth="1"/>
    <col min="6909" max="6909" width="5.625" style="3" customWidth="1"/>
    <col min="6910" max="6910" width="6.625" style="3" bestFit="1" customWidth="1"/>
    <col min="6911" max="6911" width="7.625" style="3" bestFit="1" customWidth="1"/>
    <col min="6912" max="6912" width="11.125" style="3" bestFit="1" customWidth="1"/>
    <col min="6913" max="6913" width="5.625" style="3" customWidth="1"/>
    <col min="6914" max="6914" width="7.625" style="3" bestFit="1" customWidth="1"/>
    <col min="6915" max="6915" width="10.5" style="3" bestFit="1" customWidth="1"/>
    <col min="6916" max="6916" width="6.5" style="3" customWidth="1"/>
    <col min="6917" max="6918" width="8" style="3" bestFit="1" customWidth="1"/>
    <col min="6919" max="6919" width="8.125" style="3" customWidth="1"/>
    <col min="6920" max="6920" width="10.625" style="3" bestFit="1" customWidth="1"/>
    <col min="6921" max="6921" width="7.5" style="3" customWidth="1"/>
    <col min="6922" max="6922" width="10" style="3"/>
    <col min="6923" max="6923" width="9.125" style="3" customWidth="1"/>
    <col min="6924" max="6924" width="10.5" style="3" bestFit="1" customWidth="1"/>
    <col min="6925" max="7160" width="10" style="3"/>
    <col min="7161" max="7161" width="14.5" style="3" customWidth="1"/>
    <col min="7162" max="7162" width="9.625" style="3" customWidth="1"/>
    <col min="7163" max="7163" width="6.125" style="3" bestFit="1" customWidth="1"/>
    <col min="7164" max="7164" width="7.625" style="3" bestFit="1" customWidth="1"/>
    <col min="7165" max="7165" width="5.625" style="3" customWidth="1"/>
    <col min="7166" max="7166" width="6.625" style="3" bestFit="1" customWidth="1"/>
    <col min="7167" max="7167" width="7.625" style="3" bestFit="1" customWidth="1"/>
    <col min="7168" max="7168" width="11.125" style="3" bestFit="1" customWidth="1"/>
    <col min="7169" max="7169" width="5.625" style="3" customWidth="1"/>
    <col min="7170" max="7170" width="7.625" style="3" bestFit="1" customWidth="1"/>
    <col min="7171" max="7171" width="10.5" style="3" bestFit="1" customWidth="1"/>
    <col min="7172" max="7172" width="6.5" style="3" customWidth="1"/>
    <col min="7173" max="7174" width="8" style="3" bestFit="1" customWidth="1"/>
    <col min="7175" max="7175" width="8.125" style="3" customWidth="1"/>
    <col min="7176" max="7176" width="10.625" style="3" bestFit="1" customWidth="1"/>
    <col min="7177" max="7177" width="7.5" style="3" customWidth="1"/>
    <col min="7178" max="7178" width="10" style="3"/>
    <col min="7179" max="7179" width="9.125" style="3" customWidth="1"/>
    <col min="7180" max="7180" width="10.5" style="3" bestFit="1" customWidth="1"/>
    <col min="7181" max="7416" width="10" style="3"/>
    <col min="7417" max="7417" width="14.5" style="3" customWidth="1"/>
    <col min="7418" max="7418" width="9.625" style="3" customWidth="1"/>
    <col min="7419" max="7419" width="6.125" style="3" bestFit="1" customWidth="1"/>
    <col min="7420" max="7420" width="7.625" style="3" bestFit="1" customWidth="1"/>
    <col min="7421" max="7421" width="5.625" style="3" customWidth="1"/>
    <col min="7422" max="7422" width="6.625" style="3" bestFit="1" customWidth="1"/>
    <col min="7423" max="7423" width="7.625" style="3" bestFit="1" customWidth="1"/>
    <col min="7424" max="7424" width="11.125" style="3" bestFit="1" customWidth="1"/>
    <col min="7425" max="7425" width="5.625" style="3" customWidth="1"/>
    <col min="7426" max="7426" width="7.625" style="3" bestFit="1" customWidth="1"/>
    <col min="7427" max="7427" width="10.5" style="3" bestFit="1" customWidth="1"/>
    <col min="7428" max="7428" width="6.5" style="3" customWidth="1"/>
    <col min="7429" max="7430" width="8" style="3" bestFit="1" customWidth="1"/>
    <col min="7431" max="7431" width="8.125" style="3" customWidth="1"/>
    <col min="7432" max="7432" width="10.625" style="3" bestFit="1" customWidth="1"/>
    <col min="7433" max="7433" width="7.5" style="3" customWidth="1"/>
    <col min="7434" max="7434" width="10" style="3"/>
    <col min="7435" max="7435" width="9.125" style="3" customWidth="1"/>
    <col min="7436" max="7436" width="10.5" style="3" bestFit="1" customWidth="1"/>
    <col min="7437" max="7672" width="10" style="3"/>
    <col min="7673" max="7673" width="14.5" style="3" customWidth="1"/>
    <col min="7674" max="7674" width="9.625" style="3" customWidth="1"/>
    <col min="7675" max="7675" width="6.125" style="3" bestFit="1" customWidth="1"/>
    <col min="7676" max="7676" width="7.625" style="3" bestFit="1" customWidth="1"/>
    <col min="7677" max="7677" width="5.625" style="3" customWidth="1"/>
    <col min="7678" max="7678" width="6.625" style="3" bestFit="1" customWidth="1"/>
    <col min="7679" max="7679" width="7.625" style="3" bestFit="1" customWidth="1"/>
    <col min="7680" max="7680" width="11.125" style="3" bestFit="1" customWidth="1"/>
    <col min="7681" max="7681" width="5.625" style="3" customWidth="1"/>
    <col min="7682" max="7682" width="7.625" style="3" bestFit="1" customWidth="1"/>
    <col min="7683" max="7683" width="10.5" style="3" bestFit="1" customWidth="1"/>
    <col min="7684" max="7684" width="6.5" style="3" customWidth="1"/>
    <col min="7685" max="7686" width="8" style="3" bestFit="1" customWidth="1"/>
    <col min="7687" max="7687" width="8.125" style="3" customWidth="1"/>
    <col min="7688" max="7688" width="10.625" style="3" bestFit="1" customWidth="1"/>
    <col min="7689" max="7689" width="7.5" style="3" customWidth="1"/>
    <col min="7690" max="7690" width="10" style="3"/>
    <col min="7691" max="7691" width="9.125" style="3" customWidth="1"/>
    <col min="7692" max="7692" width="10.5" style="3" bestFit="1" customWidth="1"/>
    <col min="7693" max="7928" width="10" style="3"/>
    <col min="7929" max="7929" width="14.5" style="3" customWidth="1"/>
    <col min="7930" max="7930" width="9.625" style="3" customWidth="1"/>
    <col min="7931" max="7931" width="6.125" style="3" bestFit="1" customWidth="1"/>
    <col min="7932" max="7932" width="7.625" style="3" bestFit="1" customWidth="1"/>
    <col min="7933" max="7933" width="5.625" style="3" customWidth="1"/>
    <col min="7934" max="7934" width="6.625" style="3" bestFit="1" customWidth="1"/>
    <col min="7935" max="7935" width="7.625" style="3" bestFit="1" customWidth="1"/>
    <col min="7936" max="7936" width="11.125" style="3" bestFit="1" customWidth="1"/>
    <col min="7937" max="7937" width="5.625" style="3" customWidth="1"/>
    <col min="7938" max="7938" width="7.625" style="3" bestFit="1" customWidth="1"/>
    <col min="7939" max="7939" width="10.5" style="3" bestFit="1" customWidth="1"/>
    <col min="7940" max="7940" width="6.5" style="3" customWidth="1"/>
    <col min="7941" max="7942" width="8" style="3" bestFit="1" customWidth="1"/>
    <col min="7943" max="7943" width="8.125" style="3" customWidth="1"/>
    <col min="7944" max="7944" width="10.625" style="3" bestFit="1" customWidth="1"/>
    <col min="7945" max="7945" width="7.5" style="3" customWidth="1"/>
    <col min="7946" max="7946" width="10" style="3"/>
    <col min="7947" max="7947" width="9.125" style="3" customWidth="1"/>
    <col min="7948" max="7948" width="10.5" style="3" bestFit="1" customWidth="1"/>
    <col min="7949" max="8184" width="10" style="3"/>
    <col min="8185" max="8185" width="14.5" style="3" customWidth="1"/>
    <col min="8186" max="8186" width="9.625" style="3" customWidth="1"/>
    <col min="8187" max="8187" width="6.125" style="3" bestFit="1" customWidth="1"/>
    <col min="8188" max="8188" width="7.625" style="3" bestFit="1" customWidth="1"/>
    <col min="8189" max="8189" width="5.625" style="3" customWidth="1"/>
    <col min="8190" max="8190" width="6.625" style="3" bestFit="1" customWidth="1"/>
    <col min="8191" max="8191" width="7.625" style="3" bestFit="1" customWidth="1"/>
    <col min="8192" max="8192" width="11.125" style="3" bestFit="1" customWidth="1"/>
    <col min="8193" max="8193" width="5.625" style="3" customWidth="1"/>
    <col min="8194" max="8194" width="7.625" style="3" bestFit="1" customWidth="1"/>
    <col min="8195" max="8195" width="10.5" style="3" bestFit="1" customWidth="1"/>
    <col min="8196" max="8196" width="6.5" style="3" customWidth="1"/>
    <col min="8197" max="8198" width="8" style="3" bestFit="1" customWidth="1"/>
    <col min="8199" max="8199" width="8.125" style="3" customWidth="1"/>
    <col min="8200" max="8200" width="10.625" style="3" bestFit="1" customWidth="1"/>
    <col min="8201" max="8201" width="7.5" style="3" customWidth="1"/>
    <col min="8202" max="8202" width="10" style="3"/>
    <col min="8203" max="8203" width="9.125" style="3" customWidth="1"/>
    <col min="8204" max="8204" width="10.5" style="3" bestFit="1" customWidth="1"/>
    <col min="8205" max="8440" width="10" style="3"/>
    <col min="8441" max="8441" width="14.5" style="3" customWidth="1"/>
    <col min="8442" max="8442" width="9.625" style="3" customWidth="1"/>
    <col min="8443" max="8443" width="6.125" style="3" bestFit="1" customWidth="1"/>
    <col min="8444" max="8444" width="7.625" style="3" bestFit="1" customWidth="1"/>
    <col min="8445" max="8445" width="5.625" style="3" customWidth="1"/>
    <col min="8446" max="8446" width="6.625" style="3" bestFit="1" customWidth="1"/>
    <col min="8447" max="8447" width="7.625" style="3" bestFit="1" customWidth="1"/>
    <col min="8448" max="8448" width="11.125" style="3" bestFit="1" customWidth="1"/>
    <col min="8449" max="8449" width="5.625" style="3" customWidth="1"/>
    <col min="8450" max="8450" width="7.625" style="3" bestFit="1" customWidth="1"/>
    <col min="8451" max="8451" width="10.5" style="3" bestFit="1" customWidth="1"/>
    <col min="8452" max="8452" width="6.5" style="3" customWidth="1"/>
    <col min="8453" max="8454" width="8" style="3" bestFit="1" customWidth="1"/>
    <col min="8455" max="8455" width="8.125" style="3" customWidth="1"/>
    <col min="8456" max="8456" width="10.625" style="3" bestFit="1" customWidth="1"/>
    <col min="8457" max="8457" width="7.5" style="3" customWidth="1"/>
    <col min="8458" max="8458" width="10" style="3"/>
    <col min="8459" max="8459" width="9.125" style="3" customWidth="1"/>
    <col min="8460" max="8460" width="10.5" style="3" bestFit="1" customWidth="1"/>
    <col min="8461" max="8696" width="10" style="3"/>
    <col min="8697" max="8697" width="14.5" style="3" customWidth="1"/>
    <col min="8698" max="8698" width="9.625" style="3" customWidth="1"/>
    <col min="8699" max="8699" width="6.125" style="3" bestFit="1" customWidth="1"/>
    <col min="8700" max="8700" width="7.625" style="3" bestFit="1" customWidth="1"/>
    <col min="8701" max="8701" width="5.625" style="3" customWidth="1"/>
    <col min="8702" max="8702" width="6.625" style="3" bestFit="1" customWidth="1"/>
    <col min="8703" max="8703" width="7.625" style="3" bestFit="1" customWidth="1"/>
    <col min="8704" max="8704" width="11.125" style="3" bestFit="1" customWidth="1"/>
    <col min="8705" max="8705" width="5.625" style="3" customWidth="1"/>
    <col min="8706" max="8706" width="7.625" style="3" bestFit="1" customWidth="1"/>
    <col min="8707" max="8707" width="10.5" style="3" bestFit="1" customWidth="1"/>
    <col min="8708" max="8708" width="6.5" style="3" customWidth="1"/>
    <col min="8709" max="8710" width="8" style="3" bestFit="1" customWidth="1"/>
    <col min="8711" max="8711" width="8.125" style="3" customWidth="1"/>
    <col min="8712" max="8712" width="10.625" style="3" bestFit="1" customWidth="1"/>
    <col min="8713" max="8713" width="7.5" style="3" customWidth="1"/>
    <col min="8714" max="8714" width="10" style="3"/>
    <col min="8715" max="8715" width="9.125" style="3" customWidth="1"/>
    <col min="8716" max="8716" width="10.5" style="3" bestFit="1" customWidth="1"/>
    <col min="8717" max="8952" width="10" style="3"/>
    <col min="8953" max="8953" width="14.5" style="3" customWidth="1"/>
    <col min="8954" max="8954" width="9.625" style="3" customWidth="1"/>
    <col min="8955" max="8955" width="6.125" style="3" bestFit="1" customWidth="1"/>
    <col min="8956" max="8956" width="7.625" style="3" bestFit="1" customWidth="1"/>
    <col min="8957" max="8957" width="5.625" style="3" customWidth="1"/>
    <col min="8958" max="8958" width="6.625" style="3" bestFit="1" customWidth="1"/>
    <col min="8959" max="8959" width="7.625" style="3" bestFit="1" customWidth="1"/>
    <col min="8960" max="8960" width="11.125" style="3" bestFit="1" customWidth="1"/>
    <col min="8961" max="8961" width="5.625" style="3" customWidth="1"/>
    <col min="8962" max="8962" width="7.625" style="3" bestFit="1" customWidth="1"/>
    <col min="8963" max="8963" width="10.5" style="3" bestFit="1" customWidth="1"/>
    <col min="8964" max="8964" width="6.5" style="3" customWidth="1"/>
    <col min="8965" max="8966" width="8" style="3" bestFit="1" customWidth="1"/>
    <col min="8967" max="8967" width="8.125" style="3" customWidth="1"/>
    <col min="8968" max="8968" width="10.625" style="3" bestFit="1" customWidth="1"/>
    <col min="8969" max="8969" width="7.5" style="3" customWidth="1"/>
    <col min="8970" max="8970" width="10" style="3"/>
    <col min="8971" max="8971" width="9.125" style="3" customWidth="1"/>
    <col min="8972" max="8972" width="10.5" style="3" bestFit="1" customWidth="1"/>
    <col min="8973" max="9208" width="10" style="3"/>
    <col min="9209" max="9209" width="14.5" style="3" customWidth="1"/>
    <col min="9210" max="9210" width="9.625" style="3" customWidth="1"/>
    <col min="9211" max="9211" width="6.125" style="3" bestFit="1" customWidth="1"/>
    <col min="9212" max="9212" width="7.625" style="3" bestFit="1" customWidth="1"/>
    <col min="9213" max="9213" width="5.625" style="3" customWidth="1"/>
    <col min="9214" max="9214" width="6.625" style="3" bestFit="1" customWidth="1"/>
    <col min="9215" max="9215" width="7.625" style="3" bestFit="1" customWidth="1"/>
    <col min="9216" max="9216" width="11.125" style="3" bestFit="1" customWidth="1"/>
    <col min="9217" max="9217" width="5.625" style="3" customWidth="1"/>
    <col min="9218" max="9218" width="7.625" style="3" bestFit="1" customWidth="1"/>
    <col min="9219" max="9219" width="10.5" style="3" bestFit="1" customWidth="1"/>
    <col min="9220" max="9220" width="6.5" style="3" customWidth="1"/>
    <col min="9221" max="9222" width="8" style="3" bestFit="1" customWidth="1"/>
    <col min="9223" max="9223" width="8.125" style="3" customWidth="1"/>
    <col min="9224" max="9224" width="10.625" style="3" bestFit="1" customWidth="1"/>
    <col min="9225" max="9225" width="7.5" style="3" customWidth="1"/>
    <col min="9226" max="9226" width="10" style="3"/>
    <col min="9227" max="9227" width="9.125" style="3" customWidth="1"/>
    <col min="9228" max="9228" width="10.5" style="3" bestFit="1" customWidth="1"/>
    <col min="9229" max="9464" width="10" style="3"/>
    <col min="9465" max="9465" width="14.5" style="3" customWidth="1"/>
    <col min="9466" max="9466" width="9.625" style="3" customWidth="1"/>
    <col min="9467" max="9467" width="6.125" style="3" bestFit="1" customWidth="1"/>
    <col min="9468" max="9468" width="7.625" style="3" bestFit="1" customWidth="1"/>
    <col min="9469" max="9469" width="5.625" style="3" customWidth="1"/>
    <col min="9470" max="9470" width="6.625" style="3" bestFit="1" customWidth="1"/>
    <col min="9471" max="9471" width="7.625" style="3" bestFit="1" customWidth="1"/>
    <col min="9472" max="9472" width="11.125" style="3" bestFit="1" customWidth="1"/>
    <col min="9473" max="9473" width="5.625" style="3" customWidth="1"/>
    <col min="9474" max="9474" width="7.625" style="3" bestFit="1" customWidth="1"/>
    <col min="9475" max="9475" width="10.5" style="3" bestFit="1" customWidth="1"/>
    <col min="9476" max="9476" width="6.5" style="3" customWidth="1"/>
    <col min="9477" max="9478" width="8" style="3" bestFit="1" customWidth="1"/>
    <col min="9479" max="9479" width="8.125" style="3" customWidth="1"/>
    <col min="9480" max="9480" width="10.625" style="3" bestFit="1" customWidth="1"/>
    <col min="9481" max="9481" width="7.5" style="3" customWidth="1"/>
    <col min="9482" max="9482" width="10" style="3"/>
    <col min="9483" max="9483" width="9.125" style="3" customWidth="1"/>
    <col min="9484" max="9484" width="10.5" style="3" bestFit="1" customWidth="1"/>
    <col min="9485" max="9720" width="10" style="3"/>
    <col min="9721" max="9721" width="14.5" style="3" customWidth="1"/>
    <col min="9722" max="9722" width="9.625" style="3" customWidth="1"/>
    <col min="9723" max="9723" width="6.125" style="3" bestFit="1" customWidth="1"/>
    <col min="9724" max="9724" width="7.625" style="3" bestFit="1" customWidth="1"/>
    <col min="9725" max="9725" width="5.625" style="3" customWidth="1"/>
    <col min="9726" max="9726" width="6.625" style="3" bestFit="1" customWidth="1"/>
    <col min="9727" max="9727" width="7.625" style="3" bestFit="1" customWidth="1"/>
    <col min="9728" max="9728" width="11.125" style="3" bestFit="1" customWidth="1"/>
    <col min="9729" max="9729" width="5.625" style="3" customWidth="1"/>
    <col min="9730" max="9730" width="7.625" style="3" bestFit="1" customWidth="1"/>
    <col min="9731" max="9731" width="10.5" style="3" bestFit="1" customWidth="1"/>
    <col min="9732" max="9732" width="6.5" style="3" customWidth="1"/>
    <col min="9733" max="9734" width="8" style="3" bestFit="1" customWidth="1"/>
    <col min="9735" max="9735" width="8.125" style="3" customWidth="1"/>
    <col min="9736" max="9736" width="10.625" style="3" bestFit="1" customWidth="1"/>
    <col min="9737" max="9737" width="7.5" style="3" customWidth="1"/>
    <col min="9738" max="9738" width="10" style="3"/>
    <col min="9739" max="9739" width="9.125" style="3" customWidth="1"/>
    <col min="9740" max="9740" width="10.5" style="3" bestFit="1" customWidth="1"/>
    <col min="9741" max="9976" width="10" style="3"/>
    <col min="9977" max="9977" width="14.5" style="3" customWidth="1"/>
    <col min="9978" max="9978" width="9.625" style="3" customWidth="1"/>
    <col min="9979" max="9979" width="6.125" style="3" bestFit="1" customWidth="1"/>
    <col min="9980" max="9980" width="7.625" style="3" bestFit="1" customWidth="1"/>
    <col min="9981" max="9981" width="5.625" style="3" customWidth="1"/>
    <col min="9982" max="9982" width="6.625" style="3" bestFit="1" customWidth="1"/>
    <col min="9983" max="9983" width="7.625" style="3" bestFit="1" customWidth="1"/>
    <col min="9984" max="9984" width="11.125" style="3" bestFit="1" customWidth="1"/>
    <col min="9985" max="9985" width="5.625" style="3" customWidth="1"/>
    <col min="9986" max="9986" width="7.625" style="3" bestFit="1" customWidth="1"/>
    <col min="9987" max="9987" width="10.5" style="3" bestFit="1" customWidth="1"/>
    <col min="9988" max="9988" width="6.5" style="3" customWidth="1"/>
    <col min="9989" max="9990" width="8" style="3" bestFit="1" customWidth="1"/>
    <col min="9991" max="9991" width="8.125" style="3" customWidth="1"/>
    <col min="9992" max="9992" width="10.625" style="3" bestFit="1" customWidth="1"/>
    <col min="9993" max="9993" width="7.5" style="3" customWidth="1"/>
    <col min="9994" max="9994" width="10" style="3"/>
    <col min="9995" max="9995" width="9.125" style="3" customWidth="1"/>
    <col min="9996" max="9996" width="10.5" style="3" bestFit="1" customWidth="1"/>
    <col min="9997" max="10232" width="10" style="3"/>
    <col min="10233" max="10233" width="14.5" style="3" customWidth="1"/>
    <col min="10234" max="10234" width="9.625" style="3" customWidth="1"/>
    <col min="10235" max="10235" width="6.125" style="3" bestFit="1" customWidth="1"/>
    <col min="10236" max="10236" width="7.625" style="3" bestFit="1" customWidth="1"/>
    <col min="10237" max="10237" width="5.625" style="3" customWidth="1"/>
    <col min="10238" max="10238" width="6.625" style="3" bestFit="1" customWidth="1"/>
    <col min="10239" max="10239" width="7.625" style="3" bestFit="1" customWidth="1"/>
    <col min="10240" max="10240" width="11.125" style="3" bestFit="1" customWidth="1"/>
    <col min="10241" max="10241" width="5.625" style="3" customWidth="1"/>
    <col min="10242" max="10242" width="7.625" style="3" bestFit="1" customWidth="1"/>
    <col min="10243" max="10243" width="10.5" style="3" bestFit="1" customWidth="1"/>
    <col min="10244" max="10244" width="6.5" style="3" customWidth="1"/>
    <col min="10245" max="10246" width="8" style="3" bestFit="1" customWidth="1"/>
    <col min="10247" max="10247" width="8.125" style="3" customWidth="1"/>
    <col min="10248" max="10248" width="10.625" style="3" bestFit="1" customWidth="1"/>
    <col min="10249" max="10249" width="7.5" style="3" customWidth="1"/>
    <col min="10250" max="10250" width="10" style="3"/>
    <col min="10251" max="10251" width="9.125" style="3" customWidth="1"/>
    <col min="10252" max="10252" width="10.5" style="3" bestFit="1" customWidth="1"/>
    <col min="10253" max="10488" width="10" style="3"/>
    <col min="10489" max="10489" width="14.5" style="3" customWidth="1"/>
    <col min="10490" max="10490" width="9.625" style="3" customWidth="1"/>
    <col min="10491" max="10491" width="6.125" style="3" bestFit="1" customWidth="1"/>
    <col min="10492" max="10492" width="7.625" style="3" bestFit="1" customWidth="1"/>
    <col min="10493" max="10493" width="5.625" style="3" customWidth="1"/>
    <col min="10494" max="10494" width="6.625" style="3" bestFit="1" customWidth="1"/>
    <col min="10495" max="10495" width="7.625" style="3" bestFit="1" customWidth="1"/>
    <col min="10496" max="10496" width="11.125" style="3" bestFit="1" customWidth="1"/>
    <col min="10497" max="10497" width="5.625" style="3" customWidth="1"/>
    <col min="10498" max="10498" width="7.625" style="3" bestFit="1" customWidth="1"/>
    <col min="10499" max="10499" width="10.5" style="3" bestFit="1" customWidth="1"/>
    <col min="10500" max="10500" width="6.5" style="3" customWidth="1"/>
    <col min="10501" max="10502" width="8" style="3" bestFit="1" customWidth="1"/>
    <col min="10503" max="10503" width="8.125" style="3" customWidth="1"/>
    <col min="10504" max="10504" width="10.625" style="3" bestFit="1" customWidth="1"/>
    <col min="10505" max="10505" width="7.5" style="3" customWidth="1"/>
    <col min="10506" max="10506" width="10" style="3"/>
    <col min="10507" max="10507" width="9.125" style="3" customWidth="1"/>
    <col min="10508" max="10508" width="10.5" style="3" bestFit="1" customWidth="1"/>
    <col min="10509" max="10744" width="10" style="3"/>
    <col min="10745" max="10745" width="14.5" style="3" customWidth="1"/>
    <col min="10746" max="10746" width="9.625" style="3" customWidth="1"/>
    <col min="10747" max="10747" width="6.125" style="3" bestFit="1" customWidth="1"/>
    <col min="10748" max="10748" width="7.625" style="3" bestFit="1" customWidth="1"/>
    <col min="10749" max="10749" width="5.625" style="3" customWidth="1"/>
    <col min="10750" max="10750" width="6.625" style="3" bestFit="1" customWidth="1"/>
    <col min="10751" max="10751" width="7.625" style="3" bestFit="1" customWidth="1"/>
    <col min="10752" max="10752" width="11.125" style="3" bestFit="1" customWidth="1"/>
    <col min="10753" max="10753" width="5.625" style="3" customWidth="1"/>
    <col min="10754" max="10754" width="7.625" style="3" bestFit="1" customWidth="1"/>
    <col min="10755" max="10755" width="10.5" style="3" bestFit="1" customWidth="1"/>
    <col min="10756" max="10756" width="6.5" style="3" customWidth="1"/>
    <col min="10757" max="10758" width="8" style="3" bestFit="1" customWidth="1"/>
    <col min="10759" max="10759" width="8.125" style="3" customWidth="1"/>
    <col min="10760" max="10760" width="10.625" style="3" bestFit="1" customWidth="1"/>
    <col min="10761" max="10761" width="7.5" style="3" customWidth="1"/>
    <col min="10762" max="10762" width="10" style="3"/>
    <col min="10763" max="10763" width="9.125" style="3" customWidth="1"/>
    <col min="10764" max="10764" width="10.5" style="3" bestFit="1" customWidth="1"/>
    <col min="10765" max="11000" width="10" style="3"/>
    <col min="11001" max="11001" width="14.5" style="3" customWidth="1"/>
    <col min="11002" max="11002" width="9.625" style="3" customWidth="1"/>
    <col min="11003" max="11003" width="6.125" style="3" bestFit="1" customWidth="1"/>
    <col min="11004" max="11004" width="7.625" style="3" bestFit="1" customWidth="1"/>
    <col min="11005" max="11005" width="5.625" style="3" customWidth="1"/>
    <col min="11006" max="11006" width="6.625" style="3" bestFit="1" customWidth="1"/>
    <col min="11007" max="11007" width="7.625" style="3" bestFit="1" customWidth="1"/>
    <col min="11008" max="11008" width="11.125" style="3" bestFit="1" customWidth="1"/>
    <col min="11009" max="11009" width="5.625" style="3" customWidth="1"/>
    <col min="11010" max="11010" width="7.625" style="3" bestFit="1" customWidth="1"/>
    <col min="11011" max="11011" width="10.5" style="3" bestFit="1" customWidth="1"/>
    <col min="11012" max="11012" width="6.5" style="3" customWidth="1"/>
    <col min="11013" max="11014" width="8" style="3" bestFit="1" customWidth="1"/>
    <col min="11015" max="11015" width="8.125" style="3" customWidth="1"/>
    <col min="11016" max="11016" width="10.625" style="3" bestFit="1" customWidth="1"/>
    <col min="11017" max="11017" width="7.5" style="3" customWidth="1"/>
    <col min="11018" max="11018" width="10" style="3"/>
    <col min="11019" max="11019" width="9.125" style="3" customWidth="1"/>
    <col min="11020" max="11020" width="10.5" style="3" bestFit="1" customWidth="1"/>
    <col min="11021" max="11256" width="10" style="3"/>
    <col min="11257" max="11257" width="14.5" style="3" customWidth="1"/>
    <col min="11258" max="11258" width="9.625" style="3" customWidth="1"/>
    <col min="11259" max="11259" width="6.125" style="3" bestFit="1" customWidth="1"/>
    <col min="11260" max="11260" width="7.625" style="3" bestFit="1" customWidth="1"/>
    <col min="11261" max="11261" width="5.625" style="3" customWidth="1"/>
    <col min="11262" max="11262" width="6.625" style="3" bestFit="1" customWidth="1"/>
    <col min="11263" max="11263" width="7.625" style="3" bestFit="1" customWidth="1"/>
    <col min="11264" max="11264" width="11.125" style="3" bestFit="1" customWidth="1"/>
    <col min="11265" max="11265" width="5.625" style="3" customWidth="1"/>
    <col min="11266" max="11266" width="7.625" style="3" bestFit="1" customWidth="1"/>
    <col min="11267" max="11267" width="10.5" style="3" bestFit="1" customWidth="1"/>
    <col min="11268" max="11268" width="6.5" style="3" customWidth="1"/>
    <col min="11269" max="11270" width="8" style="3" bestFit="1" customWidth="1"/>
    <col min="11271" max="11271" width="8.125" style="3" customWidth="1"/>
    <col min="11272" max="11272" width="10.625" style="3" bestFit="1" customWidth="1"/>
    <col min="11273" max="11273" width="7.5" style="3" customWidth="1"/>
    <col min="11274" max="11274" width="10" style="3"/>
    <col min="11275" max="11275" width="9.125" style="3" customWidth="1"/>
    <col min="11276" max="11276" width="10.5" style="3" bestFit="1" customWidth="1"/>
    <col min="11277" max="11512" width="10" style="3"/>
    <col min="11513" max="11513" width="14.5" style="3" customWidth="1"/>
    <col min="11514" max="11514" width="9.625" style="3" customWidth="1"/>
    <col min="11515" max="11515" width="6.125" style="3" bestFit="1" customWidth="1"/>
    <col min="11516" max="11516" width="7.625" style="3" bestFit="1" customWidth="1"/>
    <col min="11517" max="11517" width="5.625" style="3" customWidth="1"/>
    <col min="11518" max="11518" width="6.625" style="3" bestFit="1" customWidth="1"/>
    <col min="11519" max="11519" width="7.625" style="3" bestFit="1" customWidth="1"/>
    <col min="11520" max="11520" width="11.125" style="3" bestFit="1" customWidth="1"/>
    <col min="11521" max="11521" width="5.625" style="3" customWidth="1"/>
    <col min="11522" max="11522" width="7.625" style="3" bestFit="1" customWidth="1"/>
    <col min="11523" max="11523" width="10.5" style="3" bestFit="1" customWidth="1"/>
    <col min="11524" max="11524" width="6.5" style="3" customWidth="1"/>
    <col min="11525" max="11526" width="8" style="3" bestFit="1" customWidth="1"/>
    <col min="11527" max="11527" width="8.125" style="3" customWidth="1"/>
    <col min="11528" max="11528" width="10.625" style="3" bestFit="1" customWidth="1"/>
    <col min="11529" max="11529" width="7.5" style="3" customWidth="1"/>
    <col min="11530" max="11530" width="10" style="3"/>
    <col min="11531" max="11531" width="9.125" style="3" customWidth="1"/>
    <col min="11532" max="11532" width="10.5" style="3" bestFit="1" customWidth="1"/>
    <col min="11533" max="11768" width="10" style="3"/>
    <col min="11769" max="11769" width="14.5" style="3" customWidth="1"/>
    <col min="11770" max="11770" width="9.625" style="3" customWidth="1"/>
    <col min="11771" max="11771" width="6.125" style="3" bestFit="1" customWidth="1"/>
    <col min="11772" max="11772" width="7.625" style="3" bestFit="1" customWidth="1"/>
    <col min="11773" max="11773" width="5.625" style="3" customWidth="1"/>
    <col min="11774" max="11774" width="6.625" style="3" bestFit="1" customWidth="1"/>
    <col min="11775" max="11775" width="7.625" style="3" bestFit="1" customWidth="1"/>
    <col min="11776" max="11776" width="11.125" style="3" bestFit="1" customWidth="1"/>
    <col min="11777" max="11777" width="5.625" style="3" customWidth="1"/>
    <col min="11778" max="11778" width="7.625" style="3" bestFit="1" customWidth="1"/>
    <col min="11779" max="11779" width="10.5" style="3" bestFit="1" customWidth="1"/>
    <col min="11780" max="11780" width="6.5" style="3" customWidth="1"/>
    <col min="11781" max="11782" width="8" style="3" bestFit="1" customWidth="1"/>
    <col min="11783" max="11783" width="8.125" style="3" customWidth="1"/>
    <col min="11784" max="11784" width="10.625" style="3" bestFit="1" customWidth="1"/>
    <col min="11785" max="11785" width="7.5" style="3" customWidth="1"/>
    <col min="11786" max="11786" width="10" style="3"/>
    <col min="11787" max="11787" width="9.125" style="3" customWidth="1"/>
    <col min="11788" max="11788" width="10.5" style="3" bestFit="1" customWidth="1"/>
    <col min="11789" max="12024" width="10" style="3"/>
    <col min="12025" max="12025" width="14.5" style="3" customWidth="1"/>
    <col min="12026" max="12026" width="9.625" style="3" customWidth="1"/>
    <col min="12027" max="12027" width="6.125" style="3" bestFit="1" customWidth="1"/>
    <col min="12028" max="12028" width="7.625" style="3" bestFit="1" customWidth="1"/>
    <col min="12029" max="12029" width="5.625" style="3" customWidth="1"/>
    <col min="12030" max="12030" width="6.625" style="3" bestFit="1" customWidth="1"/>
    <col min="12031" max="12031" width="7.625" style="3" bestFit="1" customWidth="1"/>
    <col min="12032" max="12032" width="11.125" style="3" bestFit="1" customWidth="1"/>
    <col min="12033" max="12033" width="5.625" style="3" customWidth="1"/>
    <col min="12034" max="12034" width="7.625" style="3" bestFit="1" customWidth="1"/>
    <col min="12035" max="12035" width="10.5" style="3" bestFit="1" customWidth="1"/>
    <col min="12036" max="12036" width="6.5" style="3" customWidth="1"/>
    <col min="12037" max="12038" width="8" style="3" bestFit="1" customWidth="1"/>
    <col min="12039" max="12039" width="8.125" style="3" customWidth="1"/>
    <col min="12040" max="12040" width="10.625" style="3" bestFit="1" customWidth="1"/>
    <col min="12041" max="12041" width="7.5" style="3" customWidth="1"/>
    <col min="12042" max="12042" width="10" style="3"/>
    <col min="12043" max="12043" width="9.125" style="3" customWidth="1"/>
    <col min="12044" max="12044" width="10.5" style="3" bestFit="1" customWidth="1"/>
    <col min="12045" max="12280" width="10" style="3"/>
    <col min="12281" max="12281" width="14.5" style="3" customWidth="1"/>
    <col min="12282" max="12282" width="9.625" style="3" customWidth="1"/>
    <col min="12283" max="12283" width="6.125" style="3" bestFit="1" customWidth="1"/>
    <col min="12284" max="12284" width="7.625" style="3" bestFit="1" customWidth="1"/>
    <col min="12285" max="12285" width="5.625" style="3" customWidth="1"/>
    <col min="12286" max="12286" width="6.625" style="3" bestFit="1" customWidth="1"/>
    <col min="12287" max="12287" width="7.625" style="3" bestFit="1" customWidth="1"/>
    <col min="12288" max="12288" width="11.125" style="3" bestFit="1" customWidth="1"/>
    <col min="12289" max="12289" width="5.625" style="3" customWidth="1"/>
    <col min="12290" max="12290" width="7.625" style="3" bestFit="1" customWidth="1"/>
    <col min="12291" max="12291" width="10.5" style="3" bestFit="1" customWidth="1"/>
    <col min="12292" max="12292" width="6.5" style="3" customWidth="1"/>
    <col min="12293" max="12294" width="8" style="3" bestFit="1" customWidth="1"/>
    <col min="12295" max="12295" width="8.125" style="3" customWidth="1"/>
    <col min="12296" max="12296" width="10.625" style="3" bestFit="1" customWidth="1"/>
    <col min="12297" max="12297" width="7.5" style="3" customWidth="1"/>
    <col min="12298" max="12298" width="10" style="3"/>
    <col min="12299" max="12299" width="9.125" style="3" customWidth="1"/>
    <col min="12300" max="12300" width="10.5" style="3" bestFit="1" customWidth="1"/>
    <col min="12301" max="12536" width="10" style="3"/>
    <col min="12537" max="12537" width="14.5" style="3" customWidth="1"/>
    <col min="12538" max="12538" width="9.625" style="3" customWidth="1"/>
    <col min="12539" max="12539" width="6.125" style="3" bestFit="1" customWidth="1"/>
    <col min="12540" max="12540" width="7.625" style="3" bestFit="1" customWidth="1"/>
    <col min="12541" max="12541" width="5.625" style="3" customWidth="1"/>
    <col min="12542" max="12542" width="6.625" style="3" bestFit="1" customWidth="1"/>
    <col min="12543" max="12543" width="7.625" style="3" bestFit="1" customWidth="1"/>
    <col min="12544" max="12544" width="11.125" style="3" bestFit="1" customWidth="1"/>
    <col min="12545" max="12545" width="5.625" style="3" customWidth="1"/>
    <col min="12546" max="12546" width="7.625" style="3" bestFit="1" customWidth="1"/>
    <col min="12547" max="12547" width="10.5" style="3" bestFit="1" customWidth="1"/>
    <col min="12548" max="12548" width="6.5" style="3" customWidth="1"/>
    <col min="12549" max="12550" width="8" style="3" bestFit="1" customWidth="1"/>
    <col min="12551" max="12551" width="8.125" style="3" customWidth="1"/>
    <col min="12552" max="12552" width="10.625" style="3" bestFit="1" customWidth="1"/>
    <col min="12553" max="12553" width="7.5" style="3" customWidth="1"/>
    <col min="12554" max="12554" width="10" style="3"/>
    <col min="12555" max="12555" width="9.125" style="3" customWidth="1"/>
    <col min="12556" max="12556" width="10.5" style="3" bestFit="1" customWidth="1"/>
    <col min="12557" max="12792" width="10" style="3"/>
    <col min="12793" max="12793" width="14.5" style="3" customWidth="1"/>
    <col min="12794" max="12794" width="9.625" style="3" customWidth="1"/>
    <col min="12795" max="12795" width="6.125" style="3" bestFit="1" customWidth="1"/>
    <col min="12796" max="12796" width="7.625" style="3" bestFit="1" customWidth="1"/>
    <col min="12797" max="12797" width="5.625" style="3" customWidth="1"/>
    <col min="12798" max="12798" width="6.625" style="3" bestFit="1" customWidth="1"/>
    <col min="12799" max="12799" width="7.625" style="3" bestFit="1" customWidth="1"/>
    <col min="12800" max="12800" width="11.125" style="3" bestFit="1" customWidth="1"/>
    <col min="12801" max="12801" width="5.625" style="3" customWidth="1"/>
    <col min="12802" max="12802" width="7.625" style="3" bestFit="1" customWidth="1"/>
    <col min="12803" max="12803" width="10.5" style="3" bestFit="1" customWidth="1"/>
    <col min="12804" max="12804" width="6.5" style="3" customWidth="1"/>
    <col min="12805" max="12806" width="8" style="3" bestFit="1" customWidth="1"/>
    <col min="12807" max="12807" width="8.125" style="3" customWidth="1"/>
    <col min="12808" max="12808" width="10.625" style="3" bestFit="1" customWidth="1"/>
    <col min="12809" max="12809" width="7.5" style="3" customWidth="1"/>
    <col min="12810" max="12810" width="10" style="3"/>
    <col min="12811" max="12811" width="9.125" style="3" customWidth="1"/>
    <col min="12812" max="12812" width="10.5" style="3" bestFit="1" customWidth="1"/>
    <col min="12813" max="13048" width="10" style="3"/>
    <col min="13049" max="13049" width="14.5" style="3" customWidth="1"/>
    <col min="13050" max="13050" width="9.625" style="3" customWidth="1"/>
    <col min="13051" max="13051" width="6.125" style="3" bestFit="1" customWidth="1"/>
    <col min="13052" max="13052" width="7.625" style="3" bestFit="1" customWidth="1"/>
    <col min="13053" max="13053" width="5.625" style="3" customWidth="1"/>
    <col min="13054" max="13054" width="6.625" style="3" bestFit="1" customWidth="1"/>
    <col min="13055" max="13055" width="7.625" style="3" bestFit="1" customWidth="1"/>
    <col min="13056" max="13056" width="11.125" style="3" bestFit="1" customWidth="1"/>
    <col min="13057" max="13057" width="5.625" style="3" customWidth="1"/>
    <col min="13058" max="13058" width="7.625" style="3" bestFit="1" customWidth="1"/>
    <col min="13059" max="13059" width="10.5" style="3" bestFit="1" customWidth="1"/>
    <col min="13060" max="13060" width="6.5" style="3" customWidth="1"/>
    <col min="13061" max="13062" width="8" style="3" bestFit="1" customWidth="1"/>
    <col min="13063" max="13063" width="8.125" style="3" customWidth="1"/>
    <col min="13064" max="13064" width="10.625" style="3" bestFit="1" customWidth="1"/>
    <col min="13065" max="13065" width="7.5" style="3" customWidth="1"/>
    <col min="13066" max="13066" width="10" style="3"/>
    <col min="13067" max="13067" width="9.125" style="3" customWidth="1"/>
    <col min="13068" max="13068" width="10.5" style="3" bestFit="1" customWidth="1"/>
    <col min="13069" max="13304" width="10" style="3"/>
    <col min="13305" max="13305" width="14.5" style="3" customWidth="1"/>
    <col min="13306" max="13306" width="9.625" style="3" customWidth="1"/>
    <col min="13307" max="13307" width="6.125" style="3" bestFit="1" customWidth="1"/>
    <col min="13308" max="13308" width="7.625" style="3" bestFit="1" customWidth="1"/>
    <col min="13309" max="13309" width="5.625" style="3" customWidth="1"/>
    <col min="13310" max="13310" width="6.625" style="3" bestFit="1" customWidth="1"/>
    <col min="13311" max="13311" width="7.625" style="3" bestFit="1" customWidth="1"/>
    <col min="13312" max="13312" width="11.125" style="3" bestFit="1" customWidth="1"/>
    <col min="13313" max="13313" width="5.625" style="3" customWidth="1"/>
    <col min="13314" max="13314" width="7.625" style="3" bestFit="1" customWidth="1"/>
    <col min="13315" max="13315" width="10.5" style="3" bestFit="1" customWidth="1"/>
    <col min="13316" max="13316" width="6.5" style="3" customWidth="1"/>
    <col min="13317" max="13318" width="8" style="3" bestFit="1" customWidth="1"/>
    <col min="13319" max="13319" width="8.125" style="3" customWidth="1"/>
    <col min="13320" max="13320" width="10.625" style="3" bestFit="1" customWidth="1"/>
    <col min="13321" max="13321" width="7.5" style="3" customWidth="1"/>
    <col min="13322" max="13322" width="10" style="3"/>
    <col min="13323" max="13323" width="9.125" style="3" customWidth="1"/>
    <col min="13324" max="13324" width="10.5" style="3" bestFit="1" customWidth="1"/>
    <col min="13325" max="13560" width="10" style="3"/>
    <col min="13561" max="13561" width="14.5" style="3" customWidth="1"/>
    <col min="13562" max="13562" width="9.625" style="3" customWidth="1"/>
    <col min="13563" max="13563" width="6.125" style="3" bestFit="1" customWidth="1"/>
    <col min="13564" max="13564" width="7.625" style="3" bestFit="1" customWidth="1"/>
    <col min="13565" max="13565" width="5.625" style="3" customWidth="1"/>
    <col min="13566" max="13566" width="6.625" style="3" bestFit="1" customWidth="1"/>
    <col min="13567" max="13567" width="7.625" style="3" bestFit="1" customWidth="1"/>
    <col min="13568" max="13568" width="11.125" style="3" bestFit="1" customWidth="1"/>
    <col min="13569" max="13569" width="5.625" style="3" customWidth="1"/>
    <col min="13570" max="13570" width="7.625" style="3" bestFit="1" customWidth="1"/>
    <col min="13571" max="13571" width="10.5" style="3" bestFit="1" customWidth="1"/>
    <col min="13572" max="13572" width="6.5" style="3" customWidth="1"/>
    <col min="13573" max="13574" width="8" style="3" bestFit="1" customWidth="1"/>
    <col min="13575" max="13575" width="8.125" style="3" customWidth="1"/>
    <col min="13576" max="13576" width="10.625" style="3" bestFit="1" customWidth="1"/>
    <col min="13577" max="13577" width="7.5" style="3" customWidth="1"/>
    <col min="13578" max="13578" width="10" style="3"/>
    <col min="13579" max="13579" width="9.125" style="3" customWidth="1"/>
    <col min="13580" max="13580" width="10.5" style="3" bestFit="1" customWidth="1"/>
    <col min="13581" max="13816" width="10" style="3"/>
    <col min="13817" max="13817" width="14.5" style="3" customWidth="1"/>
    <col min="13818" max="13818" width="9.625" style="3" customWidth="1"/>
    <col min="13819" max="13819" width="6.125" style="3" bestFit="1" customWidth="1"/>
    <col min="13820" max="13820" width="7.625" style="3" bestFit="1" customWidth="1"/>
    <col min="13821" max="13821" width="5.625" style="3" customWidth="1"/>
    <col min="13822" max="13822" width="6.625" style="3" bestFit="1" customWidth="1"/>
    <col min="13823" max="13823" width="7.625" style="3" bestFit="1" customWidth="1"/>
    <col min="13824" max="13824" width="11.125" style="3" bestFit="1" customWidth="1"/>
    <col min="13825" max="13825" width="5.625" style="3" customWidth="1"/>
    <col min="13826" max="13826" width="7.625" style="3" bestFit="1" customWidth="1"/>
    <col min="13827" max="13827" width="10.5" style="3" bestFit="1" customWidth="1"/>
    <col min="13828" max="13828" width="6.5" style="3" customWidth="1"/>
    <col min="13829" max="13830" width="8" style="3" bestFit="1" customWidth="1"/>
    <col min="13831" max="13831" width="8.125" style="3" customWidth="1"/>
    <col min="13832" max="13832" width="10.625" style="3" bestFit="1" customWidth="1"/>
    <col min="13833" max="13833" width="7.5" style="3" customWidth="1"/>
    <col min="13834" max="13834" width="10" style="3"/>
    <col min="13835" max="13835" width="9.125" style="3" customWidth="1"/>
    <col min="13836" max="13836" width="10.5" style="3" bestFit="1" customWidth="1"/>
    <col min="13837" max="14072" width="10" style="3"/>
    <col min="14073" max="14073" width="14.5" style="3" customWidth="1"/>
    <col min="14074" max="14074" width="9.625" style="3" customWidth="1"/>
    <col min="14075" max="14075" width="6.125" style="3" bestFit="1" customWidth="1"/>
    <col min="14076" max="14076" width="7.625" style="3" bestFit="1" customWidth="1"/>
    <col min="14077" max="14077" width="5.625" style="3" customWidth="1"/>
    <col min="14078" max="14078" width="6.625" style="3" bestFit="1" customWidth="1"/>
    <col min="14079" max="14079" width="7.625" style="3" bestFit="1" customWidth="1"/>
    <col min="14080" max="14080" width="11.125" style="3" bestFit="1" customWidth="1"/>
    <col min="14081" max="14081" width="5.625" style="3" customWidth="1"/>
    <col min="14082" max="14082" width="7.625" style="3" bestFit="1" customWidth="1"/>
    <col min="14083" max="14083" width="10.5" style="3" bestFit="1" customWidth="1"/>
    <col min="14084" max="14084" width="6.5" style="3" customWidth="1"/>
    <col min="14085" max="14086" width="8" style="3" bestFit="1" customWidth="1"/>
    <col min="14087" max="14087" width="8.125" style="3" customWidth="1"/>
    <col min="14088" max="14088" width="10.625" style="3" bestFit="1" customWidth="1"/>
    <col min="14089" max="14089" width="7.5" style="3" customWidth="1"/>
    <col min="14090" max="14090" width="10" style="3"/>
    <col min="14091" max="14091" width="9.125" style="3" customWidth="1"/>
    <col min="14092" max="14092" width="10.5" style="3" bestFit="1" customWidth="1"/>
    <col min="14093" max="14328" width="10" style="3"/>
    <col min="14329" max="14329" width="14.5" style="3" customWidth="1"/>
    <col min="14330" max="14330" width="9.625" style="3" customWidth="1"/>
    <col min="14331" max="14331" width="6.125" style="3" bestFit="1" customWidth="1"/>
    <col min="14332" max="14332" width="7.625" style="3" bestFit="1" customWidth="1"/>
    <col min="14333" max="14333" width="5.625" style="3" customWidth="1"/>
    <col min="14334" max="14334" width="6.625" style="3" bestFit="1" customWidth="1"/>
    <col min="14335" max="14335" width="7.625" style="3" bestFit="1" customWidth="1"/>
    <col min="14336" max="14336" width="11.125" style="3" bestFit="1" customWidth="1"/>
    <col min="14337" max="14337" width="5.625" style="3" customWidth="1"/>
    <col min="14338" max="14338" width="7.625" style="3" bestFit="1" customWidth="1"/>
    <col min="14339" max="14339" width="10.5" style="3" bestFit="1" customWidth="1"/>
    <col min="14340" max="14340" width="6.5" style="3" customWidth="1"/>
    <col min="14341" max="14342" width="8" style="3" bestFit="1" customWidth="1"/>
    <col min="14343" max="14343" width="8.125" style="3" customWidth="1"/>
    <col min="14344" max="14344" width="10.625" style="3" bestFit="1" customWidth="1"/>
    <col min="14345" max="14345" width="7.5" style="3" customWidth="1"/>
    <col min="14346" max="14346" width="10" style="3"/>
    <col min="14347" max="14347" width="9.125" style="3" customWidth="1"/>
    <col min="14348" max="14348" width="10.5" style="3" bestFit="1" customWidth="1"/>
    <col min="14349" max="14584" width="10" style="3"/>
    <col min="14585" max="14585" width="14.5" style="3" customWidth="1"/>
    <col min="14586" max="14586" width="9.625" style="3" customWidth="1"/>
    <col min="14587" max="14587" width="6.125" style="3" bestFit="1" customWidth="1"/>
    <col min="14588" max="14588" width="7.625" style="3" bestFit="1" customWidth="1"/>
    <col min="14589" max="14589" width="5.625" style="3" customWidth="1"/>
    <col min="14590" max="14590" width="6.625" style="3" bestFit="1" customWidth="1"/>
    <col min="14591" max="14591" width="7.625" style="3" bestFit="1" customWidth="1"/>
    <col min="14592" max="14592" width="11.125" style="3" bestFit="1" customWidth="1"/>
    <col min="14593" max="14593" width="5.625" style="3" customWidth="1"/>
    <col min="14594" max="14594" width="7.625" style="3" bestFit="1" customWidth="1"/>
    <col min="14595" max="14595" width="10.5" style="3" bestFit="1" customWidth="1"/>
    <col min="14596" max="14596" width="6.5" style="3" customWidth="1"/>
    <col min="14597" max="14598" width="8" style="3" bestFit="1" customWidth="1"/>
    <col min="14599" max="14599" width="8.125" style="3" customWidth="1"/>
    <col min="14600" max="14600" width="10.625" style="3" bestFit="1" customWidth="1"/>
    <col min="14601" max="14601" width="7.5" style="3" customWidth="1"/>
    <col min="14602" max="14602" width="10" style="3"/>
    <col min="14603" max="14603" width="9.125" style="3" customWidth="1"/>
    <col min="14604" max="14604" width="10.5" style="3" bestFit="1" customWidth="1"/>
    <col min="14605" max="14840" width="10" style="3"/>
    <col min="14841" max="14841" width="14.5" style="3" customWidth="1"/>
    <col min="14842" max="14842" width="9.625" style="3" customWidth="1"/>
    <col min="14843" max="14843" width="6.125" style="3" bestFit="1" customWidth="1"/>
    <col min="14844" max="14844" width="7.625" style="3" bestFit="1" customWidth="1"/>
    <col min="14845" max="14845" width="5.625" style="3" customWidth="1"/>
    <col min="14846" max="14846" width="6.625" style="3" bestFit="1" customWidth="1"/>
    <col min="14847" max="14847" width="7.625" style="3" bestFit="1" customWidth="1"/>
    <col min="14848" max="14848" width="11.125" style="3" bestFit="1" customWidth="1"/>
    <col min="14849" max="14849" width="5.625" style="3" customWidth="1"/>
    <col min="14850" max="14850" width="7.625" style="3" bestFit="1" customWidth="1"/>
    <col min="14851" max="14851" width="10.5" style="3" bestFit="1" customWidth="1"/>
    <col min="14852" max="14852" width="6.5" style="3" customWidth="1"/>
    <col min="14853" max="14854" width="8" style="3" bestFit="1" customWidth="1"/>
    <col min="14855" max="14855" width="8.125" style="3" customWidth="1"/>
    <col min="14856" max="14856" width="10.625" style="3" bestFit="1" customWidth="1"/>
    <col min="14857" max="14857" width="7.5" style="3" customWidth="1"/>
    <col min="14858" max="14858" width="10" style="3"/>
    <col min="14859" max="14859" width="9.125" style="3" customWidth="1"/>
    <col min="14860" max="14860" width="10.5" style="3" bestFit="1" customWidth="1"/>
    <col min="14861" max="15096" width="10" style="3"/>
    <col min="15097" max="15097" width="14.5" style="3" customWidth="1"/>
    <col min="15098" max="15098" width="9.625" style="3" customWidth="1"/>
    <col min="15099" max="15099" width="6.125" style="3" bestFit="1" customWidth="1"/>
    <col min="15100" max="15100" width="7.625" style="3" bestFit="1" customWidth="1"/>
    <col min="15101" max="15101" width="5.625" style="3" customWidth="1"/>
    <col min="15102" max="15102" width="6.625" style="3" bestFit="1" customWidth="1"/>
    <col min="15103" max="15103" width="7.625" style="3" bestFit="1" customWidth="1"/>
    <col min="15104" max="15104" width="11.125" style="3" bestFit="1" customWidth="1"/>
    <col min="15105" max="15105" width="5.625" style="3" customWidth="1"/>
    <col min="15106" max="15106" width="7.625" style="3" bestFit="1" customWidth="1"/>
    <col min="15107" max="15107" width="10.5" style="3" bestFit="1" customWidth="1"/>
    <col min="15108" max="15108" width="6.5" style="3" customWidth="1"/>
    <col min="15109" max="15110" width="8" style="3" bestFit="1" customWidth="1"/>
    <col min="15111" max="15111" width="8.125" style="3" customWidth="1"/>
    <col min="15112" max="15112" width="10.625" style="3" bestFit="1" customWidth="1"/>
    <col min="15113" max="15113" width="7.5" style="3" customWidth="1"/>
    <col min="15114" max="15114" width="10" style="3"/>
    <col min="15115" max="15115" width="9.125" style="3" customWidth="1"/>
    <col min="15116" max="15116" width="10.5" style="3" bestFit="1" customWidth="1"/>
    <col min="15117" max="15352" width="10" style="3"/>
    <col min="15353" max="15353" width="14.5" style="3" customWidth="1"/>
    <col min="15354" max="15354" width="9.625" style="3" customWidth="1"/>
    <col min="15355" max="15355" width="6.125" style="3" bestFit="1" customWidth="1"/>
    <col min="15356" max="15356" width="7.625" style="3" bestFit="1" customWidth="1"/>
    <col min="15357" max="15357" width="5.625" style="3" customWidth="1"/>
    <col min="15358" max="15358" width="6.625" style="3" bestFit="1" customWidth="1"/>
    <col min="15359" max="15359" width="7.625" style="3" bestFit="1" customWidth="1"/>
    <col min="15360" max="15360" width="11.125" style="3" bestFit="1" customWidth="1"/>
    <col min="15361" max="15361" width="5.625" style="3" customWidth="1"/>
    <col min="15362" max="15362" width="7.625" style="3" bestFit="1" customWidth="1"/>
    <col min="15363" max="15363" width="10.5" style="3" bestFit="1" customWidth="1"/>
    <col min="15364" max="15364" width="6.5" style="3" customWidth="1"/>
    <col min="15365" max="15366" width="8" style="3" bestFit="1" customWidth="1"/>
    <col min="15367" max="15367" width="8.125" style="3" customWidth="1"/>
    <col min="15368" max="15368" width="10.625" style="3" bestFit="1" customWidth="1"/>
    <col min="15369" max="15369" width="7.5" style="3" customWidth="1"/>
    <col min="15370" max="15370" width="10" style="3"/>
    <col min="15371" max="15371" width="9.125" style="3" customWidth="1"/>
    <col min="15372" max="15372" width="10.5" style="3" bestFit="1" customWidth="1"/>
    <col min="15373" max="15608" width="10" style="3"/>
    <col min="15609" max="15609" width="14.5" style="3" customWidth="1"/>
    <col min="15610" max="15610" width="9.625" style="3" customWidth="1"/>
    <col min="15611" max="15611" width="6.125" style="3" bestFit="1" customWidth="1"/>
    <col min="15612" max="15612" width="7.625" style="3" bestFit="1" customWidth="1"/>
    <col min="15613" max="15613" width="5.625" style="3" customWidth="1"/>
    <col min="15614" max="15614" width="6.625" style="3" bestFit="1" customWidth="1"/>
    <col min="15615" max="15615" width="7.625" style="3" bestFit="1" customWidth="1"/>
    <col min="15616" max="15616" width="11.125" style="3" bestFit="1" customWidth="1"/>
    <col min="15617" max="15617" width="5.625" style="3" customWidth="1"/>
    <col min="15618" max="15618" width="7.625" style="3" bestFit="1" customWidth="1"/>
    <col min="15619" max="15619" width="10.5" style="3" bestFit="1" customWidth="1"/>
    <col min="15620" max="15620" width="6.5" style="3" customWidth="1"/>
    <col min="15621" max="15622" width="8" style="3" bestFit="1" customWidth="1"/>
    <col min="15623" max="15623" width="8.125" style="3" customWidth="1"/>
    <col min="15624" max="15624" width="10.625" style="3" bestFit="1" customWidth="1"/>
    <col min="15625" max="15625" width="7.5" style="3" customWidth="1"/>
    <col min="15626" max="15626" width="10" style="3"/>
    <col min="15627" max="15627" width="9.125" style="3" customWidth="1"/>
    <col min="15628" max="15628" width="10.5" style="3" bestFit="1" customWidth="1"/>
    <col min="15629" max="15864" width="10" style="3"/>
    <col min="15865" max="15865" width="14.5" style="3" customWidth="1"/>
    <col min="15866" max="15866" width="9.625" style="3" customWidth="1"/>
    <col min="15867" max="15867" width="6.125" style="3" bestFit="1" customWidth="1"/>
    <col min="15868" max="15868" width="7.625" style="3" bestFit="1" customWidth="1"/>
    <col min="15869" max="15869" width="5.625" style="3" customWidth="1"/>
    <col min="15870" max="15870" width="6.625" style="3" bestFit="1" customWidth="1"/>
    <col min="15871" max="15871" width="7.625" style="3" bestFit="1" customWidth="1"/>
    <col min="15872" max="15872" width="11.125" style="3" bestFit="1" customWidth="1"/>
    <col min="15873" max="15873" width="5.625" style="3" customWidth="1"/>
    <col min="15874" max="15874" width="7.625" style="3" bestFit="1" customWidth="1"/>
    <col min="15875" max="15875" width="10.5" style="3" bestFit="1" customWidth="1"/>
    <col min="15876" max="15876" width="6.5" style="3" customWidth="1"/>
    <col min="15877" max="15878" width="8" style="3" bestFit="1" customWidth="1"/>
    <col min="15879" max="15879" width="8.125" style="3" customWidth="1"/>
    <col min="15880" max="15880" width="10.625" style="3" bestFit="1" customWidth="1"/>
    <col min="15881" max="15881" width="7.5" style="3" customWidth="1"/>
    <col min="15882" max="15882" width="10" style="3"/>
    <col min="15883" max="15883" width="9.125" style="3" customWidth="1"/>
    <col min="15884" max="15884" width="10.5" style="3" bestFit="1" customWidth="1"/>
    <col min="15885" max="16120" width="10" style="3"/>
    <col min="16121" max="16121" width="14.5" style="3" customWidth="1"/>
    <col min="16122" max="16122" width="9.625" style="3" customWidth="1"/>
    <col min="16123" max="16123" width="6.125" style="3" bestFit="1" customWidth="1"/>
    <col min="16124" max="16124" width="7.625" style="3" bestFit="1" customWidth="1"/>
    <col min="16125" max="16125" width="5.625" style="3" customWidth="1"/>
    <col min="16126" max="16126" width="6.625" style="3" bestFit="1" customWidth="1"/>
    <col min="16127" max="16127" width="7.625" style="3" bestFit="1" customWidth="1"/>
    <col min="16128" max="16128" width="11.125" style="3" bestFit="1" customWidth="1"/>
    <col min="16129" max="16129" width="5.625" style="3" customWidth="1"/>
    <col min="16130" max="16130" width="7.625" style="3" bestFit="1" customWidth="1"/>
    <col min="16131" max="16131" width="10.5" style="3" bestFit="1" customWidth="1"/>
    <col min="16132" max="16132" width="6.5" style="3" customWidth="1"/>
    <col min="16133" max="16134" width="8" style="3" bestFit="1" customWidth="1"/>
    <col min="16135" max="16135" width="8.125" style="3" customWidth="1"/>
    <col min="16136" max="16136" width="10.625" style="3" bestFit="1" customWidth="1"/>
    <col min="16137" max="16137" width="7.5" style="3" customWidth="1"/>
    <col min="16138" max="16138" width="10" style="3"/>
    <col min="16139" max="16139" width="9.125" style="3" customWidth="1"/>
    <col min="16140" max="16140" width="10.5" style="3" bestFit="1" customWidth="1"/>
    <col min="16141" max="16384" width="11" style="3"/>
  </cols>
  <sheetData>
    <row r="1" spans="1:12" x14ac:dyDescent="0.2">
      <c r="A1" s="6" t="s">
        <v>586</v>
      </c>
    </row>
    <row r="2" spans="1:12" ht="15.75" x14ac:dyDescent="0.25">
      <c r="A2" s="2"/>
      <c r="B2" s="89"/>
      <c r="H2" s="79" t="s">
        <v>151</v>
      </c>
    </row>
    <row r="3" spans="1:12" ht="14.1" customHeight="1" x14ac:dyDescent="0.2">
      <c r="A3" s="90"/>
      <c r="B3" s="779">
        <f>INDICE!A3</f>
        <v>45716</v>
      </c>
      <c r="C3" s="779"/>
      <c r="D3" s="779"/>
      <c r="E3" s="91"/>
      <c r="F3" s="780" t="s">
        <v>116</v>
      </c>
      <c r="G3" s="780"/>
      <c r="H3" s="780"/>
    </row>
    <row r="4" spans="1:12" x14ac:dyDescent="0.2">
      <c r="A4" s="92"/>
      <c r="B4" s="93" t="s">
        <v>143</v>
      </c>
      <c r="C4" s="488" t="s">
        <v>144</v>
      </c>
      <c r="D4" s="93" t="s">
        <v>152</v>
      </c>
      <c r="E4" s="93"/>
      <c r="F4" s="93" t="s">
        <v>143</v>
      </c>
      <c r="G4" s="488" t="s">
        <v>144</v>
      </c>
      <c r="H4" s="93" t="s">
        <v>152</v>
      </c>
    </row>
    <row r="5" spans="1:12" x14ac:dyDescent="0.2">
      <c r="A5" s="90" t="s">
        <v>153</v>
      </c>
      <c r="B5" s="94">
        <v>71.457420000000013</v>
      </c>
      <c r="C5" s="96">
        <v>3.096280000000001</v>
      </c>
      <c r="D5" s="339">
        <v>74.553700000000021</v>
      </c>
      <c r="E5" s="94"/>
      <c r="F5" s="94">
        <v>956.68618999999796</v>
      </c>
      <c r="G5" s="96">
        <v>39.085109999999972</v>
      </c>
      <c r="H5" s="339">
        <v>995.77129999999795</v>
      </c>
    </row>
    <row r="6" spans="1:12" x14ac:dyDescent="0.2">
      <c r="A6" s="92" t="s">
        <v>154</v>
      </c>
      <c r="B6" s="95">
        <v>13.055960000000001</v>
      </c>
      <c r="C6" s="96">
        <v>0.51251999999999998</v>
      </c>
      <c r="D6" s="340">
        <v>13.568480000000001</v>
      </c>
      <c r="E6" s="95"/>
      <c r="F6" s="95">
        <v>175.88655</v>
      </c>
      <c r="G6" s="96">
        <v>7.193819999999997</v>
      </c>
      <c r="H6" s="340">
        <v>183.08036999999999</v>
      </c>
    </row>
    <row r="7" spans="1:12" x14ac:dyDescent="0.2">
      <c r="A7" s="92" t="s">
        <v>155</v>
      </c>
      <c r="B7" s="95">
        <v>7.8189699999999993</v>
      </c>
      <c r="C7" s="96">
        <v>0.43413999999999997</v>
      </c>
      <c r="D7" s="340">
        <v>8.2531099999999995</v>
      </c>
      <c r="E7" s="95"/>
      <c r="F7" s="95">
        <v>109.80984000000002</v>
      </c>
      <c r="G7" s="96">
        <v>6.2864800000000027</v>
      </c>
      <c r="H7" s="340">
        <v>116.09632000000002</v>
      </c>
    </row>
    <row r="8" spans="1:12" x14ac:dyDescent="0.2">
      <c r="A8" s="92" t="s">
        <v>156</v>
      </c>
      <c r="B8" s="95">
        <v>15.427239999999999</v>
      </c>
      <c r="C8" s="96">
        <v>0.74868999999999997</v>
      </c>
      <c r="D8" s="340">
        <v>16.175930000000001</v>
      </c>
      <c r="E8" s="95"/>
      <c r="F8" s="95">
        <v>265.35463000000004</v>
      </c>
      <c r="G8" s="96">
        <v>11.553960000000004</v>
      </c>
      <c r="H8" s="340">
        <v>276.90859000000006</v>
      </c>
    </row>
    <row r="9" spans="1:12" x14ac:dyDescent="0.2">
      <c r="A9" s="92" t="s">
        <v>157</v>
      </c>
      <c r="B9" s="95">
        <v>35.675270000000005</v>
      </c>
      <c r="C9" s="96">
        <v>8.0589400000000015</v>
      </c>
      <c r="D9" s="340">
        <v>43.734210000000004</v>
      </c>
      <c r="E9" s="95"/>
      <c r="F9" s="95">
        <v>445.9032600000001</v>
      </c>
      <c r="G9" s="96">
        <v>101.12099000000001</v>
      </c>
      <c r="H9" s="340">
        <v>547.02425000000017</v>
      </c>
    </row>
    <row r="10" spans="1:12" x14ac:dyDescent="0.2">
      <c r="A10" s="92" t="s">
        <v>158</v>
      </c>
      <c r="B10" s="95">
        <v>5.9035399999999996</v>
      </c>
      <c r="C10" s="96">
        <v>0.23666000000000001</v>
      </c>
      <c r="D10" s="340">
        <v>6.1401999999999992</v>
      </c>
      <c r="E10" s="95"/>
      <c r="F10" s="95">
        <v>85.209419999999994</v>
      </c>
      <c r="G10" s="96">
        <v>3.5161200000000012</v>
      </c>
      <c r="H10" s="340">
        <v>88.725539999999995</v>
      </c>
    </row>
    <row r="11" spans="1:12" x14ac:dyDescent="0.2">
      <c r="A11" s="92" t="s">
        <v>159</v>
      </c>
      <c r="B11" s="95">
        <v>22.792360000000006</v>
      </c>
      <c r="C11" s="96">
        <v>1.0061499999999999</v>
      </c>
      <c r="D11" s="340">
        <v>23.798510000000007</v>
      </c>
      <c r="E11" s="95"/>
      <c r="F11" s="95">
        <v>344.65555000000001</v>
      </c>
      <c r="G11" s="96">
        <v>17.090120000000006</v>
      </c>
      <c r="H11" s="340">
        <v>361.74567000000002</v>
      </c>
    </row>
    <row r="12" spans="1:12" x14ac:dyDescent="0.2">
      <c r="A12" s="92" t="s">
        <v>508</v>
      </c>
      <c r="B12" s="95">
        <v>19.021499999999993</v>
      </c>
      <c r="C12" s="96">
        <v>0.63395999999999986</v>
      </c>
      <c r="D12" s="340">
        <v>19.655459999999991</v>
      </c>
      <c r="E12" s="95"/>
      <c r="F12" s="95">
        <v>264.44551000000007</v>
      </c>
      <c r="G12" s="96">
        <v>9.3280200000000004</v>
      </c>
      <c r="H12" s="340">
        <v>273.77353000000005</v>
      </c>
      <c r="J12" s="96"/>
    </row>
    <row r="13" spans="1:12" x14ac:dyDescent="0.2">
      <c r="A13" s="92" t="s">
        <v>160</v>
      </c>
      <c r="B13" s="95">
        <v>82.298320000000004</v>
      </c>
      <c r="C13" s="96">
        <v>3.6365900000000004</v>
      </c>
      <c r="D13" s="340">
        <v>85.934910000000002</v>
      </c>
      <c r="E13" s="95"/>
      <c r="F13" s="95">
        <v>1098.7365900000007</v>
      </c>
      <c r="G13" s="96">
        <v>51.324639999999988</v>
      </c>
      <c r="H13" s="340">
        <v>1150.0612300000007</v>
      </c>
      <c r="J13" s="96"/>
      <c r="L13" s="685"/>
    </row>
    <row r="14" spans="1:12" x14ac:dyDescent="0.2">
      <c r="A14" s="92" t="s">
        <v>161</v>
      </c>
      <c r="B14" s="95">
        <v>0.44596999999999998</v>
      </c>
      <c r="C14" s="96">
        <v>5.722E-2</v>
      </c>
      <c r="D14" s="341">
        <v>0.50319000000000003</v>
      </c>
      <c r="E14" s="96"/>
      <c r="F14" s="95">
        <v>6.1493599999999997</v>
      </c>
      <c r="G14" s="96">
        <v>0.74169000000000007</v>
      </c>
      <c r="H14" s="341">
        <v>6.8910499999999999</v>
      </c>
      <c r="J14" s="96"/>
      <c r="K14" s="702"/>
    </row>
    <row r="15" spans="1:12" x14ac:dyDescent="0.2">
      <c r="A15" s="92" t="s">
        <v>162</v>
      </c>
      <c r="B15" s="95">
        <v>52.919759999999989</v>
      </c>
      <c r="C15" s="96">
        <v>2.1247700000000007</v>
      </c>
      <c r="D15" s="340">
        <v>55.044529999999988</v>
      </c>
      <c r="E15" s="95"/>
      <c r="F15" s="95">
        <v>714.60826000000043</v>
      </c>
      <c r="G15" s="96">
        <v>28.893680000000003</v>
      </c>
      <c r="H15" s="340">
        <v>743.50194000000045</v>
      </c>
      <c r="J15" s="96"/>
    </row>
    <row r="16" spans="1:12" x14ac:dyDescent="0.2">
      <c r="A16" s="92" t="s">
        <v>163</v>
      </c>
      <c r="B16" s="95">
        <v>8.2088300000000007</v>
      </c>
      <c r="C16" s="96">
        <v>0.23102999999999999</v>
      </c>
      <c r="D16" s="340">
        <v>8.4398600000000012</v>
      </c>
      <c r="E16" s="95"/>
      <c r="F16" s="95">
        <v>116.78568</v>
      </c>
      <c r="G16" s="96">
        <v>3.6302699999999994</v>
      </c>
      <c r="H16" s="340">
        <v>120.41595</v>
      </c>
      <c r="J16" s="96"/>
    </row>
    <row r="17" spans="1:11" x14ac:dyDescent="0.2">
      <c r="A17" s="92" t="s">
        <v>164</v>
      </c>
      <c r="B17" s="95">
        <v>21.508329999999997</v>
      </c>
      <c r="C17" s="96">
        <v>1.0694000000000004</v>
      </c>
      <c r="D17" s="340">
        <v>22.577729999999999</v>
      </c>
      <c r="E17" s="95"/>
      <c r="F17" s="95">
        <v>297.46485999999976</v>
      </c>
      <c r="G17" s="96">
        <v>15.167300000000004</v>
      </c>
      <c r="H17" s="340">
        <v>312.63215999999977</v>
      </c>
      <c r="J17" s="96"/>
    </row>
    <row r="18" spans="1:11" x14ac:dyDescent="0.2">
      <c r="A18" s="92" t="s">
        <v>165</v>
      </c>
      <c r="B18" s="95">
        <v>2.4799200000000003</v>
      </c>
      <c r="C18" s="96">
        <v>9.4039999999999999E-2</v>
      </c>
      <c r="D18" s="340">
        <v>2.5739600000000005</v>
      </c>
      <c r="E18" s="95"/>
      <c r="F18" s="95">
        <v>33.561959999999999</v>
      </c>
      <c r="G18" s="96">
        <v>1.3090799999999998</v>
      </c>
      <c r="H18" s="340">
        <v>34.871040000000001</v>
      </c>
      <c r="J18" s="96"/>
    </row>
    <row r="19" spans="1:11" x14ac:dyDescent="0.2">
      <c r="A19" s="92" t="s">
        <v>166</v>
      </c>
      <c r="B19" s="95">
        <v>64.616600000000005</v>
      </c>
      <c r="C19" s="96">
        <v>2.3599800000000002</v>
      </c>
      <c r="D19" s="340">
        <v>66.976580000000013</v>
      </c>
      <c r="E19" s="95"/>
      <c r="F19" s="95">
        <v>801.76208000000054</v>
      </c>
      <c r="G19" s="96">
        <v>29.294520000000002</v>
      </c>
      <c r="H19" s="340">
        <v>831.05660000000057</v>
      </c>
      <c r="J19" s="96"/>
    </row>
    <row r="20" spans="1:11" x14ac:dyDescent="0.2">
      <c r="A20" s="92" t="s">
        <v>167</v>
      </c>
      <c r="B20" s="96">
        <v>0.4803</v>
      </c>
      <c r="C20" s="96">
        <v>0</v>
      </c>
      <c r="D20" s="341">
        <v>0.4803</v>
      </c>
      <c r="E20" s="96"/>
      <c r="F20" s="95">
        <v>6.8273599999999997</v>
      </c>
      <c r="G20" s="96">
        <v>0</v>
      </c>
      <c r="H20" s="341">
        <v>6.8273599999999997</v>
      </c>
      <c r="J20" s="96"/>
    </row>
    <row r="21" spans="1:11" x14ac:dyDescent="0.2">
      <c r="A21" s="92" t="s">
        <v>168</v>
      </c>
      <c r="B21" s="95">
        <v>12.657829999999997</v>
      </c>
      <c r="C21" s="96">
        <v>0.52564</v>
      </c>
      <c r="D21" s="340">
        <v>13.183469999999996</v>
      </c>
      <c r="E21" s="95"/>
      <c r="F21" s="95">
        <v>170.84558000000001</v>
      </c>
      <c r="G21" s="96">
        <v>7.5226299999999995</v>
      </c>
      <c r="H21" s="340">
        <v>178.36821</v>
      </c>
      <c r="J21" s="96"/>
      <c r="K21" s="96"/>
    </row>
    <row r="22" spans="1:11" x14ac:dyDescent="0.2">
      <c r="A22" s="92" t="s">
        <v>169</v>
      </c>
      <c r="B22" s="95">
        <v>6.6892500000000004</v>
      </c>
      <c r="C22" s="96">
        <v>0.21403999999999998</v>
      </c>
      <c r="D22" s="340">
        <v>6.9032900000000001</v>
      </c>
      <c r="E22" s="95"/>
      <c r="F22" s="95">
        <v>87.970880000000008</v>
      </c>
      <c r="G22" s="96">
        <v>3.0935700000000002</v>
      </c>
      <c r="H22" s="340">
        <v>91.064450000000008</v>
      </c>
      <c r="J22" s="96"/>
    </row>
    <row r="23" spans="1:11" x14ac:dyDescent="0.2">
      <c r="A23" s="97" t="s">
        <v>170</v>
      </c>
      <c r="B23" s="98">
        <v>18.109270000000006</v>
      </c>
      <c r="C23" s="96">
        <v>0.85229999999999995</v>
      </c>
      <c r="D23" s="342">
        <v>18.961570000000005</v>
      </c>
      <c r="E23" s="98"/>
      <c r="F23" s="98">
        <v>242.45809999999983</v>
      </c>
      <c r="G23" s="96">
        <v>12.284500000000005</v>
      </c>
      <c r="H23" s="342">
        <v>254.74259999999984</v>
      </c>
      <c r="J23" s="96"/>
    </row>
    <row r="24" spans="1:11" x14ac:dyDescent="0.2">
      <c r="A24" s="99" t="s">
        <v>426</v>
      </c>
      <c r="B24" s="100">
        <v>461.56664000000046</v>
      </c>
      <c r="C24" s="100">
        <v>25.892349999999968</v>
      </c>
      <c r="D24" s="100">
        <v>487.45899000000043</v>
      </c>
      <c r="E24" s="100"/>
      <c r="F24" s="100">
        <v>6225.1216600000198</v>
      </c>
      <c r="G24" s="100">
        <v>348.4365000000011</v>
      </c>
      <c r="H24" s="100">
        <v>6573.5581600000205</v>
      </c>
      <c r="J24" s="96"/>
    </row>
    <row r="25" spans="1:11" x14ac:dyDescent="0.2">
      <c r="H25" s="79" t="s">
        <v>220</v>
      </c>
      <c r="J25" s="96"/>
    </row>
    <row r="26" spans="1:11" x14ac:dyDescent="0.2">
      <c r="A26" s="343" t="s">
        <v>556</v>
      </c>
      <c r="G26" s="58"/>
      <c r="H26" s="58"/>
      <c r="J26" s="96"/>
    </row>
    <row r="27" spans="1:11" x14ac:dyDescent="0.2">
      <c r="A27" s="101" t="s">
        <v>221</v>
      </c>
      <c r="B27" s="103"/>
      <c r="G27" s="58"/>
      <c r="H27" s="58"/>
      <c r="J27" s="96"/>
    </row>
    <row r="28" spans="1:11" ht="18" x14ac:dyDescent="0.25">
      <c r="A28" s="102"/>
      <c r="B28" s="103"/>
      <c r="E28" s="104"/>
      <c r="G28" s="58"/>
      <c r="H28" s="58"/>
      <c r="J28" s="96"/>
    </row>
    <row r="29" spans="1:11" x14ac:dyDescent="0.2">
      <c r="A29" s="102"/>
      <c r="B29" s="103"/>
      <c r="G29" s="58"/>
      <c r="H29" s="58"/>
      <c r="J29" s="96"/>
    </row>
    <row r="30" spans="1:11" x14ac:dyDescent="0.2">
      <c r="A30" s="102"/>
      <c r="B30" s="103"/>
      <c r="G30" s="58"/>
      <c r="H30" s="58"/>
      <c r="J30" s="96"/>
    </row>
    <row r="31" spans="1:11" x14ac:dyDescent="0.2">
      <c r="A31" s="102"/>
      <c r="B31" s="103"/>
      <c r="G31" s="58"/>
      <c r="H31" s="58"/>
    </row>
    <row r="32" spans="1:11" x14ac:dyDescent="0.2">
      <c r="A32" s="102"/>
      <c r="B32" s="103"/>
      <c r="C32" s="494"/>
      <c r="G32" s="58"/>
      <c r="H32" s="58"/>
    </row>
    <row r="33" spans="1:8" x14ac:dyDescent="0.2">
      <c r="A33" s="102"/>
      <c r="B33" s="103"/>
      <c r="G33" s="58"/>
      <c r="H33" s="58"/>
    </row>
    <row r="34" spans="1:8" x14ac:dyDescent="0.2">
      <c r="A34" s="102"/>
      <c r="B34" s="103"/>
      <c r="G34" s="58"/>
      <c r="H34" s="58"/>
    </row>
    <row r="35" spans="1:8" x14ac:dyDescent="0.2">
      <c r="A35" s="102"/>
      <c r="B35" s="103"/>
      <c r="G35" s="58"/>
      <c r="H35" s="58"/>
    </row>
    <row r="36" spans="1:8" x14ac:dyDescent="0.2">
      <c r="A36" s="102"/>
      <c r="B36" s="103"/>
      <c r="G36" s="58"/>
      <c r="H36" s="58"/>
    </row>
    <row r="37" spans="1:8" x14ac:dyDescent="0.2">
      <c r="A37" s="102"/>
      <c r="B37" s="103"/>
      <c r="G37" s="58"/>
      <c r="H37" s="58"/>
    </row>
    <row r="38" spans="1:8" x14ac:dyDescent="0.2">
      <c r="A38" s="102"/>
      <c r="B38" s="103"/>
      <c r="G38" s="58"/>
      <c r="H38" s="58"/>
    </row>
    <row r="39" spans="1:8" x14ac:dyDescent="0.2">
      <c r="A39" s="102"/>
      <c r="B39" s="103"/>
      <c r="G39" s="58"/>
      <c r="H39" s="58"/>
    </row>
    <row r="40" spans="1:8" x14ac:dyDescent="0.2">
      <c r="A40" s="102"/>
      <c r="B40" s="103"/>
      <c r="G40" s="58"/>
      <c r="H40" s="58"/>
    </row>
    <row r="41" spans="1:8" x14ac:dyDescent="0.2">
      <c r="A41" s="102"/>
      <c r="B41" s="103"/>
      <c r="G41" s="58"/>
      <c r="H41" s="58"/>
    </row>
    <row r="42" spans="1:8" x14ac:dyDescent="0.2">
      <c r="A42" s="102"/>
      <c r="B42" s="103"/>
      <c r="G42" s="58"/>
      <c r="H42" s="58"/>
    </row>
    <row r="43" spans="1:8" x14ac:dyDescent="0.2">
      <c r="A43" s="102"/>
      <c r="B43" s="103"/>
      <c r="G43" s="58"/>
      <c r="H43" s="58"/>
    </row>
    <row r="44" spans="1:8" x14ac:dyDescent="0.2">
      <c r="A44" s="102"/>
      <c r="B44" s="103"/>
      <c r="G44" s="58"/>
      <c r="H44" s="58"/>
    </row>
    <row r="45" spans="1:8" x14ac:dyDescent="0.2">
      <c r="A45" s="102"/>
      <c r="B45" s="103"/>
      <c r="G45" s="58"/>
      <c r="H45" s="58"/>
    </row>
    <row r="46" spans="1:8" x14ac:dyDescent="0.2">
      <c r="G46" s="58"/>
      <c r="H46" s="58"/>
    </row>
    <row r="47" spans="1:8" x14ac:dyDescent="0.2">
      <c r="G47" s="58"/>
      <c r="H47" s="58"/>
    </row>
  </sheetData>
  <mergeCells count="2">
    <mergeCell ref="B3:D3"/>
    <mergeCell ref="F3:H3"/>
  </mergeCells>
  <conditionalFormatting sqref="B5:H24">
    <cfRule type="cellIs" dxfId="214" priority="13" operator="between">
      <formula>0</formula>
      <formula>0.5</formula>
    </cfRule>
    <cfRule type="cellIs" dxfId="213" priority="14" operator="between">
      <formula>0</formula>
      <formula>0.49</formula>
    </cfRule>
  </conditionalFormatting>
  <conditionalFormatting sqref="C5:C23">
    <cfRule type="cellIs" dxfId="212" priority="12" stopIfTrue="1" operator="equal">
      <formula>0</formula>
    </cfRule>
  </conditionalFormatting>
  <conditionalFormatting sqref="G5:G23">
    <cfRule type="cellIs" dxfId="211" priority="10" stopIfTrue="1" operator="equal">
      <formula>0</formula>
    </cfRule>
  </conditionalFormatting>
  <conditionalFormatting sqref="J12:J30">
    <cfRule type="cellIs" dxfId="210" priority="6" stopIfTrue="1" operator="equal">
      <formula>0</formula>
    </cfRule>
    <cfRule type="cellIs" dxfId="209" priority="8" operator="between">
      <formula>0</formula>
      <formula>0.5</formula>
    </cfRule>
    <cfRule type="cellIs" dxfId="208" priority="9"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56</vt:i4>
      </vt:variant>
      <vt:variant>
        <vt:lpstr>Rangos con nombre</vt:lpstr>
      </vt:variant>
      <vt:variant>
        <vt:i4>4</vt:i4>
      </vt:variant>
    </vt:vector>
  </HeadingPairs>
  <TitlesOfParts>
    <vt:vector size="60" baseType="lpstr">
      <vt:lpstr>INDICE</vt:lpstr>
      <vt:lpstr>Indicadores</vt:lpstr>
      <vt:lpstr>Energia primaria</vt:lpstr>
      <vt:lpstr>Energia final</vt:lpstr>
      <vt:lpstr>Consumo PP</vt:lpstr>
      <vt:lpstr>Tv año móvil cons. PP</vt:lpstr>
      <vt:lpstr>Consumo GLP</vt:lpstr>
      <vt:lpstr>Consumo gasolinas</vt:lpstr>
      <vt:lpstr>GNA CCAA</vt:lpstr>
      <vt:lpstr>Consumo gasóleos</vt:lpstr>
      <vt:lpstr>GO CCAA</vt:lpstr>
      <vt:lpstr>Consumo Combustibles Auto</vt:lpstr>
      <vt:lpstr>Bios</vt:lpstr>
      <vt:lpstr>Tv año móvil cons. auto</vt:lpstr>
      <vt:lpstr>Consumo Comb. Auto Canales</vt:lpstr>
      <vt:lpstr>Consumo Comb. Auto CCAA</vt:lpstr>
      <vt:lpstr>Consumo Querosenos</vt:lpstr>
      <vt:lpstr>Consumo Fuelóleos</vt:lpstr>
      <vt:lpstr>FO CCAA</vt:lpstr>
      <vt:lpstr>Consumo Otros Productos</vt:lpstr>
      <vt:lpstr>Impor Crudo</vt:lpstr>
      <vt:lpstr>Coste CIF</vt:lpstr>
      <vt:lpstr>imp-exp PP</vt:lpstr>
      <vt:lpstr>imp-exp PP paises</vt:lpstr>
      <vt:lpstr>produccion interior</vt:lpstr>
      <vt:lpstr>MP procesada</vt:lpstr>
      <vt:lpstr>Produccion bruta</vt:lpstr>
      <vt:lpstr>Balance</vt:lpstr>
      <vt:lpstr>PVP máximo bombona</vt:lpstr>
      <vt:lpstr>PVP de gna y glo</vt:lpstr>
      <vt:lpstr>PVP medio de la gna</vt:lpstr>
      <vt:lpstr>PVP medio del glo</vt:lpstr>
      <vt:lpstr>PVP medio del glo C</vt:lpstr>
      <vt:lpstr>Cotizaciones de los crudos</vt:lpstr>
      <vt:lpstr>Evolución crudos SPOT</vt:lpstr>
      <vt:lpstr>Cotizaciones FOB</vt:lpstr>
      <vt:lpstr>Consumo de gas natural</vt:lpstr>
      <vt:lpstr>Consumo GN por tramos presión</vt:lpstr>
      <vt:lpstr>Tasa variación año móvil GN </vt:lpstr>
      <vt:lpstr>Consumo de gas natural por CCAA</vt:lpstr>
      <vt:lpstr>import. GN paises</vt:lpstr>
      <vt:lpstr>import. GN puntos entrada </vt:lpstr>
      <vt:lpstr>Coste de aprov</vt:lpstr>
      <vt:lpstr>export. GN paises</vt:lpstr>
      <vt:lpstr>export. GN puntos salida</vt:lpstr>
      <vt:lpstr>importaciones netas GN</vt:lpstr>
      <vt:lpstr>Producción interior GN</vt:lpstr>
      <vt:lpstr>Balance  Gas natural</vt:lpstr>
      <vt:lpstr>PVP máximo TUR</vt:lpstr>
      <vt:lpstr>Cotizaciones GN</vt:lpstr>
      <vt:lpstr>Stocks mat. primas y PP</vt:lpstr>
      <vt:lpstr>EMS prod. pet.</vt:lpstr>
      <vt:lpstr>Nivel Stocks España</vt:lpstr>
      <vt:lpstr>RREE Cores</vt:lpstr>
      <vt:lpstr>Existencias GN</vt:lpstr>
      <vt:lpstr>Unidades y factores conversión</vt:lpstr>
      <vt:lpstr>'Consumo Comb. Auto Canales'!Área_de_impresión</vt:lpstr>
      <vt:lpstr>'Consumo gasóleos'!Área_de_impresión</vt:lpstr>
      <vt:lpstr>'Consumo GLP'!Área_de_impresión</vt:lpstr>
      <vt:lpstr>INDICE!Área_de_impresión</vt:lpstr>
    </vt:vector>
  </TitlesOfParts>
  <Company>Cores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CORES</cp:lastModifiedBy>
  <cp:lastPrinted>2019-09-24T11:28:59Z</cp:lastPrinted>
  <dcterms:created xsi:type="dcterms:W3CDTF">2014-01-27T14:19:56Z</dcterms:created>
  <dcterms:modified xsi:type="dcterms:W3CDTF">2025-04-23T10:49:38Z</dcterms:modified>
</cp:coreProperties>
</file>