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mc:AlternateContent xmlns:mc="http://schemas.openxmlformats.org/markup-compatibility/2006">
    <mc:Choice Requires="x15">
      <x15ac:absPath xmlns:x15ac="http://schemas.microsoft.com/office/spreadsheetml/2010/11/ac" url="U:\INFORMES CORES WEB\BEH\BEH 2014\2025\10. OCTUBRE\"/>
    </mc:Choice>
  </mc:AlternateContent>
  <xr:revisionPtr revIDLastSave="0" documentId="13_ncr:1_{83BA14C3-9CC5-4F9A-80AB-5E64F7442E9D}" xr6:coauthVersionLast="47" xr6:coauthVersionMax="47" xr10:uidLastSave="{00000000-0000-0000-0000-000000000000}"/>
  <bookViews>
    <workbookView xWindow="-120" yWindow="-16320" windowWidth="29040" windowHeight="15720" tabRatio="797" xr2:uid="{00000000-000D-0000-FFFF-FFFF00000000}"/>
  </bookViews>
  <sheets>
    <sheet name="INDICE" sheetId="2" r:id="rId1"/>
    <sheet name="Indicadores" sheetId="3" r:id="rId2"/>
    <sheet name="Energia primaria" sheetId="61" r:id="rId3"/>
    <sheet name="Energia final" sheetId="62" r:id="rId4"/>
    <sheet name="Consumo PP" sheetId="6" r:id="rId5"/>
    <sheet name="Tv año móvil cons. PP" sheetId="7" r:id="rId6"/>
    <sheet name="Consumo GLP" sheetId="8" r:id="rId7"/>
    <sheet name="Consumo gasolinas" sheetId="9" r:id="rId8"/>
    <sheet name="GNA CCAA" sheetId="10" r:id="rId9"/>
    <sheet name="Consumo gasóleos" sheetId="11" r:id="rId10"/>
    <sheet name="GO CCAA" sheetId="12" r:id="rId11"/>
    <sheet name="Consumo Combustibles Auto" sheetId="13" r:id="rId12"/>
    <sheet name="Bios" sheetId="14" r:id="rId13"/>
    <sheet name="Tv año móvil cons. auto" sheetId="15" r:id="rId14"/>
    <sheet name="Consumo Comb. Auto Canales" sheetId="16" r:id="rId15"/>
    <sheet name="Consumo Comb. Auto CCAA" sheetId="56" r:id="rId16"/>
    <sheet name="Consumo Querosenos" sheetId="17" r:id="rId17"/>
    <sheet name="Consumo Fuelóleos" sheetId="18" r:id="rId18"/>
    <sheet name="FO CCAA" sheetId="19" r:id="rId19"/>
    <sheet name="Consumo Otros Productos" sheetId="20" r:id="rId20"/>
    <sheet name="Impor Crudo" sheetId="21" r:id="rId21"/>
    <sheet name="Coste CIF" sheetId="22" r:id="rId22"/>
    <sheet name="imp-exp PP" sheetId="23" r:id="rId23"/>
    <sheet name="imp-exp PP paises" sheetId="24" r:id="rId24"/>
    <sheet name="produccion interior" sheetId="25" r:id="rId25"/>
    <sheet name="MP procesada" sheetId="26" r:id="rId26"/>
    <sheet name="Produccion bruta" sheetId="27" r:id="rId27"/>
    <sheet name="Balance" sheetId="28" r:id="rId28"/>
    <sheet name="PVP máximo bombona" sheetId="29" r:id="rId29"/>
    <sheet name="PVP de gna y glo" sheetId="30" r:id="rId30"/>
    <sheet name="PVP medio de la gna" sheetId="31" r:id="rId31"/>
    <sheet name="PVP medio del glo" sheetId="32" r:id="rId32"/>
    <sheet name="PVP medio del glo C" sheetId="33" r:id="rId33"/>
    <sheet name="Cotizaciones de los crudos" sheetId="34" r:id="rId34"/>
    <sheet name="Evolución crudos SPOT" sheetId="35" r:id="rId35"/>
    <sheet name="Cotizaciones FOB" sheetId="36" r:id="rId36"/>
    <sheet name="Consumo de gas natural" sheetId="37" r:id="rId37"/>
    <sheet name="Consumo GN por tramos presión" sheetId="38" r:id="rId38"/>
    <sheet name="Tasa variación año móvil GN " sheetId="39" r:id="rId39"/>
    <sheet name="Consumo de gas natural por CCAA" sheetId="40" r:id="rId40"/>
    <sheet name="import. GN paises" sheetId="41" r:id="rId41"/>
    <sheet name="import. GN puntos entrada " sheetId="42" r:id="rId42"/>
    <sheet name="Coste de aprov" sheetId="45" r:id="rId43"/>
    <sheet name="export. GN paises" sheetId="43" r:id="rId44"/>
    <sheet name="export. GN puntos salida" sheetId="44" r:id="rId45"/>
    <sheet name="importaciones netas GN" sheetId="59" r:id="rId46"/>
    <sheet name="Producción interior GN" sheetId="46" r:id="rId47"/>
    <sheet name="Balance  Gas natural" sheetId="47" r:id="rId48"/>
    <sheet name="PVP máximo TUR" sheetId="48" r:id="rId49"/>
    <sheet name="Cotizaciones GN" sheetId="49" r:id="rId50"/>
    <sheet name="Stocks mat. primas y PP" sheetId="50" r:id="rId51"/>
    <sheet name="EMS prod. pet." sheetId="51" r:id="rId52"/>
    <sheet name="Nivel Stocks España" sheetId="53" r:id="rId53"/>
    <sheet name="RREE Cores" sheetId="52" r:id="rId54"/>
    <sheet name="Existencias GN" sheetId="54" r:id="rId55"/>
    <sheet name="Unidades y factores conversión" sheetId="57" r:id="rId56"/>
  </sheets>
  <externalReferences>
    <externalReference r:id="rId57"/>
  </externalReferences>
  <definedNames>
    <definedName name="_xlnm.Print_Area" localSheetId="14">'Consumo Comb. Auto Canales'!$A$1:$H$8</definedName>
    <definedName name="_xlnm.Print_Area" localSheetId="9">'Consumo gasóleos'!$A$1:$H$12</definedName>
    <definedName name="_xlnm.Print_Area" localSheetId="6">'Consumo GLP'!$A$1:$I$13</definedName>
    <definedName name="_xlnm.Print_Area" localSheetId="0">INDICE!$A$1:$K$97</definedName>
    <definedName name="CUARTA" localSheetId="14"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CUARTA" localSheetId="15"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CUARTA" localSheetId="3"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CUARTA" localSheetId="2"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CUARTA" localSheetId="18"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CUARTA" localSheetId="8"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CUARTA" localSheetId="10"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CUARTA"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 localSheetId="14"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 localSheetId="15"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 localSheetId="11"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 localSheetId="3"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 localSheetId="2"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 localSheetId="18"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 localSheetId="8"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 localSheetId="10"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 localSheetId="0"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lllll" localSheetId="14"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lllll" localSheetId="15"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lllll" localSheetId="11"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lllll" localSheetId="9"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lllll" localSheetId="7"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lllll" localSheetId="6"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lllll" localSheetId="19"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lllll" localSheetId="4"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lllll" localSheetId="3"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lllll" localSheetId="2"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lllll" localSheetId="18"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lllll" localSheetId="8"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lllll" localSheetId="10"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lllll" localSheetId="0"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lllll"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Macro2" localSheetId="14">[1]!Macro2</definedName>
    <definedName name="Macro2" localSheetId="15">[1]!Macro2</definedName>
    <definedName name="Macro2" localSheetId="8">[1]!Macro2</definedName>
    <definedName name="Macro2" localSheetId="10">[1]!Macro2</definedName>
    <definedName name="Macro2" localSheetId="0">[1]!Macro2</definedName>
    <definedName name="Macro2" localSheetId="13">[1]!Macro2</definedName>
    <definedName name="Macro2">[1]!Macro2</definedName>
    <definedName name="TERCERA" localSheetId="14"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TERCERA" localSheetId="15"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TERCERA" localSheetId="3"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TERCERA" localSheetId="2"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TERCERA" localSheetId="18"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TERCERA" localSheetId="8"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TERCERA" localSheetId="10"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TERCERA"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wrn.MENSUAL." localSheetId="14"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wrn.MENSUAL." localSheetId="15"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wrn.MENSUAL." localSheetId="11"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wrn.MENSUAL." localSheetId="9"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wrn.MENSUAL." localSheetId="7"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wrn.MENSUAL." localSheetId="6"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wrn.MENSUAL." localSheetId="19"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wrn.MENSUAL." localSheetId="4"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wrn.MENSUAL." localSheetId="3"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wrn.MENSUAL." localSheetId="2"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wrn.MENSUAL." localSheetId="18"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wrn.MENSUAL." localSheetId="8"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wrn.MENSUAL." localSheetId="10"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wrn.MENSUAL." localSheetId="0"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wrn.MENSUAL."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s>
  <calcPr calcId="191029" concurrentManualCount="12"/>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9" i="46" l="1"/>
  <c r="D9" i="46"/>
  <c r="B9" i="46"/>
  <c r="F7" i="25" l="1"/>
  <c r="D7" i="25"/>
  <c r="B3" i="59" l="1"/>
  <c r="B4" i="54" l="1"/>
  <c r="F4" i="54" s="1"/>
  <c r="B3" i="52"/>
  <c r="F3" i="52" s="1"/>
  <c r="D3" i="53"/>
  <c r="H3" i="53" s="1"/>
  <c r="B3" i="51"/>
  <c r="D3" i="51" s="1"/>
  <c r="D4" i="54" l="1"/>
  <c r="D3" i="52"/>
  <c r="F3" i="53"/>
  <c r="F3" i="51"/>
  <c r="B3" i="50" l="1"/>
  <c r="F3" i="50" l="1"/>
  <c r="D3" i="50"/>
  <c r="A3" i="28"/>
  <c r="B3" i="46" l="1"/>
  <c r="B3" i="44"/>
  <c r="C3" i="43"/>
  <c r="B3" i="45"/>
  <c r="B3" i="42"/>
  <c r="B3" i="40"/>
  <c r="C3" i="41"/>
  <c r="B3" i="38"/>
  <c r="B3" i="37"/>
  <c r="B3" i="27"/>
  <c r="B3" i="26"/>
  <c r="B3" i="25"/>
  <c r="C3" i="24"/>
  <c r="B3" i="23"/>
  <c r="B3" i="22"/>
  <c r="C3" i="21"/>
  <c r="B3" i="20"/>
  <c r="B3" i="19"/>
  <c r="B3" i="18"/>
  <c r="B3" i="17"/>
  <c r="D3" i="56"/>
  <c r="B3" i="56"/>
  <c r="B3" i="16"/>
  <c r="B3" i="13"/>
  <c r="D3" i="12"/>
  <c r="B3" i="12"/>
  <c r="B3" i="11"/>
  <c r="I5" i="54" l="1"/>
  <c r="H5" i="54"/>
  <c r="I4" i="52"/>
  <c r="H4" i="52"/>
  <c r="I4" i="51"/>
  <c r="H4" i="51"/>
  <c r="I4" i="50"/>
  <c r="H4" i="50"/>
  <c r="I24" i="56" l="1"/>
  <c r="I23" i="56"/>
  <c r="I22" i="56"/>
  <c r="I21" i="56"/>
  <c r="I20" i="56"/>
  <c r="I19" i="56"/>
  <c r="I18" i="56"/>
  <c r="I17" i="56"/>
  <c r="I16" i="56"/>
  <c r="I15" i="56"/>
  <c r="I14" i="56"/>
  <c r="I13" i="56"/>
  <c r="I12" i="56"/>
  <c r="I11" i="56"/>
  <c r="I10" i="56"/>
  <c r="I9" i="56"/>
  <c r="I8" i="56"/>
  <c r="I7" i="56"/>
  <c r="I6" i="56"/>
  <c r="D24" i="56"/>
  <c r="D23" i="56"/>
  <c r="D22" i="56"/>
  <c r="D21" i="56"/>
  <c r="D20" i="56"/>
  <c r="D19" i="56"/>
  <c r="D18" i="56"/>
  <c r="D17" i="56"/>
  <c r="D16" i="56"/>
  <c r="D15" i="56"/>
  <c r="D14" i="56"/>
  <c r="D13" i="56"/>
  <c r="D12" i="56"/>
  <c r="D11" i="56"/>
  <c r="D10" i="56"/>
  <c r="D9" i="56"/>
  <c r="D8" i="56"/>
  <c r="D7" i="56"/>
  <c r="D6" i="56"/>
  <c r="I5" i="56"/>
  <c r="D5" i="56"/>
  <c r="H24" i="56"/>
  <c r="G24" i="56"/>
  <c r="H23" i="56"/>
  <c r="G23" i="56"/>
  <c r="H22" i="56"/>
  <c r="G22" i="56"/>
  <c r="H21" i="56"/>
  <c r="G21" i="56"/>
  <c r="H20" i="56"/>
  <c r="G20" i="56"/>
  <c r="H19" i="56"/>
  <c r="G19" i="56"/>
  <c r="H18" i="56"/>
  <c r="G18" i="56"/>
  <c r="H17" i="56"/>
  <c r="G17" i="56"/>
  <c r="H16" i="56"/>
  <c r="G16" i="56"/>
  <c r="H15" i="56"/>
  <c r="G15" i="56"/>
  <c r="H14" i="56"/>
  <c r="G14" i="56"/>
  <c r="H13" i="56"/>
  <c r="G13" i="56"/>
  <c r="H12" i="56"/>
  <c r="G12" i="56"/>
  <c r="H11" i="56"/>
  <c r="G11" i="56"/>
  <c r="H10" i="56"/>
  <c r="G10" i="56"/>
  <c r="H9" i="56"/>
  <c r="G9" i="56"/>
  <c r="H8" i="56"/>
  <c r="G8" i="56"/>
  <c r="H7" i="56"/>
  <c r="G7" i="56"/>
  <c r="H6" i="56"/>
  <c r="G6" i="56"/>
  <c r="H5" i="56"/>
  <c r="G5" i="56"/>
  <c r="C24" i="56"/>
  <c r="B24" i="56"/>
  <c r="C23" i="56"/>
  <c r="B23" i="56"/>
  <c r="C22" i="56"/>
  <c r="B22" i="56"/>
  <c r="C21" i="56"/>
  <c r="B21" i="56"/>
  <c r="C20" i="56"/>
  <c r="B20" i="56"/>
  <c r="C19" i="56"/>
  <c r="B19" i="56"/>
  <c r="C18" i="56"/>
  <c r="B18" i="56"/>
  <c r="C17" i="56"/>
  <c r="B17" i="56"/>
  <c r="C16" i="56"/>
  <c r="B16" i="56"/>
  <c r="C15" i="56"/>
  <c r="B15" i="56"/>
  <c r="C14" i="56"/>
  <c r="B14" i="56"/>
  <c r="C13" i="56"/>
  <c r="B13" i="56"/>
  <c r="C12" i="56"/>
  <c r="B12" i="56"/>
  <c r="C11" i="56"/>
  <c r="B11" i="56"/>
  <c r="C10" i="56"/>
  <c r="B10" i="56"/>
  <c r="C9" i="56"/>
  <c r="B9" i="56"/>
  <c r="C8" i="56"/>
  <c r="B8" i="56"/>
  <c r="C7" i="56"/>
  <c r="B7" i="56"/>
  <c r="C6" i="56"/>
  <c r="B6" i="56"/>
  <c r="C5" i="56"/>
  <c r="B5" i="56"/>
  <c r="B3" i="10"/>
  <c r="B3" i="9"/>
  <c r="B3" i="8"/>
  <c r="B3" i="6"/>
  <c r="E5" i="56" l="1"/>
  <c r="E6" i="56"/>
  <c r="J22" i="56"/>
  <c r="J5" i="56"/>
  <c r="J10" i="56"/>
  <c r="J8" i="56"/>
  <c r="J9" i="56"/>
  <c r="J18" i="56"/>
  <c r="E8" i="56"/>
  <c r="E16" i="56"/>
  <c r="E24" i="56"/>
  <c r="J14" i="56"/>
  <c r="J13" i="56"/>
  <c r="J16" i="56"/>
  <c r="J24" i="56"/>
  <c r="J6" i="56"/>
  <c r="J12" i="56"/>
  <c r="J20" i="56"/>
  <c r="E15" i="56"/>
  <c r="E9" i="56"/>
  <c r="E17" i="56"/>
  <c r="J15" i="56"/>
  <c r="E10" i="56"/>
  <c r="E18" i="56"/>
  <c r="J21" i="56"/>
  <c r="E14" i="56"/>
  <c r="J19" i="56"/>
  <c r="E11" i="56"/>
  <c r="J11" i="56"/>
  <c r="E12" i="56"/>
  <c r="E20" i="56"/>
  <c r="J17" i="56"/>
  <c r="E7" i="56"/>
  <c r="E23" i="56"/>
  <c r="E19" i="56"/>
  <c r="E13" i="56"/>
  <c r="E21" i="56"/>
  <c r="J7" i="56"/>
  <c r="J23" i="56"/>
  <c r="E22" i="56"/>
</calcChain>
</file>

<file path=xl/sharedStrings.xml><?xml version="1.0" encoding="utf-8"?>
<sst xmlns="http://schemas.openxmlformats.org/spreadsheetml/2006/main" count="1810" uniqueCount="691">
  <si>
    <t>Indicadores</t>
  </si>
  <si>
    <t>Unidades y factores de conversión utilizados</t>
  </si>
  <si>
    <t>1- Productos petrolíferos</t>
  </si>
  <si>
    <t>2-Gas natural</t>
  </si>
  <si>
    <t>3. Reservas petróleo y gas natural en España</t>
  </si>
  <si>
    <t>Consumo de productos petrolíferos</t>
  </si>
  <si>
    <t>Consumo de querosenos</t>
  </si>
  <si>
    <t>Consumo de otros productos</t>
  </si>
  <si>
    <t>Coste CIF</t>
  </si>
  <si>
    <t>2.1 Consumo de gas natural</t>
  </si>
  <si>
    <t>2.3 Balance de gas natural</t>
  </si>
  <si>
    <t>2.4 Precios de gas natural</t>
  </si>
  <si>
    <t xml:space="preserve">PVP máximo de las tarifas último recurso de gas natural </t>
  </si>
  <si>
    <t>1.1 Consumo de productos petrolíferos</t>
  </si>
  <si>
    <t>1.3 Balance de productos petrolíferos</t>
  </si>
  <si>
    <t>1.4 Precios de productos petrolíferos</t>
  </si>
  <si>
    <t>1.2 Importaciones y exportaciones de hidrocarburos líquidos</t>
  </si>
  <si>
    <t>2.2 Importaciones-Exportaciones de gas natural</t>
  </si>
  <si>
    <t>Importaciones por punto de entrada</t>
  </si>
  <si>
    <t>INDICE</t>
  </si>
  <si>
    <t>Cotizaciones de los crudos de referencia y tipo de cambio</t>
  </si>
  <si>
    <t>Evolución de los precios spot de crudos</t>
  </si>
  <si>
    <t xml:space="preserve">Cotizaciones internacionales FOB de productos petrolíferos </t>
  </si>
  <si>
    <t>Consumo anual de energía final en España</t>
  </si>
  <si>
    <t>Consumo de gases licuados del petróleo</t>
  </si>
  <si>
    <t>Consumo de gasolinas</t>
  </si>
  <si>
    <t>Biocarburantes en gasolinas y gasóleos</t>
  </si>
  <si>
    <t>Consumo de gasóleos</t>
  </si>
  <si>
    <t>Consumo de combustibles de automoción</t>
  </si>
  <si>
    <t>Consumo de fuelóleos</t>
  </si>
  <si>
    <t>Producción interior de crudo</t>
  </si>
  <si>
    <t>Producción interior de gas natural</t>
  </si>
  <si>
    <t xml:space="preserve">Unidades y factores de conversión utilizados </t>
  </si>
  <si>
    <t>Consumo de combustibles de automoción por canales</t>
  </si>
  <si>
    <t>Importaciones - Exportaciones de productos petrolíferos por productos</t>
  </si>
  <si>
    <t>PVP medio del gasóleo calefacción</t>
  </si>
  <si>
    <t>PVP medio del gasóleo de automoción</t>
  </si>
  <si>
    <t xml:space="preserve">PVP medio de la gasolina 95 I.O. </t>
  </si>
  <si>
    <t>Consumo de gas natural</t>
  </si>
  <si>
    <t>Stocks de crudo, materias primas y productos petrolíferos</t>
  </si>
  <si>
    <t>Existencias gas natural</t>
  </si>
  <si>
    <t>Existencias mínimas de seguridad de productos petroliferos</t>
  </si>
  <si>
    <t>Fuente</t>
  </si>
  <si>
    <t>Unidades</t>
  </si>
  <si>
    <t>Penúltimo dato</t>
  </si>
  <si>
    <t>Consumo y Demanda</t>
  </si>
  <si>
    <t>Total productos petrolíferos</t>
  </si>
  <si>
    <t>kt</t>
  </si>
  <si>
    <t>Gasolinas</t>
  </si>
  <si>
    <t>Querosenos</t>
  </si>
  <si>
    <t>Gas natural</t>
  </si>
  <si>
    <t>Comercio exterior</t>
  </si>
  <si>
    <t>Importación de crudo</t>
  </si>
  <si>
    <t>Importación de gas natural</t>
  </si>
  <si>
    <t>GWh</t>
  </si>
  <si>
    <t>Coste CIF del crudo importado</t>
  </si>
  <si>
    <t>€/Bbl</t>
  </si>
  <si>
    <t>Refino y stocks de petróleo</t>
  </si>
  <si>
    <t>Materia prima procesada</t>
  </si>
  <si>
    <t>Utilización de la capacidad de refino</t>
  </si>
  <si>
    <t>%</t>
  </si>
  <si>
    <t xml:space="preserve">Stocks de crudo y productos </t>
  </si>
  <si>
    <t>Producción interior</t>
  </si>
  <si>
    <t>Crudo de petróleo</t>
  </si>
  <si>
    <t>Grado de autoabastecimiento (petróleo)</t>
  </si>
  <si>
    <t>Grado de autoabastecimiento (gas)</t>
  </si>
  <si>
    <t>Precios crudos y productos</t>
  </si>
  <si>
    <t>Precio Brent</t>
  </si>
  <si>
    <t>Reuters</t>
  </si>
  <si>
    <t>US$/Bbl</t>
  </si>
  <si>
    <t>Cotización media anual</t>
  </si>
  <si>
    <t>BCE</t>
  </si>
  <si>
    <t>US$/€</t>
  </si>
  <si>
    <t xml:space="preserve">PVP gasolina 95 I.O. </t>
  </si>
  <si>
    <t>c€/litro</t>
  </si>
  <si>
    <t>PVP gasóleo auto</t>
  </si>
  <si>
    <t xml:space="preserve">PVP botella de butano 12,5 kg </t>
  </si>
  <si>
    <t>€/bombona</t>
  </si>
  <si>
    <t>c€/kWh</t>
  </si>
  <si>
    <t>Indicadores de actividad</t>
  </si>
  <si>
    <t>PIB</t>
  </si>
  <si>
    <t>INE</t>
  </si>
  <si>
    <r>
      <t xml:space="preserve">Índice producción industrial </t>
    </r>
    <r>
      <rPr>
        <vertAlign val="superscript"/>
        <sz val="10"/>
        <rFont val="Arial"/>
        <family val="2"/>
      </rPr>
      <t>1</t>
    </r>
  </si>
  <si>
    <t xml:space="preserve"> Bienes de consumo</t>
  </si>
  <si>
    <t xml:space="preserve">  - B. consumo duradero</t>
  </si>
  <si>
    <t xml:space="preserve">  - B. consumo no duradero</t>
  </si>
  <si>
    <t xml:space="preserve"> Bienes de equipo</t>
  </si>
  <si>
    <t xml:space="preserve"> Bienes intermedios</t>
  </si>
  <si>
    <t xml:space="preserve"> Energía</t>
  </si>
  <si>
    <r>
      <t xml:space="preserve">Consumo energía eléctrica </t>
    </r>
    <r>
      <rPr>
        <vertAlign val="superscript"/>
        <sz val="10"/>
        <rFont val="Arial"/>
        <family val="2"/>
      </rPr>
      <t>2</t>
    </r>
  </si>
  <si>
    <t>REE</t>
  </si>
  <si>
    <t>Matriculación de automóviles</t>
  </si>
  <si>
    <t>DGT</t>
  </si>
  <si>
    <r>
      <t xml:space="preserve">Indicadores de transporte </t>
    </r>
    <r>
      <rPr>
        <b/>
        <vertAlign val="superscript"/>
        <sz val="10"/>
        <rFont val="Arial"/>
        <family val="2"/>
      </rPr>
      <t>1</t>
    </r>
  </si>
  <si>
    <t xml:space="preserve">Transporte total </t>
  </si>
  <si>
    <t xml:space="preserve">Transporte urbano </t>
  </si>
  <si>
    <t>Transporte interurbano</t>
  </si>
  <si>
    <t>Transporte por autobús</t>
  </si>
  <si>
    <t>Transporte ferrocarril</t>
  </si>
  <si>
    <t>Cercanías</t>
  </si>
  <si>
    <t>Media distancia</t>
  </si>
  <si>
    <t>Larga distancia</t>
  </si>
  <si>
    <t xml:space="preserve">Transporte aéreo (interior) </t>
  </si>
  <si>
    <t xml:space="preserve">Marítimo (cabotaje) </t>
  </si>
  <si>
    <t xml:space="preserve">Consumo anual de energía primaria en España y grado de autoabastecimiento </t>
  </si>
  <si>
    <t>Unidad: miles de toneladas equivalentes de petróleo</t>
  </si>
  <si>
    <t>Estructura (%)</t>
  </si>
  <si>
    <t>Carbón</t>
  </si>
  <si>
    <t>Petróleo</t>
  </si>
  <si>
    <t>Gas Natural</t>
  </si>
  <si>
    <t>Nuclear</t>
  </si>
  <si>
    <t>Energías Renovables</t>
  </si>
  <si>
    <t>Residuos no renovables</t>
  </si>
  <si>
    <t>Saldo Electr.(Imp.-Exp.)</t>
  </si>
  <si>
    <t>Total</t>
  </si>
  <si>
    <t>Acumulado anual</t>
  </si>
  <si>
    <t>Últimos doce meses</t>
  </si>
  <si>
    <t>Productos petrolíferos</t>
  </si>
  <si>
    <t>Gas</t>
  </si>
  <si>
    <t>Electricidad</t>
  </si>
  <si>
    <t>Renovables</t>
  </si>
  <si>
    <t>Estructura(%)</t>
  </si>
  <si>
    <t>Gasóleos</t>
  </si>
  <si>
    <t>Fuelóleos</t>
  </si>
  <si>
    <t>Fuente: CORES</t>
  </si>
  <si>
    <t>* Tasas de variación con respecto al mismo período del año anterior.</t>
  </si>
  <si>
    <t xml:space="preserve">Enero </t>
  </si>
  <si>
    <t>Febrero</t>
  </si>
  <si>
    <t>Marzo</t>
  </si>
  <si>
    <t>Abril</t>
  </si>
  <si>
    <t>Mayo</t>
  </si>
  <si>
    <t>Junio</t>
  </si>
  <si>
    <t>Julio</t>
  </si>
  <si>
    <t>Agosto</t>
  </si>
  <si>
    <t>Septiembre</t>
  </si>
  <si>
    <t>Octubre</t>
  </si>
  <si>
    <t>Noviembre</t>
  </si>
  <si>
    <t>Diciembre</t>
  </si>
  <si>
    <t>Envasado</t>
  </si>
  <si>
    <t>Granel</t>
  </si>
  <si>
    <t>Automoción (envasado y granel)</t>
  </si>
  <si>
    <t>Otros</t>
  </si>
  <si>
    <t>-</t>
  </si>
  <si>
    <t>95 I.O.</t>
  </si>
  <si>
    <t>98 I.O.</t>
  </si>
  <si>
    <t>Gasolinas Mezcla</t>
  </si>
  <si>
    <t>Subtotal gasolinas auto</t>
  </si>
  <si>
    <t>Otras gasolinas</t>
  </si>
  <si>
    <t>Total **</t>
  </si>
  <si>
    <t>De los cuales:</t>
  </si>
  <si>
    <t>% en kt</t>
  </si>
  <si>
    <t>Unidad: miles de toneladas</t>
  </si>
  <si>
    <t xml:space="preserve">Subtotal </t>
  </si>
  <si>
    <t>Andalucía</t>
  </si>
  <si>
    <t>Aragón</t>
  </si>
  <si>
    <t>Asturias</t>
  </si>
  <si>
    <t>Baleares</t>
  </si>
  <si>
    <t>Canarias</t>
  </si>
  <si>
    <t>Cantabria</t>
  </si>
  <si>
    <t>Castilla y León</t>
  </si>
  <si>
    <t>Cataluña</t>
  </si>
  <si>
    <t>Ceuta</t>
  </si>
  <si>
    <t>C. Valenciana</t>
  </si>
  <si>
    <t>Extremadura</t>
  </si>
  <si>
    <t>Galicia</t>
  </si>
  <si>
    <t>La Rioja</t>
  </si>
  <si>
    <t>Madrid</t>
  </si>
  <si>
    <t>Melilla</t>
  </si>
  <si>
    <t>Murcia</t>
  </si>
  <si>
    <t>Navarra</t>
  </si>
  <si>
    <t>País Vasco</t>
  </si>
  <si>
    <t>Gasóleo A</t>
  </si>
  <si>
    <t xml:space="preserve">Biodiesel  </t>
  </si>
  <si>
    <t>Biodiesel  Mezcla</t>
  </si>
  <si>
    <t>Subtotal gasóleos auto</t>
  </si>
  <si>
    <t>Agrícola y pesca (B)</t>
  </si>
  <si>
    <t>Calefacción (C)</t>
  </si>
  <si>
    <t xml:space="preserve">Otros gasóleos </t>
  </si>
  <si>
    <t>Biocarburantes</t>
  </si>
  <si>
    <t>A</t>
  </si>
  <si>
    <t>B</t>
  </si>
  <si>
    <t>C</t>
  </si>
  <si>
    <t>Subtotal</t>
  </si>
  <si>
    <t>Gasolinas 95 I.O.</t>
  </si>
  <si>
    <t>Gasolinas 98 I.O.</t>
  </si>
  <si>
    <t>Total gasolinas auto</t>
  </si>
  <si>
    <t xml:space="preserve">Total </t>
  </si>
  <si>
    <t>Combustibles
 Auto/S.Total (%)</t>
  </si>
  <si>
    <t>Bioetanol</t>
  </si>
  <si>
    <t>Estaciones 
de servicio</t>
  </si>
  <si>
    <t>Extra Red</t>
  </si>
  <si>
    <t>Gasolinas automoción</t>
  </si>
  <si>
    <t>Gasóleos de Automoción</t>
  </si>
  <si>
    <t>Aviación</t>
  </si>
  <si>
    <t>BIA</t>
  </si>
  <si>
    <t>Otros fuelóleos</t>
  </si>
  <si>
    <t>Asfaltos</t>
  </si>
  <si>
    <t>Coque</t>
  </si>
  <si>
    <t>Total otros productos</t>
  </si>
  <si>
    <t>Consumo de gasóleos por Comunidades Autónomas</t>
  </si>
  <si>
    <t>Canadá</t>
  </si>
  <si>
    <t>México</t>
  </si>
  <si>
    <t>Brasil</t>
  </si>
  <si>
    <t>Colombia</t>
  </si>
  <si>
    <t>Venezuela</t>
  </si>
  <si>
    <t>Estonia</t>
  </si>
  <si>
    <t>Italia</t>
  </si>
  <si>
    <t>Noruega</t>
  </si>
  <si>
    <t>Reino Unido</t>
  </si>
  <si>
    <t>Rusia</t>
  </si>
  <si>
    <t>Arabia Saudí</t>
  </si>
  <si>
    <t>Irak</t>
  </si>
  <si>
    <t>Angola</t>
  </si>
  <si>
    <t>Argelia</t>
  </si>
  <si>
    <t>Camerún</t>
  </si>
  <si>
    <t>Egipto</t>
  </si>
  <si>
    <t>Libia</t>
  </si>
  <si>
    <t>Nigeria</t>
  </si>
  <si>
    <t>Túnez</t>
  </si>
  <si>
    <t>Otros África</t>
  </si>
  <si>
    <t>Fuente: Cores</t>
  </si>
  <si>
    <t>- igual que 0,0 / ^ mayor que 0,0</t>
  </si>
  <si>
    <t>Coste CIF del crudo importado en España</t>
  </si>
  <si>
    <t>Unidad: € por barril</t>
  </si>
  <si>
    <t>Importaciones</t>
  </si>
  <si>
    <t>Otros productos</t>
  </si>
  <si>
    <t xml:space="preserve">Total Importaciones </t>
  </si>
  <si>
    <t>Exportaciones</t>
  </si>
  <si>
    <t>Total Exportaciones</t>
  </si>
  <si>
    <t>Total Saldo Exp.-Imp.</t>
  </si>
  <si>
    <t>saldo (E-I)</t>
  </si>
  <si>
    <t>Estados Unidos</t>
  </si>
  <si>
    <t>Otros América</t>
  </si>
  <si>
    <t>Bélgica</t>
  </si>
  <si>
    <t>Francia</t>
  </si>
  <si>
    <t>Grecia</t>
  </si>
  <si>
    <t>Portugal</t>
  </si>
  <si>
    <t>Suecia</t>
  </si>
  <si>
    <t>Turquía</t>
  </si>
  <si>
    <t>Otros Europa</t>
  </si>
  <si>
    <t>EAU</t>
  </si>
  <si>
    <t>Marruecos</t>
  </si>
  <si>
    <t>Otros Asia</t>
  </si>
  <si>
    <t>Importaciones de crudo por países y zonas económicas</t>
  </si>
  <si>
    <t>Total Crudo</t>
  </si>
  <si>
    <t>Grado de autoabastecimiento (%)</t>
  </si>
  <si>
    <t>Crudo y materias primas procesadas</t>
  </si>
  <si>
    <t>Balance de producción y consumo de productos petrolíferos</t>
  </si>
  <si>
    <t>Producción de refinerías</t>
  </si>
  <si>
    <t>Importaciones de crudo</t>
  </si>
  <si>
    <t>Consumos propios</t>
  </si>
  <si>
    <t>Traspasos / diferencias estadísticas</t>
  </si>
  <si>
    <t>Pérdidas de refino</t>
  </si>
  <si>
    <t>Variación de existencias</t>
  </si>
  <si>
    <t>Unidad:  €/Bombona</t>
  </si>
  <si>
    <t>* % sobre precio anterior</t>
  </si>
  <si>
    <t>Unidad: c€/litro</t>
  </si>
  <si>
    <t>Precio de venta al público</t>
  </si>
  <si>
    <t>Tasa de variación (%)</t>
  </si>
  <si>
    <t>mes anterior</t>
  </si>
  <si>
    <t>mes año anterior</t>
  </si>
  <si>
    <t>PVP</t>
  </si>
  <si>
    <t>IVA</t>
  </si>
  <si>
    <t>IE</t>
  </si>
  <si>
    <t>PAI</t>
  </si>
  <si>
    <t>España</t>
  </si>
  <si>
    <t>Alemania</t>
  </si>
  <si>
    <t>Austria</t>
  </si>
  <si>
    <t>Bulgaria</t>
  </si>
  <si>
    <t>Chipre</t>
  </si>
  <si>
    <t>Croacia</t>
  </si>
  <si>
    <t>Dinamarca</t>
  </si>
  <si>
    <t>Eslovaquia</t>
  </si>
  <si>
    <t>Eslovenia</t>
  </si>
  <si>
    <t>Finlandia</t>
  </si>
  <si>
    <t>Hungría</t>
  </si>
  <si>
    <t>Irlanda</t>
  </si>
  <si>
    <t>Letonia</t>
  </si>
  <si>
    <t>Lituania</t>
  </si>
  <si>
    <t>Luxemburgo</t>
  </si>
  <si>
    <t>Malta</t>
  </si>
  <si>
    <t>Polonia</t>
  </si>
  <si>
    <t>Rumanía</t>
  </si>
  <si>
    <t>Media UE ponderada</t>
  </si>
  <si>
    <t>Media Eurozona ponderada</t>
  </si>
  <si>
    <t>Media UE Eurozona-España</t>
  </si>
  <si>
    <t>Unidad: US$ por barril</t>
  </si>
  <si>
    <t>Brent  Dated</t>
  </si>
  <si>
    <t xml:space="preserve">WTI  </t>
  </si>
  <si>
    <t>Tipo de cambio $/€</t>
  </si>
  <si>
    <t>Fuente: Reuters</t>
  </si>
  <si>
    <t>Cercano Oriente</t>
  </si>
  <si>
    <t>Arabia Ligero</t>
  </si>
  <si>
    <t>Dubai</t>
  </si>
  <si>
    <t>Mediterráneo/África</t>
  </si>
  <si>
    <t>Irak (Kirkuk)</t>
  </si>
  <si>
    <t>Argelia (Saharan)</t>
  </si>
  <si>
    <t>Libia (Es Sider)</t>
  </si>
  <si>
    <t>Nigeria (Bonny)</t>
  </si>
  <si>
    <t>Ural</t>
  </si>
  <si>
    <t>América del Norte</t>
  </si>
  <si>
    <t>EE.UU. (Texas Int.)</t>
  </si>
  <si>
    <t>México (Maya)</t>
  </si>
  <si>
    <t>Mar del Norte</t>
  </si>
  <si>
    <t>Ekofisk</t>
  </si>
  <si>
    <t>Forties</t>
  </si>
  <si>
    <t>Brent</t>
  </si>
  <si>
    <t>Cesta OPEP</t>
  </si>
  <si>
    <t>Unidad: US$ por tonelada</t>
  </si>
  <si>
    <t>MED</t>
  </si>
  <si>
    <t>NWE</t>
  </si>
  <si>
    <t>Fuelóleo 1% Azufre</t>
  </si>
  <si>
    <t xml:space="preserve">Consumo de gas natural </t>
  </si>
  <si>
    <t>Consumo convencional</t>
  </si>
  <si>
    <t>Generación eléctrica</t>
  </si>
  <si>
    <t>GNL de consumo directo</t>
  </si>
  <si>
    <t>Consumo de gas natural por grupos de presión</t>
  </si>
  <si>
    <t xml:space="preserve">GNL Consumo directo </t>
  </si>
  <si>
    <t>Enero</t>
  </si>
  <si>
    <t>GNL</t>
  </si>
  <si>
    <t>Com. Valenciana</t>
  </si>
  <si>
    <t>Perú</t>
  </si>
  <si>
    <t>GN</t>
  </si>
  <si>
    <t>Qatar</t>
  </si>
  <si>
    <t xml:space="preserve"> GN</t>
  </si>
  <si>
    <t xml:space="preserve"> GNL</t>
  </si>
  <si>
    <t>Conexiones Internacionales</t>
  </si>
  <si>
    <t>Almería</t>
  </si>
  <si>
    <t>Zahara de los Atunes</t>
  </si>
  <si>
    <t>Plantas de regasificación</t>
  </si>
  <si>
    <t>Barcelona</t>
  </si>
  <si>
    <t>Bilbao</t>
  </si>
  <si>
    <t>Cartagena</t>
  </si>
  <si>
    <t>Huelva</t>
  </si>
  <si>
    <t>Mugardos</t>
  </si>
  <si>
    <t>Sagunto</t>
  </si>
  <si>
    <t xml:space="preserve">Exportaciones de gas natural por países </t>
  </si>
  <si>
    <t>Oriente Medio</t>
  </si>
  <si>
    <t>Exportaciones de gas natural por punto de salida</t>
  </si>
  <si>
    <t>€/MWh</t>
  </si>
  <si>
    <t>Fuente:DGA</t>
  </si>
  <si>
    <t>Nota: Arancel de aduanas capitulo 27</t>
  </si>
  <si>
    <t xml:space="preserve">Produccion interior de gas natural </t>
  </si>
  <si>
    <t>El Romeral</t>
  </si>
  <si>
    <t xml:space="preserve">Balance de producción y consumo de gas natural </t>
  </si>
  <si>
    <t>Entradas</t>
  </si>
  <si>
    <t>Salidas</t>
  </si>
  <si>
    <t>Entradas de gas natural</t>
  </si>
  <si>
    <t>Salidas de gas natural</t>
  </si>
  <si>
    <t xml:space="preserve">    Producción interior de gas</t>
  </si>
  <si>
    <t xml:space="preserve">    Exportaciones</t>
  </si>
  <si>
    <t xml:space="preserve">    Importaciones GNL</t>
  </si>
  <si>
    <t xml:space="preserve">    Importaciones GN</t>
  </si>
  <si>
    <t>Salidas a distribución y consumo</t>
  </si>
  <si>
    <t xml:space="preserve">    Consumo convencional</t>
  </si>
  <si>
    <t xml:space="preserve">    Generación eléctrica</t>
  </si>
  <si>
    <t xml:space="preserve">    GNL consumo directo</t>
  </si>
  <si>
    <t>Pérdidas y diferencias estadísticas</t>
  </si>
  <si>
    <t>Unidad:  c€/KWh</t>
  </si>
  <si>
    <t>Cotizaciones del gas natural</t>
  </si>
  <si>
    <t xml:space="preserve">Tasa variación año móvil de consumo gas natural </t>
  </si>
  <si>
    <t>Crudos y mat. primas</t>
  </si>
  <si>
    <t>Crudo</t>
  </si>
  <si>
    <t>Stocks en días de importaciones netas</t>
  </si>
  <si>
    <t>Días</t>
  </si>
  <si>
    <t xml:space="preserve"> </t>
  </si>
  <si>
    <t>Almacenamientos Subterráneos **</t>
  </si>
  <si>
    <t>Plantas 
de Regasificación</t>
  </si>
  <si>
    <t>Unidades y factores de conversión para energía</t>
  </si>
  <si>
    <t>TJ</t>
  </si>
  <si>
    <t>Gcal</t>
  </si>
  <si>
    <t>Mtermias</t>
  </si>
  <si>
    <t>Mtep</t>
  </si>
  <si>
    <r>
      <t>2,388 x 10</t>
    </r>
    <r>
      <rPr>
        <vertAlign val="superscript"/>
        <sz val="10"/>
        <color theme="1"/>
        <rFont val="Arial"/>
        <family val="2"/>
      </rPr>
      <t>-5</t>
    </r>
  </si>
  <si>
    <r>
      <t>4,1868 x 10</t>
    </r>
    <r>
      <rPr>
        <vertAlign val="superscript"/>
        <sz val="10"/>
        <color theme="1"/>
        <rFont val="Arial"/>
        <family val="2"/>
      </rPr>
      <t>-3</t>
    </r>
  </si>
  <si>
    <r>
      <t>10</t>
    </r>
    <r>
      <rPr>
        <vertAlign val="superscript"/>
        <sz val="10"/>
        <color theme="1"/>
        <rFont val="Arial"/>
        <family val="2"/>
      </rPr>
      <t>-3</t>
    </r>
  </si>
  <si>
    <r>
      <t>10</t>
    </r>
    <r>
      <rPr>
        <vertAlign val="superscript"/>
        <sz val="10"/>
        <color theme="1"/>
        <rFont val="Arial"/>
        <family val="2"/>
      </rPr>
      <t>-7</t>
    </r>
  </si>
  <si>
    <r>
      <t>1,163 x 10</t>
    </r>
    <r>
      <rPr>
        <vertAlign val="superscript"/>
        <sz val="10"/>
        <color theme="1"/>
        <rFont val="Arial"/>
        <family val="2"/>
      </rPr>
      <t>-3</t>
    </r>
  </si>
  <si>
    <r>
      <t>10</t>
    </r>
    <r>
      <rPr>
        <vertAlign val="superscript"/>
        <sz val="10"/>
        <color theme="1"/>
        <rFont val="Arial"/>
        <family val="2"/>
      </rPr>
      <t>3</t>
    </r>
  </si>
  <si>
    <r>
      <t>10</t>
    </r>
    <r>
      <rPr>
        <vertAlign val="superscript"/>
        <sz val="10"/>
        <color theme="1"/>
        <rFont val="Arial"/>
        <family val="2"/>
      </rPr>
      <t>-4</t>
    </r>
  </si>
  <si>
    <r>
      <t>4,1868 x 10</t>
    </r>
    <r>
      <rPr>
        <vertAlign val="superscript"/>
        <sz val="10"/>
        <color theme="1"/>
        <rFont val="Arial"/>
        <family val="2"/>
      </rPr>
      <t>4</t>
    </r>
  </si>
  <si>
    <r>
      <t>10</t>
    </r>
    <r>
      <rPr>
        <vertAlign val="superscript"/>
        <sz val="10"/>
        <color theme="1"/>
        <rFont val="Arial"/>
        <family val="2"/>
      </rPr>
      <t>7</t>
    </r>
  </si>
  <si>
    <r>
      <t>10</t>
    </r>
    <r>
      <rPr>
        <vertAlign val="superscript"/>
        <sz val="10"/>
        <color theme="1"/>
        <rFont val="Arial"/>
        <family val="2"/>
      </rPr>
      <t>4</t>
    </r>
  </si>
  <si>
    <r>
      <t>8,6 x 10</t>
    </r>
    <r>
      <rPr>
        <vertAlign val="superscript"/>
        <sz val="10"/>
        <color theme="1"/>
        <rFont val="Arial"/>
        <family val="2"/>
      </rPr>
      <t>-5</t>
    </r>
  </si>
  <si>
    <t>Unidades y factores de conversión para volumen</t>
  </si>
  <si>
    <r>
      <t xml:space="preserve">Galones </t>
    </r>
    <r>
      <rPr>
        <sz val="10"/>
        <color theme="1"/>
        <rFont val="Arial"/>
        <family val="2"/>
      </rPr>
      <t>(EE.UU.)</t>
    </r>
  </si>
  <si>
    <t>Barriles</t>
  </si>
  <si>
    <t>Pie cúbico</t>
  </si>
  <si>
    <t>Litro</t>
  </si>
  <si>
    <t>Metro cúbico</t>
  </si>
  <si>
    <t>Características de las tarifas de consumo a efectos de precios de gas natural</t>
  </si>
  <si>
    <t>Uso doméstico/comercial</t>
  </si>
  <si>
    <t>Presión de suministro ≤4 bar</t>
  </si>
  <si>
    <t xml:space="preserve">Consumos </t>
  </si>
  <si>
    <t>Otra equivalencias utilizadas</t>
  </si>
  <si>
    <t>Prefijos</t>
  </si>
  <si>
    <t>kWh/año</t>
  </si>
  <si>
    <r>
      <t>11,86 kWh/Nm</t>
    </r>
    <r>
      <rPr>
        <vertAlign val="superscript"/>
        <sz val="10"/>
        <color theme="1"/>
        <rFont val="Arial"/>
        <family val="2"/>
      </rPr>
      <t>3</t>
    </r>
  </si>
  <si>
    <r>
      <t>Mega (M): 10</t>
    </r>
    <r>
      <rPr>
        <vertAlign val="superscript"/>
        <sz val="10"/>
        <color theme="1"/>
        <rFont val="Arial"/>
        <family val="2"/>
      </rPr>
      <t>6</t>
    </r>
  </si>
  <si>
    <r>
      <t>Giga (G): 10</t>
    </r>
    <r>
      <rPr>
        <vertAlign val="superscript"/>
        <sz val="10"/>
        <color theme="1"/>
        <rFont val="Arial"/>
        <family val="2"/>
      </rPr>
      <t>9</t>
    </r>
  </si>
  <si>
    <r>
      <t>Tera (T): 10</t>
    </r>
    <r>
      <rPr>
        <vertAlign val="superscript"/>
        <sz val="10"/>
        <color theme="1"/>
        <rFont val="Arial"/>
        <family val="2"/>
      </rPr>
      <t>12</t>
    </r>
  </si>
  <si>
    <t>≤5.000</t>
  </si>
  <si>
    <t>7,33 Bbl/t</t>
  </si>
  <si>
    <t>&gt;5.000 ≤50.000</t>
  </si>
  <si>
    <t>Factores de conversión aproximados</t>
  </si>
  <si>
    <t>Bbl/Tm</t>
  </si>
  <si>
    <t>GLP´s</t>
  </si>
  <si>
    <t>Querosenos - tipo Jet Fuel</t>
  </si>
  <si>
    <t>Otros Productos</t>
  </si>
  <si>
    <t>Países miembros de la OPEP</t>
  </si>
  <si>
    <t>Países miembros de la AIE</t>
  </si>
  <si>
    <t>Países miembros de la OCDE</t>
  </si>
  <si>
    <t>Último 
dato</t>
  </si>
  <si>
    <t>periodo últ. dato</t>
  </si>
  <si>
    <t>Saldo Expor. - Impor. productos petrolíferos</t>
  </si>
  <si>
    <t>(%)Var.inter.</t>
  </si>
  <si>
    <t>Estructura 
(%)</t>
  </si>
  <si>
    <t>Tv (%)*</t>
  </si>
  <si>
    <t>** Incluye lubricantes, productos asfálticos, coque y otros.</t>
  </si>
  <si>
    <t>*** Para obtener el consumo total nacional deben sumarse las mermas y autoconsumos que figuran en el balance de producción y consumo.</t>
  </si>
  <si>
    <t>Tasa variación año móvil del consumo de productos petrolíferos (%)</t>
  </si>
  <si>
    <t xml:space="preserve">Tv (%)* </t>
  </si>
  <si>
    <t>** Incluye biocarburantes incluidos en gasolinas.</t>
  </si>
  <si>
    <t>Navegación Marítima Internacional</t>
  </si>
  <si>
    <t>** Incluye biocarburantes y bunkers para la navegación marítima internacional desglosados en líneas siguientes.</t>
  </si>
  <si>
    <t>Consumo de gasóleos por Comunidades Autónomas *</t>
  </si>
  <si>
    <t>Total nacional</t>
  </si>
  <si>
    <t>Total combustibles auto</t>
  </si>
  <si>
    <t>* Incluye Biodiesel y HVO</t>
  </si>
  <si>
    <t>Biocarburantes *</t>
  </si>
  <si>
    <t>Nota: Extra Red incluye consumidor final + distribuidores.</t>
  </si>
  <si>
    <t>* No incluye gasolinas mezcla ni otros gasóleos de automoción</t>
  </si>
  <si>
    <t>Consumo de combustibles de automoción por Comunidades Autónomas</t>
  </si>
  <si>
    <t>Consumo de combustibles de automoción por Comunidades Autónomas *</t>
  </si>
  <si>
    <t>Total fuelóleos **</t>
  </si>
  <si>
    <t>** Incluye bunkers para la navegación marítima internacional desglosados en línea siguiente.</t>
  </si>
  <si>
    <t xml:space="preserve">Consumo de fuelóleo BIA por Comunidades Autónomas </t>
  </si>
  <si>
    <t>Otros **</t>
  </si>
  <si>
    <t>Europa y Euroasia</t>
  </si>
  <si>
    <t>África</t>
  </si>
  <si>
    <t>OPEP</t>
  </si>
  <si>
    <t>No-OPEP</t>
  </si>
  <si>
    <t>OCDE</t>
  </si>
  <si>
    <t>No-OCDE</t>
  </si>
  <si>
    <t>UE</t>
  </si>
  <si>
    <t>TV (%)*</t>
  </si>
  <si>
    <t>Total gasóleos auto</t>
  </si>
  <si>
    <t>Áreas</t>
  </si>
  <si>
    <t>Países</t>
  </si>
  <si>
    <t>Importaciones y exportaciones de productos petrolíferos por productos</t>
  </si>
  <si>
    <t xml:space="preserve">Saldo Exp.- Imp. </t>
  </si>
  <si>
    <t>n.a.</t>
  </si>
  <si>
    <t>n.a.: no aplica</t>
  </si>
  <si>
    <t>Importaciones y Exportaciones de productos petrolíferos por paises y areas geograficas</t>
  </si>
  <si>
    <t>América Central y Sur</t>
  </si>
  <si>
    <t>Asia Pacífico</t>
  </si>
  <si>
    <t>importación</t>
  </si>
  <si>
    <t>exportación</t>
  </si>
  <si>
    <t>Stocks Industria</t>
  </si>
  <si>
    <t>Stocks Cores</t>
  </si>
  <si>
    <t>Nota: Datos último día del mes</t>
  </si>
  <si>
    <t>Unidades: días de cobertura</t>
  </si>
  <si>
    <t>Reservas estratégicas Cores</t>
  </si>
  <si>
    <t>Unidad: GWh</t>
  </si>
  <si>
    <t>Coste</t>
  </si>
  <si>
    <t>Unidad: €/MWh</t>
  </si>
  <si>
    <t>Trin. y Tobago</t>
  </si>
  <si>
    <t>Estruc. (%)</t>
  </si>
  <si>
    <t>Nota: Las importaciones corresponden a GNL salvo en los casos en los que está especificado</t>
  </si>
  <si>
    <t>Imp. de prod. intermedios y mat. auxiliares</t>
  </si>
  <si>
    <t>Productos traspasados y otros</t>
  </si>
  <si>
    <t>Importaciones de prod. petrolíferos</t>
  </si>
  <si>
    <t>Variación de existencias de mat. primas</t>
  </si>
  <si>
    <t>Exportaciones de prod. petrolíferos</t>
  </si>
  <si>
    <t>Consumo interior de prod. petrolíferos</t>
  </si>
  <si>
    <t>* Tasas de variación con respecto al mismo periodo del año anterior.</t>
  </si>
  <si>
    <t>PVP máximo de bombona de butano</t>
  </si>
  <si>
    <t xml:space="preserve">PVP gasolina 95 I.O. y gasóleo de automoción </t>
  </si>
  <si>
    <t>PVP Gasóleo automoción</t>
  </si>
  <si>
    <t>PVP Gasolina 95 I.O.</t>
  </si>
  <si>
    <t>n.d.: no disponible</t>
  </si>
  <si>
    <t>Gasolina 10 ppm</t>
  </si>
  <si>
    <t>Gasóleo</t>
  </si>
  <si>
    <t>** Incluido gas natural para materia prima</t>
  </si>
  <si>
    <t xml:space="preserve">Tasa variación año móvil de consumo de gas natural (%) </t>
  </si>
  <si>
    <t>Nota: Debido a desajustes en la información remitida pueden encontrarse pequeñas diferencias entre los datos de consumos desglosados por grupos de presión y los desglosados por Comunidades Autónomas</t>
  </si>
  <si>
    <t>Importaciones de gas natural por países y zonas económicas</t>
  </si>
  <si>
    <t>TUR1</t>
  </si>
  <si>
    <t xml:space="preserve">PVP máximo de tarifas de último recurso de gas natural </t>
  </si>
  <si>
    <t>* Tasas de variación con respecto al mes indicado</t>
  </si>
  <si>
    <t>**  Incluye el gas útil y el gas colchón extraíble por medios mecánicos.</t>
  </si>
  <si>
    <t>Unidad:GWh</t>
  </si>
  <si>
    <t>Tasa variación año móvil del consumo de productos petrolíferos</t>
  </si>
  <si>
    <t>PVP máximo de la bombona de butano</t>
  </si>
  <si>
    <t>Producción bruta de refinería</t>
  </si>
  <si>
    <t>Importaciones - Exportaciones de productos petrolíferos por países y áreas geográficas</t>
  </si>
  <si>
    <t>Exportaciones de gas natural por países</t>
  </si>
  <si>
    <t>Coste de aprovisionamiento gas natural</t>
  </si>
  <si>
    <t>Nivel de Stocks calculado en días de importaciones netas</t>
  </si>
  <si>
    <t>Reservas estrategicas Cores</t>
  </si>
  <si>
    <t>Consumo de gasolinas por Comunidades Autónomas</t>
  </si>
  <si>
    <t>** Suministros a instalaciones que disponen de sistemas de cogeneración</t>
  </si>
  <si>
    <t>Tasa de variación año móvil del consumo de combustibles de automoción</t>
  </si>
  <si>
    <t>Tasa de variación año móvil del consumo de combustibles de automoción (%)</t>
  </si>
  <si>
    <t>CORES elabora su información estadística en base a la información mensual y anual que remiten los sujetos obligados sobre los sectores de petróleo y gas natural, principalmente, en virtud de las Resoluciones de 29 de mayo de 2007 y 15 de diciembre de 2008 de la Dirección General de Política Energética y Minas.
Los datos contenidos en el este informe se corresponden con datos actualizados a la fecha de su publicación. Actualizaciones posteriores se recogen en la información estadística mensual que publica CORES a través de su página web www.cores.es.</t>
  </si>
  <si>
    <t/>
  </si>
  <si>
    <t xml:space="preserve">GWh </t>
  </si>
  <si>
    <t>Gases licuados del petróleo (GLP´s)</t>
  </si>
  <si>
    <t>Castilla La Mancha</t>
  </si>
  <si>
    <t>Gases licuados del petróleo (GLP's)</t>
  </si>
  <si>
    <t>Fuente: Comisión Europea "Oil Bulletin"</t>
  </si>
  <si>
    <t>Reservas Industria</t>
  </si>
  <si>
    <t xml:space="preserve">  </t>
  </si>
  <si>
    <t xml:space="preserve">Queroseno </t>
  </si>
  <si>
    <t>** Incluye GLP distintos de los anteriores incluyendo GLP destinado a su posterior transformación</t>
  </si>
  <si>
    <t>VIP Ibérico</t>
  </si>
  <si>
    <t>VIP Pirineos</t>
  </si>
  <si>
    <t>Otros O. Medio</t>
  </si>
  <si>
    <t xml:space="preserve">Importaciones netas de gas natural </t>
  </si>
  <si>
    <t>Importaciones netas de gas natural</t>
  </si>
  <si>
    <t>** Producción de condensado transformada a crudo equivalente.</t>
  </si>
  <si>
    <t>Viura</t>
  </si>
  <si>
    <t xml:space="preserve">        OPEP</t>
  </si>
  <si>
    <t xml:space="preserve">        No-OPEP</t>
  </si>
  <si>
    <t xml:space="preserve">        OCDE</t>
  </si>
  <si>
    <t xml:space="preserve">        No-OCDE</t>
  </si>
  <si>
    <t>Países de la Eurozona</t>
  </si>
  <si>
    <t>- igual que 0,0 / ^ distinto de 0,0</t>
  </si>
  <si>
    <t>'- igual que 0,0 / ^ distinto de 0,0</t>
  </si>
  <si>
    <t>Azerbaiyán</t>
  </si>
  <si>
    <t>Cores</t>
  </si>
  <si>
    <t xml:space="preserve">Biogás </t>
  </si>
  <si>
    <t>Desde Enero 2017, las estadísticas de producción incluyen la producción de biogás (Datos obtenidos de los anejos de la Resolución del 15 de diciembre 2008)</t>
  </si>
  <si>
    <t>China</t>
  </si>
  <si>
    <t>Cisternas</t>
  </si>
  <si>
    <t>Henry Hub (US$/MMBtu)</t>
  </si>
  <si>
    <t>NBP Day Ahead (GBp/therm)</t>
  </si>
  <si>
    <t>TTF (€/MWh)</t>
  </si>
  <si>
    <t>MIBGAS D+1 (€/MWh)</t>
  </si>
  <si>
    <t>Fuente: Reuters y MIBGAS</t>
  </si>
  <si>
    <t>Países Bajos</t>
  </si>
  <si>
    <t>Guinea Ec.</t>
  </si>
  <si>
    <t>República Checa</t>
  </si>
  <si>
    <t xml:space="preserve">              2. Corregido efecto temperatura y calendario</t>
  </si>
  <si>
    <t xml:space="preserve">NOTAS: 1. Corregido de efectos estacionales y de calendario </t>
  </si>
  <si>
    <t>* No incluye otros gasóleos de automoción ni otros gasóleos</t>
  </si>
  <si>
    <t>Irán Ligero</t>
  </si>
  <si>
    <t>Irán Pesado</t>
  </si>
  <si>
    <t>* Obligación en días de importaciones netas según métodología de la AIE</t>
  </si>
  <si>
    <t>Tarifa TUR1</t>
  </si>
  <si>
    <t>Italia, Letonia, Lituania, Luxemburgo, Malta, Países Bajos y Portugal.</t>
  </si>
  <si>
    <t>Alemania, Austria, Bélgica, Chipre, Eslovaquia, Eslovenia, España, Estonia, Finlandia, Francia, Grecia, Irlanda,</t>
  </si>
  <si>
    <t>Alemania, Austria, Bélgica, Bulgaria, Chipre, Croacia, Dinamarca, Eslovaquia, Eslovenia, España, Estonia,</t>
  </si>
  <si>
    <t xml:space="preserve">Finlandia, Francia, Grecia, Hungría, Irlanda, Italia, Letonia, Lituania, Luxemburgo, Malta, Países Bajos, Polonia, </t>
  </si>
  <si>
    <t xml:space="preserve">Alemania, Australia, Austria, Bélgica, Canadá, Corea del Sur, Dinamarca, Eslovaquia, España, Estados Unidos, </t>
  </si>
  <si>
    <t xml:space="preserve">Países Bajos, Polonia, Portugal, Reino Unido, República Checa, Suecia, Suiza y Turquía. </t>
  </si>
  <si>
    <t>* No incluye gasolinas mezcla ni otras gasolinas.</t>
  </si>
  <si>
    <t>% en kt de gasóleos auto</t>
  </si>
  <si>
    <t>Kazajistán</t>
  </si>
  <si>
    <t>Diferencias de redondeo</t>
  </si>
  <si>
    <t>Debido al redondeo de cifras, los totales podrían diferir de la suma de las cuantías individuales.</t>
  </si>
  <si>
    <t>Argentina</t>
  </si>
  <si>
    <t>Gasóleos de automoción</t>
  </si>
  <si>
    <t xml:space="preserve">Canarias </t>
  </si>
  <si>
    <t>MITECO</t>
  </si>
  <si>
    <t>Fuente: MITECO</t>
  </si>
  <si>
    <t>* Tasas de variación con respecto al mismo periodo del año anterior</t>
  </si>
  <si>
    <t>* Tasas de variación con respecto al mismo período del año anterior</t>
  </si>
  <si>
    <t>** Gas de refineria, nafta, coque y otros</t>
  </si>
  <si>
    <t>* Tasa de variación respecto al mismo periodo del año anterior</t>
  </si>
  <si>
    <t>Nota: Datos último día del mes indicado</t>
  </si>
  <si>
    <t>Fuente: Elaboración Cores</t>
  </si>
  <si>
    <t>Consumo anual de energía primaria en España</t>
  </si>
  <si>
    <t>Otras gasolinas de automoción **</t>
  </si>
  <si>
    <t>Otros gasóleos de automoción ***</t>
  </si>
  <si>
    <t>** Bioetanol puro + bioetanol mezcla.</t>
  </si>
  <si>
    <t>*** Biodiésel puro + biodiésel mezcla.</t>
  </si>
  <si>
    <t>% ∆*</t>
  </si>
  <si>
    <t>€/Bombona</t>
  </si>
  <si>
    <r>
      <t>%</t>
    </r>
    <r>
      <rPr>
        <b/>
        <sz val="10"/>
        <rFont val="Calibri"/>
        <family val="2"/>
      </rPr>
      <t>∆</t>
    </r>
    <r>
      <rPr>
        <b/>
        <sz val="10"/>
        <rFont val="Arial"/>
        <family val="2"/>
      </rPr>
      <t>*</t>
    </r>
  </si>
  <si>
    <t>América Central y del Sur</t>
  </si>
  <si>
    <t>Gibraltar</t>
  </si>
  <si>
    <t>Trinidad y Tobago</t>
  </si>
  <si>
    <t>Otros productos **</t>
  </si>
  <si>
    <t>Total ***</t>
  </si>
  <si>
    <t>Consumo de gasolinas por Comunidades Autónomas *</t>
  </si>
  <si>
    <t>Cogeneración **</t>
  </si>
  <si>
    <t>** Se incluyen puestas en frío y suministro directo a buques consumidores</t>
  </si>
  <si>
    <t xml:space="preserve"> OCDE</t>
  </si>
  <si>
    <t xml:space="preserve"> No-OCDE</t>
  </si>
  <si>
    <t>Obligación *</t>
  </si>
  <si>
    <t>Viura **</t>
  </si>
  <si>
    <t>Lubricantes **</t>
  </si>
  <si>
    <t>Otros ***</t>
  </si>
  <si>
    <t>*** Incluye naftas, condensados, parafinas, disolventes y otros.</t>
  </si>
  <si>
    <t>** Datos provisionales</t>
  </si>
  <si>
    <t>Países del grupo Unión Europea 27</t>
  </si>
  <si>
    <t>Portugal, República Checa, Rumanía y Suecia.</t>
  </si>
  <si>
    <t>Singapur</t>
  </si>
  <si>
    <t xml:space="preserve">Alemania, Australia, Austria, Bélgica, Canadá, Colombia, Corea del Sur, Costa Rica, Chile, Dinamarca, Eslovaquia, Eslovenia, España, Estados Unidos, Estonia, Finlandia, Francia, Grecia, Hungría, Irlanda, Islandia, Israel, Italia, Japón, Letonia, Lituania, Luxemburgo, México, Noruega, Nueva Zelanda, Países Bajos, Polonia, Portugal, Reino Unido, República Checa, Suecia, Suiza y Turquía. </t>
  </si>
  <si>
    <t>Gabón</t>
  </si>
  <si>
    <t>India</t>
  </si>
  <si>
    <t>21 Septiembre</t>
  </si>
  <si>
    <t>TUR3</t>
  </si>
  <si>
    <t>TUR2**</t>
  </si>
  <si>
    <t>Consumo de gas natural por tramos de presión</t>
  </si>
  <si>
    <t>Presión &gt; 4 bares y ≤ 60 bares</t>
  </si>
  <si>
    <t>Presión &gt; 60 bares**</t>
  </si>
  <si>
    <t>Presión ≤ 4 bares</t>
  </si>
  <si>
    <t>A partir del 1 de octubre de 2021 dejan de estar vigentes los grupos de peaje previos a la Circular 6/2020, de 22 de julio, de la Comisión Nacional de los Mercados y la Competencia, por la que se establece la metodología para el cálculo de los peajes de transporte, redes locales y regasificación de gas natural, manteniéndose el mismo desglose por tramos de presión y cantidad.</t>
  </si>
  <si>
    <t>Consumo de gas natural por Comunidades Autónomas y tramos de presión</t>
  </si>
  <si>
    <t>* hasta 30 de septiembre de 2021</t>
  </si>
  <si>
    <t>** desde el 1 de octubre de 2021</t>
  </si>
  <si>
    <t>Tarifa TUR3</t>
  </si>
  <si>
    <t>Tarifa TUR2*</t>
  </si>
  <si>
    <t>Tarifa TUR2**</t>
  </si>
  <si>
    <t>&gt;5.000 ≤15.000</t>
  </si>
  <si>
    <t>&gt;15.000 ≤50.000</t>
  </si>
  <si>
    <t>16 Noviembre</t>
  </si>
  <si>
    <t>Tarifa de último recurso de gas natural (TUR1)</t>
  </si>
  <si>
    <t>Entrada de turistas (FRONTUR)</t>
  </si>
  <si>
    <t>1 Enero</t>
  </si>
  <si>
    <t>1 Abril</t>
  </si>
  <si>
    <t>1 Octubre</t>
  </si>
  <si>
    <t>1 Julio</t>
  </si>
  <si>
    <t>18 Enero</t>
  </si>
  <si>
    <t xml:space="preserve">Estonia, Finlandia, Francia, Grecia, Hungría, Irlanda, Italia, Japón, Lituania, Luxemburgo, México, Noruega, Nueva Zelanda, </t>
  </si>
  <si>
    <t>15 Marzo</t>
  </si>
  <si>
    <t>Albania</t>
  </si>
  <si>
    <t>Corea del Sur</t>
  </si>
  <si>
    <t>PVP medio de la gasolina 95 I.O.  *</t>
  </si>
  <si>
    <t>PVP medio del gasóleo de automoción *</t>
  </si>
  <si>
    <t>Ghana</t>
  </si>
  <si>
    <t>15 Noviembre</t>
  </si>
  <si>
    <t>12 Mayo</t>
  </si>
  <si>
    <t>17 Enero</t>
  </si>
  <si>
    <t>*Desde abril de 2022 los descuentos aplicados a los carburantes en los distintos EEMM se han reportado con disparidad de criterios al Boletín Petrolero Europeo. Es por ello que la comparativa de estos precios puede ser incorrecta.</t>
  </si>
  <si>
    <t xml:space="preserve">* Tasa de variación respecto al mismo periodo del año anterior   //   - igual que 0,0 / ^ distinto de 0,0
</t>
  </si>
  <si>
    <t xml:space="preserve">        UE</t>
  </si>
  <si>
    <t>21 Marzo</t>
  </si>
  <si>
    <t>16 Mayo</t>
  </si>
  <si>
    <t>18 Julio</t>
  </si>
  <si>
    <t>Musel</t>
  </si>
  <si>
    <t>Otras salidas***</t>
  </si>
  <si>
    <t>Plantas de regasificación**</t>
  </si>
  <si>
    <t>Portugal GN</t>
  </si>
  <si>
    <t>Andorra</t>
  </si>
  <si>
    <t>Puerto Rico</t>
  </si>
  <si>
    <t>America Central y Sur</t>
  </si>
  <si>
    <t>Otras salidas del sistema**</t>
  </si>
  <si>
    <t>Suiza</t>
  </si>
  <si>
    <t xml:space="preserve">Nota: Las exportaciones corresponden a GNL salvo en los casos en los que está especificado                   </t>
  </si>
  <si>
    <t>21 Noviembre</t>
  </si>
  <si>
    <t>Kuwait</t>
  </si>
  <si>
    <t>19 Septiembre</t>
  </si>
  <si>
    <t>El % bio en gasolinas y en gasóleos es un porcentaje en masa y no es representativo del cumplimiento del objetivo de incorporación de biocarburantes, que requiere, según la normativa vigente, una metodología más compleja.</t>
  </si>
  <si>
    <t>Arabia Saudí, Argelia, Congo, Emiratos Árabes Unidos, Gabón, Guinea Ecuatorial, Irak, Irán, Kuwait, Libia, Nigeria y Venezuela.</t>
  </si>
  <si>
    <t>Bahréin</t>
  </si>
  <si>
    <t>Produccion bruta de refinería</t>
  </si>
  <si>
    <t>Congo</t>
  </si>
  <si>
    <t>Senegal</t>
  </si>
  <si>
    <t>16 Enero</t>
  </si>
  <si>
    <t>19 Marzo</t>
  </si>
  <si>
    <t>21 Mayo</t>
  </si>
  <si>
    <t>16 Julio</t>
  </si>
  <si>
    <t>17 Septiembre</t>
  </si>
  <si>
    <t>*** Se incluye cisternas o asimilables cuyo punto de salida declarado no forma parte del sistema gasista.</t>
  </si>
  <si>
    <t>Indonesia</t>
  </si>
  <si>
    <t>**Tarifa TUR 2: consumo estimado de 12.000 kWh/año hasta 30 de septiembre de 2021 y de 8.000 kWh/año desde 1 de octubre de 2021.</t>
  </si>
  <si>
    <t>Malasia</t>
  </si>
  <si>
    <t>19 Noviembre</t>
  </si>
  <si>
    <t>21 Enero</t>
  </si>
  <si>
    <t>Costa de Marfil</t>
  </si>
  <si>
    <t>18 Marzo</t>
  </si>
  <si>
    <t xml:space="preserve">** Otras Salidas: Se incluyen puestas en frío y suministro directo a buques consumidores.                                                                                                                                                                                    </t>
  </si>
  <si>
    <t>Jamaica</t>
  </si>
  <si>
    <t>Tailandia</t>
  </si>
  <si>
    <t>Año 2023</t>
  </si>
  <si>
    <t>Guyana</t>
  </si>
  <si>
    <t>20 Mayo</t>
  </si>
  <si>
    <t>15 Julio</t>
  </si>
  <si>
    <t>Tv (%)
2024/2023</t>
  </si>
  <si>
    <t>(*) Tasa de variación respecto al mismo periodo del año anterior // '- igual que 0,0 / ^ distinto de 0,0</t>
  </si>
  <si>
    <t>sep-25</t>
  </si>
  <si>
    <t>3º 2025</t>
  </si>
  <si>
    <t>16 Septiembre</t>
  </si>
  <si>
    <t>oct-25</t>
  </si>
  <si>
    <t>Guinea Ecuatorial</t>
  </si>
  <si>
    <t>oct-24</t>
  </si>
  <si>
    <t>Año 2024</t>
  </si>
  <si>
    <t>BOLETÍN ESTADÍSTICO HIDROCARBUROS OCTUBRE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</si>
</sst>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5">
    <numFmt numFmtId="164" formatCode="_(* #,##0.00_);_(* \(#,##0.00\);_(* &quot;-&quot;??_);_(@_)"/>
    <numFmt numFmtId="165" formatCode="_(&quot;€&quot;* #,##0.00_);_(&quot;€&quot;* \(#,##0.00\);_(&quot;€&quot;* &quot;-&quot;??_);_(@_)"/>
    <numFmt numFmtId="166" formatCode="#,##0.000"/>
    <numFmt numFmtId="167" formatCode="0.0000"/>
    <numFmt numFmtId="168" formatCode="#,##0.0"/>
    <numFmt numFmtId="169" formatCode="0.0"/>
    <numFmt numFmtId="170" formatCode="0.000"/>
    <numFmt numFmtId="171" formatCode="#,##0;;&quot;-&quot;"/>
    <numFmt numFmtId="172" formatCode="#,##0;&quot;-&quot;"/>
    <numFmt numFmtId="173" formatCode="#,##0.0;;&quot;-&quot;"/>
    <numFmt numFmtId="174" formatCode="#,##0;\-#,###;&quot;-&quot;"/>
    <numFmt numFmtId="175" formatCode="#,##0;;&quot;&quot;"/>
    <numFmt numFmtId="176" formatCode="#,##0.0000"/>
    <numFmt numFmtId="177" formatCode="#,##0.0;\-#,###.0;&quot;-&quot;"/>
    <numFmt numFmtId="178" formatCode="mmm"/>
    <numFmt numFmtId="179" formatCode="#,##0.0;\-#,###.0;&quot;&quot;"/>
    <numFmt numFmtId="180" formatCode="#,##0.00;\-#,###.00;&quot;n.d.&quot;"/>
    <numFmt numFmtId="186" formatCode="#,##0.0000000"/>
    <numFmt numFmtId="187" formatCode="#,##0.0;\-##,##0.0;&quot;-&quot;"/>
    <numFmt numFmtId="189" formatCode="\^;&quot;^&quot;"/>
    <numFmt numFmtId="191" formatCode="#,##0.0;\-#,##0.0;&quot;&quot;"/>
    <numFmt numFmtId="192" formatCode="_-* #,##0.00\ _P_t_s_-;\-* #,##0.00\ _P_t_s_-;_-* &quot;-&quot;??\ _P_t_s_-;_-@_-"/>
    <numFmt numFmtId="193" formatCode="_(* #,##0_);_(* \(#,##0\);_(* &quot;-&quot;??_);_(@_)"/>
    <numFmt numFmtId="194" formatCode="#,##0.00;;&quot;-&quot;"/>
    <numFmt numFmtId="195" formatCode="#,##0.0000;;&quot;-&quot;"/>
  </numFmts>
  <fonts count="78" x14ac:knownFonts="1">
    <font>
      <sz val="11"/>
      <color theme="1"/>
      <name val="Arial"/>
      <family val="2"/>
      <scheme val="minor"/>
    </font>
    <font>
      <b/>
      <sz val="14"/>
      <color theme="1"/>
      <name val="Arial"/>
      <family val="2"/>
      <scheme val="minor"/>
    </font>
    <font>
      <sz val="11"/>
      <color theme="1"/>
      <name val="Arial"/>
      <family val="2"/>
      <scheme val="minor"/>
    </font>
    <font>
      <b/>
      <sz val="11"/>
      <color theme="1"/>
      <name val="Arial"/>
      <family val="2"/>
      <scheme val="minor"/>
    </font>
    <font>
      <sz val="10"/>
      <name val="Arial"/>
      <family val="2"/>
    </font>
    <font>
      <b/>
      <sz val="12"/>
      <name val="Arial"/>
      <family val="2"/>
    </font>
    <font>
      <b/>
      <sz val="11"/>
      <name val="Arial"/>
      <family val="2"/>
    </font>
    <font>
      <sz val="10"/>
      <color rgb="FF0070C0"/>
      <name val="Arial"/>
      <family val="2"/>
    </font>
    <font>
      <b/>
      <sz val="10"/>
      <name val="Arial"/>
      <family val="2"/>
    </font>
    <font>
      <sz val="10"/>
      <color rgb="FF00B050"/>
      <name val="Arial"/>
      <family val="2"/>
    </font>
    <font>
      <u/>
      <sz val="10"/>
      <color theme="10"/>
      <name val="Arial"/>
      <family val="2"/>
    </font>
    <font>
      <sz val="11"/>
      <name val="Arial"/>
      <family val="2"/>
    </font>
    <font>
      <sz val="11"/>
      <color theme="1"/>
      <name val="Arial"/>
      <family val="2"/>
    </font>
    <font>
      <sz val="10"/>
      <color theme="1"/>
      <name val="Arial"/>
      <family val="2"/>
    </font>
    <font>
      <sz val="12"/>
      <name val="Arial"/>
      <family val="2"/>
    </font>
    <font>
      <sz val="10"/>
      <name val="Arial"/>
      <family val="2"/>
      <scheme val="minor"/>
    </font>
    <font>
      <sz val="10"/>
      <color theme="1"/>
      <name val="Arial"/>
      <family val="2"/>
      <scheme val="minor"/>
    </font>
    <font>
      <b/>
      <sz val="10"/>
      <color theme="1"/>
      <name val="Arial"/>
      <family val="2"/>
    </font>
    <font>
      <i/>
      <sz val="10"/>
      <name val="Arial"/>
      <family val="2"/>
    </font>
    <font>
      <i/>
      <sz val="9"/>
      <name val="Arial"/>
      <family val="2"/>
    </font>
    <font>
      <vertAlign val="superscript"/>
      <sz val="10"/>
      <name val="Arial"/>
      <family val="2"/>
    </font>
    <font>
      <b/>
      <vertAlign val="superscript"/>
      <sz val="10"/>
      <name val="Arial"/>
      <family val="2"/>
    </font>
    <font>
      <i/>
      <sz val="8"/>
      <name val="Arial"/>
      <family val="2"/>
    </font>
    <font>
      <sz val="8"/>
      <color rgb="FF333333"/>
      <name val="Arial"/>
      <family val="2"/>
    </font>
    <font>
      <b/>
      <sz val="10"/>
      <color theme="0"/>
      <name val="Arial"/>
      <family val="2"/>
    </font>
    <font>
      <sz val="10"/>
      <color rgb="FFFF0000"/>
      <name val="Arial"/>
      <family val="2"/>
    </font>
    <font>
      <sz val="8"/>
      <color theme="1" tint="0.34998626667073579"/>
      <name val="Arial"/>
      <family val="2"/>
    </font>
    <font>
      <b/>
      <sz val="10"/>
      <color indexed="8"/>
      <name val="Arial"/>
      <family val="2"/>
    </font>
    <font>
      <sz val="10"/>
      <color indexed="8"/>
      <name val="Arial"/>
      <family val="2"/>
    </font>
    <font>
      <sz val="10"/>
      <color rgb="FF000000"/>
      <name val="Arial"/>
      <family val="2"/>
    </font>
    <font>
      <sz val="8"/>
      <name val="Arial"/>
      <family val="2"/>
    </font>
    <font>
      <i/>
      <sz val="10"/>
      <color theme="1"/>
      <name val="Arial"/>
      <family val="2"/>
    </font>
    <font>
      <vertAlign val="superscript"/>
      <sz val="10"/>
      <color theme="1"/>
      <name val="Arial"/>
      <family val="2"/>
    </font>
    <font>
      <sz val="10"/>
      <name val="MS Sans Serif"/>
    </font>
    <font>
      <sz val="10"/>
      <name val="Arial"/>
      <family val="2"/>
    </font>
    <font>
      <sz val="10"/>
      <name val="MS Sans Serif"/>
      <family val="2"/>
    </font>
    <font>
      <b/>
      <sz val="10"/>
      <name val="Arial"/>
      <family val="2"/>
      <scheme val="minor"/>
    </font>
    <font>
      <b/>
      <sz val="10"/>
      <color theme="0"/>
      <name val="Arial"/>
      <family val="2"/>
      <scheme val="minor"/>
    </font>
    <font>
      <i/>
      <sz val="10"/>
      <name val="Arial"/>
      <family val="2"/>
      <scheme val="minor"/>
    </font>
    <font>
      <i/>
      <sz val="8"/>
      <color theme="1"/>
      <name val="Arial"/>
      <family val="2"/>
      <scheme val="minor"/>
    </font>
    <font>
      <b/>
      <sz val="12"/>
      <name val="Arial"/>
      <family val="2"/>
      <scheme val="minor"/>
    </font>
    <font>
      <i/>
      <sz val="8"/>
      <name val="Arial"/>
      <family val="2"/>
      <scheme val="minor"/>
    </font>
    <font>
      <i/>
      <sz val="8"/>
      <color theme="1" tint="0.34998626667073579"/>
      <name val="Arial"/>
      <family val="2"/>
    </font>
    <font>
      <i/>
      <sz val="11"/>
      <color theme="1"/>
      <name val="Arial"/>
      <family val="2"/>
      <scheme val="minor"/>
    </font>
    <font>
      <i/>
      <sz val="8"/>
      <color theme="1"/>
      <name val="Arial"/>
      <family val="2"/>
    </font>
    <font>
      <sz val="9"/>
      <color theme="1"/>
      <name val="Arial"/>
      <family val="2"/>
      <scheme val="minor"/>
    </font>
    <font>
      <sz val="8"/>
      <color theme="1"/>
      <name val="Arial"/>
      <family val="2"/>
      <scheme val="minor"/>
    </font>
    <font>
      <sz val="10"/>
      <color theme="0"/>
      <name val="Arial"/>
      <family val="2"/>
    </font>
    <font>
      <sz val="11"/>
      <color theme="1"/>
      <name val="Calibri"/>
      <family val="2"/>
    </font>
    <font>
      <b/>
      <sz val="10"/>
      <color rgb="FFFFFFFF"/>
      <name val="Arial"/>
      <family val="2"/>
    </font>
    <font>
      <b/>
      <sz val="10"/>
      <color theme="1"/>
      <name val="Arial"/>
      <family val="2"/>
      <scheme val="minor"/>
    </font>
    <font>
      <sz val="13"/>
      <color theme="2" tint="-0.499984740745262"/>
      <name val="Mic 32 New Rounded Lt"/>
      <family val="2"/>
    </font>
    <font>
      <b/>
      <sz val="9"/>
      <color theme="1"/>
      <name val="Arial"/>
      <family val="2"/>
    </font>
    <font>
      <sz val="9"/>
      <color indexed="8"/>
      <name val="Arial"/>
      <family val="2"/>
    </font>
    <font>
      <b/>
      <sz val="10"/>
      <name val="Calibri"/>
      <family val="2"/>
    </font>
    <font>
      <b/>
      <sz val="9"/>
      <color indexed="8"/>
      <name val="Arial"/>
      <family val="2"/>
    </font>
    <font>
      <sz val="10"/>
      <color indexed="8"/>
      <name val="MS Sans Serif"/>
      <family val="2"/>
    </font>
    <font>
      <sz val="11"/>
      <color theme="1"/>
      <name val="Verdana"/>
      <family val="2"/>
    </font>
    <font>
      <sz val="18"/>
      <color theme="2" tint="-0.499984740745262"/>
      <name val="Mic 32 New Rounded Lt"/>
      <family val="2"/>
    </font>
    <font>
      <sz val="10"/>
      <name val="Tahoma"/>
      <family val="2"/>
    </font>
    <font>
      <sz val="11"/>
      <color indexed="8"/>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5"/>
      <color indexed="56"/>
      <name val="Calibri"/>
      <family val="2"/>
    </font>
    <font>
      <b/>
      <sz val="13"/>
      <color indexed="56"/>
      <name val="Calibri"/>
      <family val="2"/>
    </font>
    <font>
      <b/>
      <sz val="18"/>
      <color indexed="56"/>
      <name val="Cambria"/>
      <family val="2"/>
    </font>
    <font>
      <b/>
      <sz val="11"/>
      <color indexed="8"/>
      <name val="Calibri"/>
      <family val="2"/>
    </font>
    <font>
      <sz val="8"/>
      <name val="Arial"/>
      <family val="2"/>
      <scheme val="minor"/>
    </font>
  </fonts>
  <fills count="39">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rgb="FFE60000"/>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rgb="FFFFFFFF"/>
        <bgColor indexed="64"/>
      </patternFill>
    </fill>
    <fill>
      <patternFill patternType="solid">
        <fgColor theme="4"/>
        <bgColor indexed="64"/>
      </patternFill>
    </fill>
    <fill>
      <patternFill patternType="solid">
        <fgColor theme="7" tint="0.39997558519241921"/>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FF"/>
        <bgColor rgb="FF000000"/>
      </patternFill>
    </fill>
    <fill>
      <patternFill patternType="solid">
        <fgColor rgb="FFE60000"/>
        <bgColor rgb="FF000000"/>
      </patternFill>
    </fill>
    <fill>
      <patternFill patternType="solid">
        <fgColor theme="0" tint="-0.14999847407452621"/>
        <bgColor rgb="FF000000"/>
      </patternFill>
    </fill>
    <fill>
      <patternFill patternType="solid">
        <fgColor indexed="26"/>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theme="5" tint="0.79998168889431442"/>
        <bgColor indexed="64"/>
      </patternFill>
    </fill>
  </fills>
  <borders count="36">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theme="0"/>
      </top>
      <bottom style="thin">
        <color theme="0"/>
      </bottom>
      <diagonal/>
    </border>
    <border>
      <left style="thick">
        <color theme="6" tint="-0.249977111117893"/>
      </left>
      <right/>
      <top style="thick">
        <color theme="6" tint="-0.249977111117893"/>
      </top>
      <bottom/>
      <diagonal/>
    </border>
    <border>
      <left/>
      <right/>
      <top style="thick">
        <color theme="6" tint="-0.249977111117893"/>
      </top>
      <bottom/>
      <diagonal/>
    </border>
    <border>
      <left style="thick">
        <color theme="6" tint="-0.249977111117893"/>
      </left>
      <right/>
      <top/>
      <bottom style="thin">
        <color indexed="64"/>
      </bottom>
      <diagonal/>
    </border>
    <border>
      <left style="thick">
        <color theme="6" tint="-0.249977111117893"/>
      </left>
      <right/>
      <top style="thin">
        <color indexed="64"/>
      </top>
      <bottom/>
      <diagonal/>
    </border>
    <border>
      <left style="thick">
        <color theme="6" tint="-0.249977111117893"/>
      </left>
      <right/>
      <top/>
      <bottom/>
      <diagonal/>
    </border>
    <border>
      <left style="medium">
        <color indexed="64"/>
      </left>
      <right/>
      <top/>
      <bottom/>
      <diagonal/>
    </border>
    <border>
      <left style="thick">
        <color theme="6" tint="-0.249977111117893"/>
      </left>
      <right/>
      <top style="thin">
        <color indexed="64"/>
      </top>
      <bottom style="thin">
        <color auto="1"/>
      </bottom>
      <diagonal/>
    </border>
    <border>
      <left/>
      <right/>
      <top style="thin">
        <color theme="0"/>
      </top>
      <bottom style="thin">
        <color indexed="64"/>
      </bottom>
      <diagonal/>
    </border>
    <border>
      <left style="thick">
        <color theme="4" tint="-0.249977111117893"/>
      </left>
      <right/>
      <top/>
      <bottom/>
      <diagonal/>
    </border>
    <border>
      <left/>
      <right/>
      <top style="thin">
        <color theme="2" tint="-0.24994659260841701"/>
      </top>
      <bottom style="thin">
        <color theme="2" tint="-0.24994659260841701"/>
      </bottom>
      <diagonal/>
    </border>
    <border>
      <left/>
      <right/>
      <top/>
      <bottom style="thin">
        <color theme="0"/>
      </bottom>
      <diagonal/>
    </border>
    <border>
      <left/>
      <right/>
      <top style="thin">
        <color theme="0"/>
      </top>
      <bottom/>
      <diagonal/>
    </border>
    <border>
      <left style="thick">
        <color theme="3" tint="-0.249977111117893"/>
      </left>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8"/>
      </left>
      <right/>
      <top style="thin">
        <color indexed="8"/>
      </top>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s>
  <cellStyleXfs count="334">
    <xf numFmtId="0" fontId="0" fillId="0" borderId="0"/>
    <xf numFmtId="0" fontId="4" fillId="0" borderId="0"/>
    <xf numFmtId="0" fontId="10" fillId="0" borderId="0" applyNumberFormat="0" applyFill="0" applyBorder="0" applyAlignment="0" applyProtection="0"/>
    <xf numFmtId="0" fontId="4" fillId="0" borderId="0"/>
    <xf numFmtId="0" fontId="4" fillId="0" borderId="0"/>
    <xf numFmtId="0" fontId="2" fillId="0" borderId="0"/>
    <xf numFmtId="0" fontId="2" fillId="0" borderId="0"/>
    <xf numFmtId="9" fontId="4" fillId="0" borderId="0" applyFont="0" applyFill="0" applyBorder="0" applyAlignment="0" applyProtection="0"/>
    <xf numFmtId="0" fontId="2" fillId="0" borderId="0"/>
    <xf numFmtId="0" fontId="2" fillId="0" borderId="0"/>
    <xf numFmtId="0" fontId="33" fillId="0" borderId="0"/>
    <xf numFmtId="0" fontId="2" fillId="0" borderId="0"/>
    <xf numFmtId="0" fontId="34" fillId="0" borderId="0"/>
    <xf numFmtId="0" fontId="33" fillId="0" borderId="0"/>
    <xf numFmtId="0" fontId="4" fillId="0" borderId="0"/>
    <xf numFmtId="0" fontId="4" fillId="0" borderId="0"/>
    <xf numFmtId="164" fontId="4" fillId="0" borderId="0" applyFont="0" applyFill="0" applyBorder="0" applyAlignment="0" applyProtection="0"/>
    <xf numFmtId="164" fontId="4" fillId="0" borderId="0" applyFont="0" applyFill="0" applyBorder="0" applyAlignment="0" applyProtection="0"/>
    <xf numFmtId="165" fontId="4" fillId="0" borderId="0" applyFont="0" applyFill="0" applyBorder="0" applyAlignment="0" applyProtection="0"/>
    <xf numFmtId="0" fontId="11" fillId="0" borderId="0"/>
    <xf numFmtId="0" fontId="35" fillId="0" borderId="0"/>
    <xf numFmtId="0" fontId="4" fillId="0" borderId="0"/>
    <xf numFmtId="9" fontId="4" fillId="0" borderId="0" applyFont="0" applyFill="0" applyBorder="0" applyAlignment="0" applyProtection="0"/>
    <xf numFmtId="14" fontId="51" fillId="0" borderId="0">
      <alignment horizontal="left" vertical="top"/>
    </xf>
    <xf numFmtId="164" fontId="2" fillId="0" borderId="0" applyFont="0" applyFill="0" applyBorder="0" applyAlignment="0" applyProtection="0"/>
    <xf numFmtId="164" fontId="2" fillId="0" borderId="0" applyFont="0" applyFill="0" applyBorder="0" applyAlignment="0" applyProtection="0"/>
    <xf numFmtId="0" fontId="56" fillId="0" borderId="0"/>
    <xf numFmtId="0" fontId="56" fillId="0" borderId="0"/>
    <xf numFmtId="164" fontId="2" fillId="0" borderId="0" applyFont="0" applyFill="0" applyBorder="0" applyAlignment="0" applyProtection="0"/>
    <xf numFmtId="0" fontId="57"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5" fontId="4"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5" fontId="4"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5" fontId="4"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5" fontId="4"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5" fontId="4"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5" fontId="4"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5" fontId="4"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4" fillId="0" borderId="0"/>
    <xf numFmtId="164" fontId="2" fillId="0" borderId="0" applyFont="0" applyFill="0" applyBorder="0" applyAlignment="0" applyProtection="0"/>
    <xf numFmtId="0" fontId="58" fillId="0" borderId="0" applyFont="0">
      <alignment horizontal="left" vertical="center"/>
    </xf>
    <xf numFmtId="0" fontId="33" fillId="0" borderId="0"/>
    <xf numFmtId="164" fontId="4" fillId="0" borderId="0" applyFont="0" applyFill="0" applyBorder="0" applyAlignment="0" applyProtection="0"/>
    <xf numFmtId="164" fontId="4" fillId="0" borderId="0" applyFont="0" applyFill="0" applyBorder="0" applyAlignment="0" applyProtection="0"/>
    <xf numFmtId="165"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5"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5"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5"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5"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5"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5" fontId="4" fillId="0" borderId="0" applyFont="0" applyFill="0" applyBorder="0" applyAlignment="0" applyProtection="0"/>
    <xf numFmtId="0" fontId="5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 fillId="0" borderId="0"/>
    <xf numFmtId="0" fontId="2" fillId="0" borderId="0"/>
    <xf numFmtId="0" fontId="4" fillId="16" borderId="26" applyNumberFormat="0" applyFont="0" applyAlignment="0" applyProtection="0"/>
    <xf numFmtId="0" fontId="4" fillId="16" borderId="26" applyNumberFormat="0" applyFont="0" applyAlignment="0" applyProtection="0"/>
    <xf numFmtId="0" fontId="4" fillId="16" borderId="26" applyNumberFormat="0" applyFont="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164" fontId="4" fillId="0" borderId="0" applyFont="0" applyFill="0" applyBorder="0" applyAlignment="0" applyProtection="0"/>
    <xf numFmtId="0" fontId="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2" fillId="0" borderId="0"/>
    <xf numFmtId="0" fontId="60" fillId="0" borderId="0"/>
    <xf numFmtId="0" fontId="2" fillId="0" borderId="0"/>
    <xf numFmtId="0" fontId="2" fillId="0" borderId="0"/>
    <xf numFmtId="9" fontId="56" fillId="0" borderId="0" applyFont="0" applyFill="0" applyBorder="0" applyAlignment="0" applyProtection="0"/>
    <xf numFmtId="9" fontId="56" fillId="0" borderId="0" applyFont="0" applyFill="0" applyBorder="0" applyAlignment="0" applyProtection="0"/>
    <xf numFmtId="9" fontId="56" fillId="0" borderId="0" applyFont="0" applyFill="0" applyBorder="0" applyAlignment="0" applyProtection="0"/>
    <xf numFmtId="9" fontId="56" fillId="0" borderId="0" applyFont="0" applyFill="0" applyBorder="0" applyAlignment="0" applyProtection="0"/>
    <xf numFmtId="9" fontId="56" fillId="0" borderId="0" applyFont="0" applyFill="0" applyBorder="0" applyAlignment="0" applyProtection="0"/>
    <xf numFmtId="9" fontId="56" fillId="0" borderId="0" applyFont="0" applyFill="0" applyBorder="0" applyAlignment="0" applyProtection="0"/>
    <xf numFmtId="9" fontId="56" fillId="0" borderId="0" applyFont="0" applyFill="0" applyBorder="0" applyAlignment="0" applyProtection="0"/>
    <xf numFmtId="9" fontId="56" fillId="0" borderId="0" applyFont="0" applyFill="0" applyBorder="0" applyAlignment="0" applyProtection="0"/>
    <xf numFmtId="9" fontId="56" fillId="0" borderId="0" applyFont="0" applyFill="0" applyBorder="0" applyAlignment="0" applyProtection="0"/>
    <xf numFmtId="9" fontId="56" fillId="0" borderId="0" applyFont="0" applyFill="0" applyBorder="0" applyAlignment="0" applyProtection="0"/>
    <xf numFmtId="9" fontId="56" fillId="0" borderId="0" applyFont="0" applyFill="0" applyBorder="0" applyAlignment="0" applyProtection="0"/>
    <xf numFmtId="9" fontId="56" fillId="0" borderId="0" applyFont="0" applyFill="0" applyBorder="0" applyAlignment="0" applyProtection="0"/>
    <xf numFmtId="9" fontId="56" fillId="0" borderId="0" applyFont="0" applyFill="0" applyBorder="0" applyAlignment="0" applyProtection="0"/>
    <xf numFmtId="9" fontId="56" fillId="0" borderId="0" applyFont="0" applyFill="0" applyBorder="0" applyAlignment="0" applyProtection="0"/>
    <xf numFmtId="9" fontId="56" fillId="0" borderId="0" applyFont="0" applyFill="0" applyBorder="0" applyAlignment="0" applyProtection="0"/>
    <xf numFmtId="9" fontId="56" fillId="0" borderId="0" applyFont="0" applyFill="0" applyBorder="0" applyAlignment="0" applyProtection="0"/>
    <xf numFmtId="9" fontId="56" fillId="0" borderId="0" applyFont="0" applyFill="0" applyBorder="0" applyAlignment="0" applyProtection="0"/>
    <xf numFmtId="9" fontId="60" fillId="0" borderId="0" applyFont="0" applyFill="0" applyBorder="0" applyAlignment="0" applyProtection="0"/>
    <xf numFmtId="9" fontId="2" fillId="0" borderId="0" applyFont="0" applyFill="0" applyBorder="0" applyAlignment="0" applyProtection="0"/>
    <xf numFmtId="0" fontId="2" fillId="0" borderId="0"/>
    <xf numFmtId="0" fontId="4" fillId="0" borderId="0"/>
    <xf numFmtId="0" fontId="4" fillId="0" borderId="0"/>
    <xf numFmtId="0" fontId="2" fillId="0" borderId="0"/>
    <xf numFmtId="0" fontId="60" fillId="17" borderId="0" applyNumberFormat="0" applyBorder="0" applyAlignment="0" applyProtection="0"/>
    <xf numFmtId="0" fontId="60" fillId="17" borderId="0" applyNumberFormat="0" applyBorder="0" applyAlignment="0" applyProtection="0"/>
    <xf numFmtId="0" fontId="60" fillId="18" borderId="0" applyNumberFormat="0" applyBorder="0" applyAlignment="0" applyProtection="0"/>
    <xf numFmtId="0" fontId="60" fillId="18" borderId="0" applyNumberFormat="0" applyBorder="0" applyAlignment="0" applyProtection="0"/>
    <xf numFmtId="0" fontId="60" fillId="19" borderId="0" applyNumberFormat="0" applyBorder="0" applyAlignment="0" applyProtection="0"/>
    <xf numFmtId="0" fontId="60" fillId="19" borderId="0" applyNumberFormat="0" applyBorder="0" applyAlignment="0" applyProtection="0"/>
    <xf numFmtId="0" fontId="60" fillId="20" borderId="0" applyNumberFormat="0" applyBorder="0" applyAlignment="0" applyProtection="0"/>
    <xf numFmtId="0" fontId="60" fillId="20" borderId="0" applyNumberFormat="0" applyBorder="0" applyAlignment="0" applyProtection="0"/>
    <xf numFmtId="0" fontId="60" fillId="21" borderId="0" applyNumberFormat="0" applyBorder="0" applyAlignment="0" applyProtection="0"/>
    <xf numFmtId="0" fontId="60" fillId="21" borderId="0" applyNumberFormat="0" applyBorder="0" applyAlignment="0" applyProtection="0"/>
    <xf numFmtId="0" fontId="60" fillId="22" borderId="0" applyNumberFormat="0" applyBorder="0" applyAlignment="0" applyProtection="0"/>
    <xf numFmtId="0" fontId="60" fillId="22" borderId="0" applyNumberFormat="0" applyBorder="0" applyAlignment="0" applyProtection="0"/>
    <xf numFmtId="0" fontId="60" fillId="23" borderId="0" applyNumberFormat="0" applyBorder="0" applyAlignment="0" applyProtection="0"/>
    <xf numFmtId="0" fontId="60" fillId="23" borderId="0" applyNumberFormat="0" applyBorder="0" applyAlignment="0" applyProtection="0"/>
    <xf numFmtId="0" fontId="60" fillId="24" borderId="0" applyNumberFormat="0" applyBorder="0" applyAlignment="0" applyProtection="0"/>
    <xf numFmtId="0" fontId="60" fillId="24" borderId="0" applyNumberFormat="0" applyBorder="0" applyAlignment="0" applyProtection="0"/>
    <xf numFmtId="0" fontId="60" fillId="25" borderId="0" applyNumberFormat="0" applyBorder="0" applyAlignment="0" applyProtection="0"/>
    <xf numFmtId="0" fontId="60" fillId="25" borderId="0" applyNumberFormat="0" applyBorder="0" applyAlignment="0" applyProtection="0"/>
    <xf numFmtId="0" fontId="60" fillId="20" borderId="0" applyNumberFormat="0" applyBorder="0" applyAlignment="0" applyProtection="0"/>
    <xf numFmtId="0" fontId="60" fillId="20" borderId="0" applyNumberFormat="0" applyBorder="0" applyAlignment="0" applyProtection="0"/>
    <xf numFmtId="0" fontId="60" fillId="23" borderId="0" applyNumberFormat="0" applyBorder="0" applyAlignment="0" applyProtection="0"/>
    <xf numFmtId="0" fontId="60" fillId="23" borderId="0" applyNumberFormat="0" applyBorder="0" applyAlignment="0" applyProtection="0"/>
    <xf numFmtId="0" fontId="60" fillId="26" borderId="0" applyNumberFormat="0" applyBorder="0" applyAlignment="0" applyProtection="0"/>
    <xf numFmtId="0" fontId="60" fillId="26" borderId="0" applyNumberFormat="0" applyBorder="0" applyAlignment="0" applyProtection="0"/>
    <xf numFmtId="0" fontId="61" fillId="27" borderId="0" applyNumberFormat="0" applyBorder="0" applyAlignment="0" applyProtection="0"/>
    <xf numFmtId="0" fontId="61" fillId="27"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9" borderId="0" applyNumberFormat="0" applyBorder="0" applyAlignment="0" applyProtection="0"/>
    <xf numFmtId="0" fontId="61" fillId="29" borderId="0" applyNumberFormat="0" applyBorder="0" applyAlignment="0" applyProtection="0"/>
    <xf numFmtId="0" fontId="61" fillId="30" borderId="0" applyNumberFormat="0" applyBorder="0" applyAlignment="0" applyProtection="0"/>
    <xf numFmtId="0" fontId="61" fillId="30" borderId="0" applyNumberFormat="0" applyBorder="0" applyAlignment="0" applyProtection="0"/>
    <xf numFmtId="0" fontId="62" fillId="19" borderId="0" applyNumberFormat="0" applyBorder="0" applyAlignment="0" applyProtection="0"/>
    <xf numFmtId="0" fontId="62" fillId="19" borderId="0" applyNumberFormat="0" applyBorder="0" applyAlignment="0" applyProtection="0"/>
    <xf numFmtId="0" fontId="63" fillId="31" borderId="27" applyNumberFormat="0" applyAlignment="0" applyProtection="0"/>
    <xf numFmtId="0" fontId="63" fillId="31" borderId="27" applyNumberFormat="0" applyAlignment="0" applyProtection="0"/>
    <xf numFmtId="0" fontId="64" fillId="32" borderId="28" applyNumberFormat="0" applyAlignment="0" applyProtection="0"/>
    <xf numFmtId="0" fontId="64" fillId="32" borderId="28" applyNumberFormat="0" applyAlignment="0" applyProtection="0"/>
    <xf numFmtId="0" fontId="65" fillId="0" borderId="29" applyNumberFormat="0" applyFill="0" applyAlignment="0" applyProtection="0"/>
    <xf numFmtId="0" fontId="65" fillId="0" borderId="29" applyNumberFormat="0" applyFill="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1" fillId="33" borderId="0" applyNumberFormat="0" applyBorder="0" applyAlignment="0" applyProtection="0"/>
    <xf numFmtId="0" fontId="61" fillId="33" borderId="0" applyNumberFormat="0" applyBorder="0" applyAlignment="0" applyProtection="0"/>
    <xf numFmtId="0" fontId="61" fillId="34" borderId="0" applyNumberFormat="0" applyBorder="0" applyAlignment="0" applyProtection="0"/>
    <xf numFmtId="0" fontId="61" fillId="34" borderId="0" applyNumberFormat="0" applyBorder="0" applyAlignment="0" applyProtection="0"/>
    <xf numFmtId="0" fontId="61" fillId="35" borderId="0" applyNumberFormat="0" applyBorder="0" applyAlignment="0" applyProtection="0"/>
    <xf numFmtId="0" fontId="61" fillId="35"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9" borderId="0" applyNumberFormat="0" applyBorder="0" applyAlignment="0" applyProtection="0"/>
    <xf numFmtId="0" fontId="61" fillId="29" borderId="0" applyNumberFormat="0" applyBorder="0" applyAlignment="0" applyProtection="0"/>
    <xf numFmtId="0" fontId="61" fillId="36" borderId="0" applyNumberFormat="0" applyBorder="0" applyAlignment="0" applyProtection="0"/>
    <xf numFmtId="0" fontId="61" fillId="36" borderId="0" applyNumberFormat="0" applyBorder="0" applyAlignment="0" applyProtection="0"/>
    <xf numFmtId="0" fontId="67" fillId="22" borderId="27" applyNumberFormat="0" applyAlignment="0" applyProtection="0"/>
    <xf numFmtId="0" fontId="67" fillId="22" borderId="27" applyNumberFormat="0" applyAlignment="0" applyProtection="0"/>
    <xf numFmtId="0" fontId="68" fillId="18" borderId="0" applyNumberFormat="0" applyBorder="0" applyAlignment="0" applyProtection="0"/>
    <xf numFmtId="0" fontId="68" fillId="18" borderId="0" applyNumberFormat="0" applyBorder="0" applyAlignment="0" applyProtection="0"/>
    <xf numFmtId="3" fontId="4" fillId="0" borderId="30"/>
    <xf numFmtId="3" fontId="4" fillId="0" borderId="30"/>
    <xf numFmtId="192" fontId="4" fillId="0" borderId="0" applyFont="0" applyFill="0" applyBorder="0" applyAlignment="0" applyProtection="0"/>
    <xf numFmtId="0" fontId="69" fillId="37" borderId="0" applyNumberFormat="0" applyBorder="0" applyAlignment="0" applyProtection="0"/>
    <xf numFmtId="0" fontId="69" fillId="37" borderId="0" applyNumberFormat="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4" fillId="0" borderId="0" applyFont="0" applyFill="0" applyBorder="0" applyAlignment="0" applyProtection="0"/>
    <xf numFmtId="0" fontId="70" fillId="31" borderId="31" applyNumberFormat="0" applyAlignment="0" applyProtection="0"/>
    <xf numFmtId="0" fontId="70" fillId="31" borderId="31" applyNumberFormat="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3" fillId="0" borderId="32" applyNumberFormat="0" applyFill="0" applyAlignment="0" applyProtection="0"/>
    <xf numFmtId="0" fontId="73" fillId="0" borderId="32" applyNumberFormat="0" applyFill="0" applyAlignment="0" applyProtection="0"/>
    <xf numFmtId="0" fontId="74" fillId="0" borderId="33" applyNumberFormat="0" applyFill="0" applyAlignment="0" applyProtection="0"/>
    <xf numFmtId="0" fontId="74" fillId="0" borderId="33" applyNumberFormat="0" applyFill="0" applyAlignment="0" applyProtection="0"/>
    <xf numFmtId="0" fontId="66" fillId="0" borderId="34" applyNumberFormat="0" applyFill="0" applyAlignment="0" applyProtection="0"/>
    <xf numFmtId="0" fontId="66" fillId="0" borderId="34" applyNumberFormat="0" applyFill="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6" fillId="0" borderId="35" applyNumberFormat="0" applyFill="0" applyAlignment="0" applyProtection="0"/>
    <xf numFmtId="0" fontId="76" fillId="0" borderId="35" applyNumberFormat="0" applyFill="0" applyAlignment="0" applyProtection="0"/>
    <xf numFmtId="0" fontId="33" fillId="0" borderId="0"/>
    <xf numFmtId="0" fontId="33" fillId="0" borderId="0"/>
  </cellStyleXfs>
  <cellXfs count="830">
    <xf numFmtId="0" fontId="0" fillId="0" borderId="0" xfId="0"/>
    <xf numFmtId="0" fontId="0" fillId="2" borderId="0" xfId="0" applyFill="1"/>
    <xf numFmtId="0" fontId="5" fillId="2" borderId="0" xfId="1" applyFont="1" applyFill="1"/>
    <xf numFmtId="0" fontId="4" fillId="2" borderId="0" xfId="1" applyFill="1"/>
    <xf numFmtId="0" fontId="6" fillId="2" borderId="0" xfId="1" applyFont="1" applyFill="1" applyAlignment="1">
      <alignment horizontal="center"/>
    </xf>
    <xf numFmtId="0" fontId="7" fillId="2" borderId="0" xfId="1" applyFont="1" applyFill="1"/>
    <xf numFmtId="0" fontId="8" fillId="2" borderId="0" xfId="1" applyFont="1" applyFill="1"/>
    <xf numFmtId="0" fontId="9" fillId="2" borderId="0" xfId="1" applyFont="1" applyFill="1"/>
    <xf numFmtId="0" fontId="10" fillId="2" borderId="0" xfId="2" applyFill="1"/>
    <xf numFmtId="0" fontId="10" fillId="2" borderId="0" xfId="2" applyFill="1" applyAlignment="1">
      <alignment horizontal="center"/>
    </xf>
    <xf numFmtId="0" fontId="12" fillId="2" borderId="0" xfId="0" applyFont="1" applyFill="1"/>
    <xf numFmtId="0" fontId="13" fillId="2" borderId="0" xfId="0" applyFont="1" applyFill="1"/>
    <xf numFmtId="0" fontId="5" fillId="2" borderId="0" xfId="0" applyFont="1" applyFill="1"/>
    <xf numFmtId="0" fontId="14" fillId="2" borderId="0" xfId="0" applyFont="1" applyFill="1"/>
    <xf numFmtId="0" fontId="8" fillId="2" borderId="0" xfId="1" applyFont="1" applyFill="1" applyAlignment="1">
      <alignment horizontal="center"/>
    </xf>
    <xf numFmtId="0" fontId="8" fillId="2" borderId="0" xfId="0" applyFont="1" applyFill="1"/>
    <xf numFmtId="0" fontId="4" fillId="2" borderId="0" xfId="0" applyFont="1" applyFill="1"/>
    <xf numFmtId="0" fontId="15" fillId="2" borderId="0" xfId="0" applyFont="1" applyFill="1"/>
    <xf numFmtId="0" fontId="16" fillId="2" borderId="0" xfId="0" applyFont="1" applyFill="1"/>
    <xf numFmtId="49" fontId="4" fillId="2" borderId="0" xfId="1" applyNumberFormat="1" applyFill="1"/>
    <xf numFmtId="49" fontId="5" fillId="2" borderId="2" xfId="1" applyNumberFormat="1" applyFont="1" applyFill="1" applyBorder="1" applyAlignment="1">
      <alignment horizontal="left"/>
    </xf>
    <xf numFmtId="0" fontId="8" fillId="2" borderId="2" xfId="1" quotePrefix="1" applyFont="1" applyFill="1" applyBorder="1" applyAlignment="1">
      <alignment horizontal="center" vertical="center"/>
    </xf>
    <xf numFmtId="0" fontId="8" fillId="2" borderId="2" xfId="1" applyFont="1" applyFill="1" applyBorder="1" applyAlignment="1">
      <alignment horizontal="center" vertical="center" wrapText="1"/>
    </xf>
    <xf numFmtId="49" fontId="8" fillId="2" borderId="3" xfId="1" applyNumberFormat="1" applyFont="1" applyFill="1" applyBorder="1"/>
    <xf numFmtId="49" fontId="4" fillId="2" borderId="3" xfId="1" applyNumberFormat="1" applyFill="1" applyBorder="1"/>
    <xf numFmtId="49" fontId="4" fillId="2" borderId="3" xfId="1" applyNumberFormat="1" applyFill="1" applyBorder="1" applyAlignment="1">
      <alignment horizontal="center"/>
    </xf>
    <xf numFmtId="49" fontId="18" fillId="2" borderId="3" xfId="1" applyNumberFormat="1" applyFont="1" applyFill="1" applyBorder="1" applyAlignment="1">
      <alignment horizontal="center"/>
    </xf>
    <xf numFmtId="3" fontId="4" fillId="2" borderId="3" xfId="1" applyNumberFormat="1" applyFill="1" applyBorder="1" applyAlignment="1">
      <alignment horizontal="right" indent="1"/>
    </xf>
    <xf numFmtId="49" fontId="4" fillId="2" borderId="0" xfId="1" applyNumberFormat="1" applyFill="1" applyAlignment="1">
      <alignment horizontal="center"/>
    </xf>
    <xf numFmtId="49" fontId="18" fillId="2" borderId="0" xfId="1" applyNumberFormat="1" applyFont="1" applyFill="1" applyAlignment="1">
      <alignment horizontal="center"/>
    </xf>
    <xf numFmtId="3" fontId="4" fillId="2" borderId="0" xfId="1" applyNumberFormat="1" applyFill="1" applyAlignment="1">
      <alignment horizontal="right" indent="1"/>
    </xf>
    <xf numFmtId="49" fontId="4" fillId="2" borderId="1" xfId="1" applyNumberFormat="1" applyFill="1" applyBorder="1"/>
    <xf numFmtId="49" fontId="4" fillId="2" borderId="1" xfId="1" applyNumberFormat="1" applyFill="1" applyBorder="1" applyAlignment="1">
      <alignment horizontal="center"/>
    </xf>
    <xf numFmtId="49" fontId="18" fillId="2" borderId="1" xfId="1" applyNumberFormat="1" applyFont="1" applyFill="1" applyBorder="1" applyAlignment="1">
      <alignment horizontal="center"/>
    </xf>
    <xf numFmtId="3" fontId="4" fillId="2" borderId="1" xfId="1" applyNumberFormat="1" applyFill="1" applyBorder="1" applyAlignment="1">
      <alignment horizontal="right" indent="1"/>
    </xf>
    <xf numFmtId="49" fontId="8" fillId="2" borderId="2" xfId="1" applyNumberFormat="1" applyFont="1" applyFill="1" applyBorder="1"/>
    <xf numFmtId="49" fontId="4" fillId="2" borderId="2" xfId="1" applyNumberFormat="1" applyFill="1" applyBorder="1" applyAlignment="1">
      <alignment horizontal="center"/>
    </xf>
    <xf numFmtId="49" fontId="18" fillId="2" borderId="2" xfId="1" applyNumberFormat="1" applyFont="1" applyFill="1" applyBorder="1" applyAlignment="1">
      <alignment horizontal="center"/>
    </xf>
    <xf numFmtId="3" fontId="4" fillId="2" borderId="2" xfId="1" applyNumberFormat="1" applyFill="1" applyBorder="1" applyAlignment="1">
      <alignment horizontal="right" indent="1"/>
    </xf>
    <xf numFmtId="4" fontId="4" fillId="2" borderId="0" xfId="1" applyNumberFormat="1" applyFill="1" applyAlignment="1">
      <alignment horizontal="right" indent="1"/>
    </xf>
    <xf numFmtId="166" fontId="4" fillId="2" borderId="3" xfId="1" applyNumberFormat="1" applyFill="1" applyBorder="1" applyAlignment="1">
      <alignment horizontal="right" indent="1"/>
    </xf>
    <xf numFmtId="49" fontId="19" fillId="2" borderId="1" xfId="1" applyNumberFormat="1" applyFont="1" applyFill="1" applyBorder="1" applyAlignment="1">
      <alignment horizontal="center"/>
    </xf>
    <xf numFmtId="2" fontId="4" fillId="2" borderId="0" xfId="1" applyNumberFormat="1" applyFill="1" applyAlignment="1">
      <alignment horizontal="right" indent="1"/>
    </xf>
    <xf numFmtId="2" fontId="4" fillId="2" borderId="3" xfId="1" applyNumberFormat="1" applyFill="1" applyBorder="1" applyAlignment="1">
      <alignment horizontal="right" indent="1"/>
    </xf>
    <xf numFmtId="167" fontId="4" fillId="2" borderId="0" xfId="1" applyNumberFormat="1" applyFill="1" applyAlignment="1">
      <alignment horizontal="right" indent="1"/>
    </xf>
    <xf numFmtId="168" fontId="4" fillId="2" borderId="0" xfId="1" applyNumberFormat="1" applyFill="1" applyAlignment="1">
      <alignment horizontal="right" indent="1"/>
    </xf>
    <xf numFmtId="169" fontId="4" fillId="2" borderId="0" xfId="1" applyNumberFormat="1" applyFill="1" applyAlignment="1">
      <alignment horizontal="right" indent="1"/>
    </xf>
    <xf numFmtId="49" fontId="4" fillId="2" borderId="0" xfId="1" applyNumberFormat="1" applyFill="1" applyAlignment="1">
      <alignment horizontal="left" indent="2"/>
    </xf>
    <xf numFmtId="169" fontId="4" fillId="2" borderId="1" xfId="1" applyNumberFormat="1" applyFill="1" applyBorder="1" applyAlignment="1">
      <alignment horizontal="right" indent="1"/>
    </xf>
    <xf numFmtId="49" fontId="4" fillId="2" borderId="0" xfId="1" applyNumberFormat="1" applyFill="1" applyAlignment="1">
      <alignment horizontal="left"/>
    </xf>
    <xf numFmtId="49" fontId="4" fillId="2" borderId="0" xfId="1" applyNumberFormat="1" applyFill="1" applyAlignment="1">
      <alignment horizontal="left" indent="3"/>
    </xf>
    <xf numFmtId="49" fontId="4" fillId="2" borderId="1" xfId="1" applyNumberFormat="1" applyFill="1" applyBorder="1" applyAlignment="1">
      <alignment horizontal="left"/>
    </xf>
    <xf numFmtId="0" fontId="23" fillId="2" borderId="0" xfId="1" applyFont="1" applyFill="1" applyAlignment="1">
      <alignment vertical="center" wrapText="1"/>
    </xf>
    <xf numFmtId="0" fontId="8" fillId="2" borderId="0" xfId="1" applyFont="1" applyFill="1" applyAlignment="1">
      <alignment vertical="center"/>
    </xf>
    <xf numFmtId="0" fontId="8" fillId="2" borderId="1" xfId="1" applyFont="1" applyFill="1" applyBorder="1" applyAlignment="1">
      <alignment vertical="center"/>
    </xf>
    <xf numFmtId="0" fontId="22" fillId="2" borderId="0" xfId="1" applyFont="1" applyFill="1" applyAlignment="1">
      <alignment horizontal="right"/>
    </xf>
    <xf numFmtId="17" fontId="4" fillId="2" borderId="3" xfId="1" applyNumberFormat="1" applyFill="1" applyBorder="1"/>
    <xf numFmtId="17" fontId="4" fillId="2" borderId="0" xfId="1" applyNumberFormat="1" applyFill="1"/>
    <xf numFmtId="3" fontId="4" fillId="2" borderId="0" xfId="1" applyNumberFormat="1" applyFill="1"/>
    <xf numFmtId="168" fontId="4" fillId="2" borderId="0" xfId="1" applyNumberFormat="1" applyFill="1"/>
    <xf numFmtId="0" fontId="24" fillId="4" borderId="2" xfId="1" applyFont="1" applyFill="1" applyBorder="1"/>
    <xf numFmtId="3" fontId="24" fillId="4" borderId="2" xfId="1" applyNumberFormat="1" applyFont="1" applyFill="1" applyBorder="1"/>
    <xf numFmtId="168" fontId="24" fillId="4" borderId="2" xfId="1" applyNumberFormat="1" applyFont="1" applyFill="1" applyBorder="1"/>
    <xf numFmtId="4" fontId="8" fillId="2" borderId="3" xfId="1" applyNumberFormat="1" applyFont="1" applyFill="1" applyBorder="1" applyAlignment="1">
      <alignment horizontal="right"/>
    </xf>
    <xf numFmtId="0" fontId="8" fillId="2" borderId="3" xfId="1" applyFont="1" applyFill="1" applyBorder="1" applyAlignment="1">
      <alignment horizontal="right"/>
    </xf>
    <xf numFmtId="0" fontId="8" fillId="2" borderId="1" xfId="1" applyFont="1" applyFill="1" applyBorder="1"/>
    <xf numFmtId="0" fontId="4" fillId="2" borderId="1" xfId="1" applyFill="1" applyBorder="1"/>
    <xf numFmtId="0" fontId="10" fillId="2" borderId="0" xfId="2" applyFill="1" applyAlignment="1">
      <alignment vertical="center"/>
    </xf>
    <xf numFmtId="0" fontId="10" fillId="2" borderId="0" xfId="2" applyFill="1" applyAlignment="1">
      <alignment horizontal="left" vertical="center"/>
    </xf>
    <xf numFmtId="0" fontId="4" fillId="0" borderId="0" xfId="1"/>
    <xf numFmtId="17" fontId="4" fillId="2" borderId="4" xfId="1" applyNumberFormat="1" applyFill="1" applyBorder="1"/>
    <xf numFmtId="3" fontId="4" fillId="2" borderId="3" xfId="1" applyNumberFormat="1" applyFill="1" applyBorder="1"/>
    <xf numFmtId="168" fontId="4" fillId="2" borderId="3" xfId="1" applyNumberFormat="1" applyFill="1" applyBorder="1"/>
    <xf numFmtId="168" fontId="4" fillId="2" borderId="0" xfId="1" quotePrefix="1" applyNumberFormat="1" applyFill="1" applyAlignment="1">
      <alignment horizontal="right"/>
    </xf>
    <xf numFmtId="3" fontId="4" fillId="2" borderId="1" xfId="1" applyNumberFormat="1" applyFill="1" applyBorder="1"/>
    <xf numFmtId="168" fontId="4" fillId="2" borderId="1" xfId="1" applyNumberFormat="1" applyFill="1" applyBorder="1"/>
    <xf numFmtId="0" fontId="24" fillId="4" borderId="1" xfId="1" applyFont="1" applyFill="1" applyBorder="1"/>
    <xf numFmtId="3" fontId="24" fillId="4" borderId="1" xfId="1" applyNumberFormat="1" applyFont="1" applyFill="1" applyBorder="1"/>
    <xf numFmtId="168" fontId="24" fillId="4" borderId="1" xfId="1" applyNumberFormat="1" applyFont="1" applyFill="1" applyBorder="1"/>
    <xf numFmtId="0" fontId="22" fillId="2" borderId="0" xfId="3" applyFont="1" applyFill="1" applyAlignment="1">
      <alignment horizontal="right"/>
    </xf>
    <xf numFmtId="0" fontId="22" fillId="2" borderId="0" xfId="1" applyFont="1" applyFill="1"/>
    <xf numFmtId="0" fontId="4" fillId="0" borderId="0" xfId="4"/>
    <xf numFmtId="4" fontId="8" fillId="2" borderId="2" xfId="1" applyNumberFormat="1" applyFont="1" applyFill="1" applyBorder="1" applyAlignment="1">
      <alignment horizontal="right"/>
    </xf>
    <xf numFmtId="0" fontId="8" fillId="2" borderId="2" xfId="1" applyFont="1" applyFill="1" applyBorder="1" applyAlignment="1">
      <alignment horizontal="right"/>
    </xf>
    <xf numFmtId="0" fontId="4" fillId="2" borderId="0" xfId="4" applyFill="1"/>
    <xf numFmtId="3" fontId="4" fillId="2" borderId="0" xfId="4" applyNumberFormat="1" applyFill="1"/>
    <xf numFmtId="168" fontId="4" fillId="2" borderId="0" xfId="4" applyNumberFormat="1" applyFill="1"/>
    <xf numFmtId="169" fontId="24" fillId="4" borderId="2" xfId="1" applyNumberFormat="1" applyFont="1" applyFill="1" applyBorder="1"/>
    <xf numFmtId="0" fontId="25" fillId="0" borderId="0" xfId="4" applyFont="1"/>
    <xf numFmtId="17" fontId="5" fillId="2" borderId="0" xfId="1" applyNumberFormat="1" applyFont="1" applyFill="1"/>
    <xf numFmtId="4" fontId="4" fillId="2" borderId="3" xfId="1" applyNumberFormat="1" applyFill="1" applyBorder="1"/>
    <xf numFmtId="4" fontId="8" fillId="2" borderId="3" xfId="1" applyNumberFormat="1" applyFont="1" applyFill="1" applyBorder="1" applyAlignment="1">
      <alignment horizontal="center"/>
    </xf>
    <xf numFmtId="4" fontId="4" fillId="2" borderId="0" xfId="1" applyNumberFormat="1" applyFill="1"/>
    <xf numFmtId="4" fontId="8" fillId="2" borderId="0" xfId="1" applyNumberFormat="1" applyFont="1" applyFill="1" applyAlignment="1">
      <alignment horizontal="center"/>
    </xf>
    <xf numFmtId="3" fontId="4" fillId="2" borderId="3" xfId="1" applyNumberFormat="1" applyFill="1" applyBorder="1" applyAlignment="1">
      <alignment horizontal="right"/>
    </xf>
    <xf numFmtId="3" fontId="4" fillId="2" borderId="0" xfId="1" applyNumberFormat="1" applyFill="1" applyAlignment="1">
      <alignment horizontal="right"/>
    </xf>
    <xf numFmtId="3" fontId="4" fillId="2" borderId="0" xfId="1" quotePrefix="1" applyNumberFormat="1" applyFill="1" applyAlignment="1">
      <alignment horizontal="right"/>
    </xf>
    <xf numFmtId="4" fontId="4" fillId="2" borderId="1" xfId="1" applyNumberFormat="1" applyFill="1" applyBorder="1"/>
    <xf numFmtId="3" fontId="4" fillId="2" borderId="1" xfId="1" applyNumberFormat="1" applyFill="1" applyBorder="1" applyAlignment="1">
      <alignment horizontal="right"/>
    </xf>
    <xf numFmtId="0" fontId="24" fillId="4" borderId="2" xfId="3" applyFont="1" applyFill="1" applyBorder="1"/>
    <xf numFmtId="3" fontId="24" fillId="4" borderId="2" xfId="3" applyNumberFormat="1" applyFont="1" applyFill="1" applyBorder="1" applyAlignment="1">
      <alignment horizontal="right"/>
    </xf>
    <xf numFmtId="0" fontId="22" fillId="2" borderId="0" xfId="3" applyFont="1" applyFill="1"/>
    <xf numFmtId="170" fontId="4" fillId="2" borderId="0" xfId="1" applyNumberFormat="1" applyFill="1"/>
    <xf numFmtId="2" fontId="4" fillId="2" borderId="0" xfId="1" applyNumberFormat="1" applyFill="1"/>
    <xf numFmtId="0" fontId="1" fillId="2" borderId="0" xfId="0" applyFont="1" applyFill="1" applyAlignment="1">
      <alignment horizontal="center"/>
    </xf>
    <xf numFmtId="0" fontId="18" fillId="0" borderId="0" xfId="4" applyFont="1"/>
    <xf numFmtId="0" fontId="8" fillId="2" borderId="0" xfId="3" applyFont="1" applyFill="1"/>
    <xf numFmtId="0" fontId="4" fillId="2" borderId="0" xfId="3" applyFill="1"/>
    <xf numFmtId="0" fontId="12" fillId="2" borderId="0" xfId="5" applyFont="1" applyFill="1"/>
    <xf numFmtId="0" fontId="8" fillId="2" borderId="1" xfId="3" applyFont="1" applyFill="1" applyBorder="1"/>
    <xf numFmtId="3" fontId="4" fillId="2" borderId="3" xfId="3" applyNumberFormat="1" applyFill="1" applyBorder="1"/>
    <xf numFmtId="168" fontId="4" fillId="2" borderId="3" xfId="3" applyNumberFormat="1" applyFill="1" applyBorder="1"/>
    <xf numFmtId="3" fontId="4" fillId="2" borderId="0" xfId="3" applyNumberFormat="1" applyFill="1"/>
    <xf numFmtId="168" fontId="4" fillId="2" borderId="0" xfId="3" applyNumberFormat="1" applyFill="1" applyAlignment="1">
      <alignment horizontal="right"/>
    </xf>
    <xf numFmtId="168" fontId="4" fillId="2" borderId="0" xfId="3" applyNumberFormat="1" applyFill="1"/>
    <xf numFmtId="3" fontId="4" fillId="2" borderId="0" xfId="3" applyNumberFormat="1" applyFill="1" applyAlignment="1">
      <alignment horizontal="right"/>
    </xf>
    <xf numFmtId="3" fontId="8" fillId="2" borderId="0" xfId="3" applyNumberFormat="1" applyFont="1" applyFill="1"/>
    <xf numFmtId="168" fontId="8" fillId="2" borderId="0" xfId="3" applyNumberFormat="1" applyFont="1" applyFill="1"/>
    <xf numFmtId="0" fontId="24" fillId="4" borderId="0" xfId="3" applyFont="1" applyFill="1"/>
    <xf numFmtId="3" fontId="24" fillId="4" borderId="0" xfId="3" applyNumberFormat="1" applyFont="1" applyFill="1" applyAlignment="1">
      <alignment horizontal="right"/>
    </xf>
    <xf numFmtId="168" fontId="24" fillId="4" borderId="0" xfId="3" applyNumberFormat="1" applyFont="1" applyFill="1"/>
    <xf numFmtId="168" fontId="24" fillId="4" borderId="0" xfId="3" quotePrefix="1" applyNumberFormat="1" applyFont="1" applyFill="1" applyAlignment="1">
      <alignment horizontal="right"/>
    </xf>
    <xf numFmtId="0" fontId="4" fillId="2" borderId="1" xfId="3" applyFill="1" applyBorder="1"/>
    <xf numFmtId="168" fontId="4" fillId="2" borderId="1" xfId="3" applyNumberFormat="1" applyFill="1" applyBorder="1"/>
    <xf numFmtId="168" fontId="4" fillId="2" borderId="1" xfId="3" quotePrefix="1" applyNumberFormat="1" applyFill="1" applyBorder="1" applyAlignment="1">
      <alignment horizontal="right"/>
    </xf>
    <xf numFmtId="3" fontId="22" fillId="2" borderId="0" xfId="3" applyNumberFormat="1" applyFont="1" applyFill="1"/>
    <xf numFmtId="0" fontId="12" fillId="2" borderId="0" xfId="6" applyFont="1" applyFill="1"/>
    <xf numFmtId="0" fontId="22" fillId="2" borderId="0" xfId="6" applyFont="1" applyFill="1" applyAlignment="1">
      <alignment horizontal="right"/>
    </xf>
    <xf numFmtId="0" fontId="12" fillId="2" borderId="1" xfId="6" applyFont="1" applyFill="1" applyBorder="1"/>
    <xf numFmtId="0" fontId="13" fillId="2" borderId="0" xfId="6" applyFont="1" applyFill="1"/>
    <xf numFmtId="3" fontId="4" fillId="2" borderId="0" xfId="6" applyNumberFormat="1" applyFont="1" applyFill="1"/>
    <xf numFmtId="0" fontId="13" fillId="2" borderId="1" xfId="6" applyFont="1" applyFill="1" applyBorder="1"/>
    <xf numFmtId="3" fontId="4" fillId="2" borderId="1" xfId="6" applyNumberFormat="1" applyFont="1" applyFill="1" applyBorder="1"/>
    <xf numFmtId="0" fontId="22" fillId="2" borderId="0" xfId="0" applyFont="1" applyFill="1"/>
    <xf numFmtId="17" fontId="4" fillId="2" borderId="3" xfId="3" applyNumberFormat="1" applyFill="1" applyBorder="1"/>
    <xf numFmtId="0" fontId="8" fillId="2" borderId="2" xfId="3" applyFont="1" applyFill="1" applyBorder="1" applyAlignment="1">
      <alignment horizontal="right" vertical="center" wrapText="1"/>
    </xf>
    <xf numFmtId="4" fontId="8" fillId="2" borderId="2" xfId="3" applyNumberFormat="1" applyFont="1" applyFill="1" applyBorder="1" applyAlignment="1">
      <alignment horizontal="right" vertical="center" wrapText="1"/>
    </xf>
    <xf numFmtId="1" fontId="12" fillId="2" borderId="0" xfId="5" applyNumberFormat="1" applyFont="1" applyFill="1"/>
    <xf numFmtId="0" fontId="8" fillId="2" borderId="0" xfId="4" applyFont="1" applyFill="1"/>
    <xf numFmtId="0" fontId="5" fillId="2" borderId="0" xfId="4" applyFont="1" applyFill="1"/>
    <xf numFmtId="17" fontId="5" fillId="2" borderId="0" xfId="4" applyNumberFormat="1" applyFont="1" applyFill="1"/>
    <xf numFmtId="171" fontId="13" fillId="2" borderId="0" xfId="0" quotePrefix="1" applyNumberFormat="1" applyFont="1" applyFill="1" applyAlignment="1">
      <alignment horizontal="right"/>
    </xf>
    <xf numFmtId="168" fontId="13" fillId="2" borderId="0" xfId="0" applyNumberFormat="1" applyFont="1" applyFill="1" applyAlignment="1">
      <alignment horizontal="right"/>
    </xf>
    <xf numFmtId="171" fontId="28" fillId="2" borderId="0" xfId="7" applyNumberFormat="1" applyFont="1" applyFill="1" applyAlignment="1" applyProtection="1">
      <alignment horizontal="right" vertical="center"/>
      <protection locked="0"/>
    </xf>
    <xf numFmtId="171" fontId="13" fillId="2" borderId="0" xfId="0" applyNumberFormat="1" applyFont="1" applyFill="1" applyAlignment="1">
      <alignment horizontal="right"/>
    </xf>
    <xf numFmtId="0" fontId="8" fillId="2" borderId="2" xfId="0" applyFont="1" applyFill="1" applyBorder="1"/>
    <xf numFmtId="171" fontId="17" fillId="2" borderId="2" xfId="0" applyNumberFormat="1" applyFont="1" applyFill="1" applyBorder="1" applyAlignment="1">
      <alignment horizontal="right"/>
    </xf>
    <xf numFmtId="168" fontId="17" fillId="2" borderId="2" xfId="0" applyNumberFormat="1" applyFont="1" applyFill="1" applyBorder="1" applyAlignment="1">
      <alignment horizontal="right"/>
    </xf>
    <xf numFmtId="168" fontId="27" fillId="2" borderId="2" xfId="7" applyNumberFormat="1" applyFont="1" applyFill="1" applyBorder="1" applyAlignment="1" applyProtection="1">
      <alignment horizontal="right" vertical="center"/>
      <protection locked="0"/>
    </xf>
    <xf numFmtId="168" fontId="13" fillId="2" borderId="0" xfId="0" quotePrefix="1" applyNumberFormat="1" applyFont="1" applyFill="1" applyAlignment="1">
      <alignment horizontal="right"/>
    </xf>
    <xf numFmtId="3" fontId="24" fillId="8" borderId="0" xfId="0" applyNumberFormat="1" applyFont="1" applyFill="1"/>
    <xf numFmtId="0" fontId="8" fillId="6" borderId="12" xfId="0" applyFont="1" applyFill="1" applyBorder="1"/>
    <xf numFmtId="3" fontId="17" fillId="6" borderId="12" xfId="0" applyNumberFormat="1" applyFont="1" applyFill="1" applyBorder="1"/>
    <xf numFmtId="0" fontId="8" fillId="9" borderId="12" xfId="0" applyFont="1" applyFill="1" applyBorder="1"/>
    <xf numFmtId="3" fontId="17" fillId="9" borderId="12" xfId="0" applyNumberFormat="1" applyFont="1" applyFill="1" applyBorder="1"/>
    <xf numFmtId="168" fontId="17" fillId="6" borderId="12" xfId="0" applyNumberFormat="1" applyFont="1" applyFill="1" applyBorder="1" applyAlignment="1">
      <alignment horizontal="right"/>
    </xf>
    <xf numFmtId="0" fontId="30" fillId="2" borderId="0" xfId="0" applyFont="1" applyFill="1"/>
    <xf numFmtId="0" fontId="4" fillId="2" borderId="2" xfId="4" applyFill="1" applyBorder="1"/>
    <xf numFmtId="0" fontId="8" fillId="2" borderId="0" xfId="0" applyFont="1" applyFill="1" applyAlignment="1">
      <alignment vertical="center"/>
    </xf>
    <xf numFmtId="0" fontId="8" fillId="2" borderId="1" xfId="0" applyFont="1" applyFill="1" applyBorder="1" applyAlignment="1">
      <alignment vertical="center"/>
    </xf>
    <xf numFmtId="0" fontId="8" fillId="2" borderId="1" xfId="0" applyFont="1" applyFill="1" applyBorder="1"/>
    <xf numFmtId="0" fontId="22" fillId="2" borderId="0" xfId="0" applyFont="1" applyFill="1" applyAlignment="1">
      <alignment horizontal="right"/>
    </xf>
    <xf numFmtId="17" fontId="0" fillId="2" borderId="3" xfId="0" applyNumberFormat="1" applyFill="1" applyBorder="1"/>
    <xf numFmtId="0" fontId="8" fillId="2" borderId="2" xfId="0" applyFont="1" applyFill="1" applyBorder="1" applyAlignment="1">
      <alignment horizontal="right" vertical="center"/>
    </xf>
    <xf numFmtId="4" fontId="8" fillId="2" borderId="2" xfId="0" applyNumberFormat="1" applyFont="1" applyFill="1" applyBorder="1" applyAlignment="1">
      <alignment horizontal="right" vertical="center"/>
    </xf>
    <xf numFmtId="0" fontId="8" fillId="2" borderId="2" xfId="0" applyFont="1" applyFill="1" applyBorder="1" applyAlignment="1">
      <alignment horizontal="right" vertical="center" wrapText="1" shrinkToFit="1"/>
    </xf>
    <xf numFmtId="3" fontId="0" fillId="2" borderId="0" xfId="0" applyNumberFormat="1" applyFill="1"/>
    <xf numFmtId="168" fontId="0" fillId="2" borderId="0" xfId="0" applyNumberFormat="1" applyFill="1"/>
    <xf numFmtId="0" fontId="24" fillId="4" borderId="3" xfId="0" applyFont="1" applyFill="1" applyBorder="1"/>
    <xf numFmtId="3" fontId="24" fillId="4" borderId="3" xfId="0" applyNumberFormat="1" applyFont="1" applyFill="1" applyBorder="1"/>
    <xf numFmtId="168" fontId="24" fillId="4" borderId="3" xfId="0" applyNumberFormat="1" applyFont="1" applyFill="1" applyBorder="1"/>
    <xf numFmtId="3" fontId="8" fillId="2" borderId="2" xfId="0" applyNumberFormat="1" applyFont="1" applyFill="1" applyBorder="1"/>
    <xf numFmtId="168" fontId="8" fillId="2" borderId="2" xfId="0" applyNumberFormat="1" applyFont="1" applyFill="1" applyBorder="1"/>
    <xf numFmtId="0" fontId="24" fillId="4" borderId="2" xfId="0" applyFont="1" applyFill="1" applyBorder="1"/>
    <xf numFmtId="3" fontId="24" fillId="4" borderId="2" xfId="0" applyNumberFormat="1" applyFont="1" applyFill="1" applyBorder="1"/>
    <xf numFmtId="168" fontId="24" fillId="4" borderId="2" xfId="0" applyNumberFormat="1" applyFont="1" applyFill="1" applyBorder="1"/>
    <xf numFmtId="171" fontId="13" fillId="10" borderId="0" xfId="0" quotePrefix="1" applyNumberFormat="1" applyFont="1" applyFill="1" applyAlignment="1">
      <alignment horizontal="right"/>
    </xf>
    <xf numFmtId="174" fontId="13" fillId="10" borderId="0" xfId="0" quotePrefix="1" applyNumberFormat="1" applyFont="1" applyFill="1" applyAlignment="1">
      <alignment horizontal="right"/>
    </xf>
    <xf numFmtId="3" fontId="17" fillId="2" borderId="2" xfId="0" applyNumberFormat="1" applyFont="1" applyFill="1" applyBorder="1" applyAlignment="1">
      <alignment horizontal="right"/>
    </xf>
    <xf numFmtId="174" fontId="13" fillId="10" borderId="0" xfId="0" applyNumberFormat="1" applyFont="1" applyFill="1" applyAlignment="1">
      <alignment horizontal="right"/>
    </xf>
    <xf numFmtId="3" fontId="24" fillId="8" borderId="0" xfId="0" applyNumberFormat="1" applyFont="1" applyFill="1" applyAlignment="1">
      <alignment horizontal="right"/>
    </xf>
    <xf numFmtId="3" fontId="17" fillId="6" borderId="12" xfId="0" applyNumberFormat="1" applyFont="1" applyFill="1" applyBorder="1" applyAlignment="1">
      <alignment horizontal="right"/>
    </xf>
    <xf numFmtId="3" fontId="0" fillId="0" borderId="0" xfId="0" applyNumberFormat="1"/>
    <xf numFmtId="0" fontId="8" fillId="2" borderId="2" xfId="1" applyFont="1" applyFill="1" applyBorder="1"/>
    <xf numFmtId="0" fontId="8" fillId="2" borderId="2" xfId="1" applyFont="1" applyFill="1" applyBorder="1" applyAlignment="1">
      <alignment horizontal="right" vertical="center"/>
    </xf>
    <xf numFmtId="4" fontId="8" fillId="2" borderId="2" xfId="1" applyNumberFormat="1" applyFont="1" applyFill="1" applyBorder="1" applyAlignment="1">
      <alignment horizontal="right" vertical="center" wrapText="1"/>
    </xf>
    <xf numFmtId="0" fontId="8" fillId="2" borderId="2" xfId="1" applyFont="1" applyFill="1" applyBorder="1" applyAlignment="1">
      <alignment horizontal="right" vertical="center" wrapText="1" shrinkToFit="1"/>
    </xf>
    <xf numFmtId="168" fontId="4" fillId="2" borderId="0" xfId="1" applyNumberFormat="1" applyFill="1" applyAlignment="1">
      <alignment horizontal="right"/>
    </xf>
    <xf numFmtId="169" fontId="24" fillId="4" borderId="2" xfId="0" applyNumberFormat="1" applyFont="1" applyFill="1" applyBorder="1"/>
    <xf numFmtId="168" fontId="4" fillId="2" borderId="1" xfId="1" quotePrefix="1" applyNumberFormat="1" applyFill="1" applyBorder="1" applyAlignment="1">
      <alignment horizontal="right"/>
    </xf>
    <xf numFmtId="0" fontId="0" fillId="2" borderId="3" xfId="0" applyFill="1" applyBorder="1"/>
    <xf numFmtId="0" fontId="8" fillId="2" borderId="0" xfId="1" applyFont="1" applyFill="1" applyAlignment="1">
      <alignment horizontal="left" vertical="center"/>
    </xf>
    <xf numFmtId="17" fontId="4" fillId="2" borderId="2" xfId="1" applyNumberFormat="1" applyFill="1" applyBorder="1"/>
    <xf numFmtId="0" fontId="8" fillId="2" borderId="2" xfId="1" applyFont="1" applyFill="1" applyBorder="1" applyAlignment="1">
      <alignment horizontal="right" vertical="center" wrapText="1"/>
    </xf>
    <xf numFmtId="0" fontId="4" fillId="2" borderId="0" xfId="1" quotePrefix="1" applyFill="1"/>
    <xf numFmtId="4" fontId="4" fillId="2" borderId="0" xfId="1" applyNumberFormat="1" applyFill="1" applyAlignment="1">
      <alignment horizontal="right"/>
    </xf>
    <xf numFmtId="4" fontId="4" fillId="2" borderId="3" xfId="1" applyNumberFormat="1" applyFill="1" applyBorder="1" applyAlignment="1">
      <alignment horizontal="right"/>
    </xf>
    <xf numFmtId="4" fontId="4" fillId="2" borderId="1" xfId="1" applyNumberFormat="1" applyFill="1" applyBorder="1" applyAlignment="1">
      <alignment horizontal="right"/>
    </xf>
    <xf numFmtId="3" fontId="22" fillId="2" borderId="0" xfId="1" applyNumberFormat="1" applyFont="1" applyFill="1"/>
    <xf numFmtId="17" fontId="8" fillId="2" borderId="2" xfId="1" applyNumberFormat="1" applyFont="1" applyFill="1" applyBorder="1" applyAlignment="1">
      <alignment horizontal="right" vertical="center"/>
    </xf>
    <xf numFmtId="17" fontId="8" fillId="2" borderId="2" xfId="1" applyNumberFormat="1" applyFont="1" applyFill="1" applyBorder="1" applyAlignment="1">
      <alignment horizontal="right" vertical="center" wrapText="1"/>
    </xf>
    <xf numFmtId="0" fontId="8" fillId="2" borderId="3" xfId="1" applyFont="1" applyFill="1" applyBorder="1" applyAlignment="1">
      <alignment horizontal="right" vertical="center"/>
    </xf>
    <xf numFmtId="0" fontId="4" fillId="2" borderId="0" xfId="1" applyFill="1" applyAlignment="1">
      <alignment horizontal="left"/>
    </xf>
    <xf numFmtId="4" fontId="4" fillId="3" borderId="0" xfId="1" applyNumberFormat="1" applyFill="1"/>
    <xf numFmtId="4" fontId="4" fillId="3" borderId="0" xfId="1" applyNumberFormat="1" applyFill="1" applyAlignment="1">
      <alignment horizontal="right"/>
    </xf>
    <xf numFmtId="4" fontId="4" fillId="3" borderId="0" xfId="1" quotePrefix="1" applyNumberFormat="1" applyFill="1"/>
    <xf numFmtId="4" fontId="4" fillId="2" borderId="0" xfId="1" quotePrefix="1" applyNumberFormat="1" applyFill="1"/>
    <xf numFmtId="0" fontId="0" fillId="2" borderId="1" xfId="0" applyFill="1" applyBorder="1"/>
    <xf numFmtId="0" fontId="10" fillId="0" borderId="0" xfId="2"/>
    <xf numFmtId="0" fontId="24" fillId="4" borderId="0" xfId="1" applyFont="1" applyFill="1"/>
    <xf numFmtId="3" fontId="24" fillId="4" borderId="0" xfId="1" applyNumberFormat="1" applyFont="1" applyFill="1" applyAlignment="1">
      <alignment horizontal="right"/>
    </xf>
    <xf numFmtId="168" fontId="24" fillId="4" borderId="0" xfId="1" applyNumberFormat="1" applyFont="1" applyFill="1" applyAlignment="1">
      <alignment horizontal="right"/>
    </xf>
    <xf numFmtId="168" fontId="24" fillId="4" borderId="0" xfId="1" quotePrefix="1" applyNumberFormat="1" applyFont="1" applyFill="1" applyAlignment="1">
      <alignment horizontal="right"/>
    </xf>
    <xf numFmtId="0" fontId="4" fillId="2" borderId="1" xfId="1" applyFill="1" applyBorder="1" applyAlignment="1">
      <alignment wrapText="1"/>
    </xf>
    <xf numFmtId="0" fontId="0" fillId="2" borderId="10" xfId="0" applyFill="1" applyBorder="1"/>
    <xf numFmtId="0" fontId="8" fillId="2" borderId="1" xfId="0" applyFont="1" applyFill="1" applyBorder="1" applyAlignment="1">
      <alignment horizontal="right" vertical="center"/>
    </xf>
    <xf numFmtId="0" fontId="8" fillId="2" borderId="11" xfId="0" applyFont="1" applyFill="1" applyBorder="1" applyAlignment="1">
      <alignment horizontal="right" vertical="center" wrapText="1"/>
    </xf>
    <xf numFmtId="0" fontId="8" fillId="2" borderId="2" xfId="0" applyFont="1" applyFill="1" applyBorder="1" applyAlignment="1">
      <alignment horizontal="right" vertical="center" wrapText="1"/>
    </xf>
    <xf numFmtId="0" fontId="24" fillId="4" borderId="5" xfId="0" applyFont="1" applyFill="1" applyBorder="1"/>
    <xf numFmtId="4" fontId="22" fillId="2" borderId="0" xfId="0" applyNumberFormat="1" applyFont="1" applyFill="1"/>
    <xf numFmtId="0" fontId="13" fillId="0" borderId="0" xfId="0" applyFont="1"/>
    <xf numFmtId="0" fontId="13" fillId="0" borderId="1" xfId="0" applyFont="1" applyBorder="1"/>
    <xf numFmtId="168" fontId="13" fillId="2" borderId="0" xfId="0" applyNumberFormat="1" applyFont="1" applyFill="1"/>
    <xf numFmtId="3" fontId="13" fillId="2" borderId="0" xfId="0" applyNumberFormat="1" applyFont="1" applyFill="1"/>
    <xf numFmtId="169" fontId="27" fillId="2" borderId="2" xfId="7" applyNumberFormat="1" applyFont="1" applyFill="1" applyBorder="1" applyAlignment="1" applyProtection="1">
      <alignment horizontal="right" vertical="center"/>
      <protection locked="0"/>
    </xf>
    <xf numFmtId="0" fontId="8" fillId="6" borderId="12" xfId="0" applyFont="1" applyFill="1" applyBorder="1" applyAlignment="1">
      <alignment horizontal="left" indent="3"/>
    </xf>
    <xf numFmtId="3" fontId="8" fillId="2" borderId="2" xfId="1" applyNumberFormat="1" applyFont="1" applyFill="1" applyBorder="1" applyAlignment="1">
      <alignment horizontal="right"/>
    </xf>
    <xf numFmtId="169" fontId="8" fillId="2" borderId="2" xfId="1" applyNumberFormat="1" applyFont="1" applyFill="1" applyBorder="1" applyAlignment="1">
      <alignment horizontal="right"/>
    </xf>
    <xf numFmtId="171" fontId="17" fillId="2" borderId="2" xfId="0" applyNumberFormat="1" applyFont="1" applyFill="1" applyBorder="1"/>
    <xf numFmtId="17" fontId="8" fillId="2" borderId="0" xfId="0" applyNumberFormat="1" applyFont="1" applyFill="1" applyAlignment="1">
      <alignment horizontal="left"/>
    </xf>
    <xf numFmtId="0" fontId="8" fillId="2" borderId="2" xfId="0" applyFont="1" applyFill="1" applyBorder="1" applyAlignment="1">
      <alignment horizontal="right"/>
    </xf>
    <xf numFmtId="0" fontId="8" fillId="2" borderId="0" xfId="0" applyFont="1" applyFill="1" applyAlignment="1">
      <alignment horizontal="right"/>
    </xf>
    <xf numFmtId="3" fontId="8" fillId="2" borderId="0" xfId="0" applyNumberFormat="1" applyFont="1" applyFill="1"/>
    <xf numFmtId="3" fontId="16" fillId="2" borderId="0" xfId="0" applyNumberFormat="1" applyFont="1" applyFill="1"/>
    <xf numFmtId="3" fontId="4" fillId="2" borderId="0" xfId="0" applyNumberFormat="1" applyFont="1" applyFill="1"/>
    <xf numFmtId="176" fontId="4" fillId="2" borderId="0" xfId="1" applyNumberFormat="1" applyFill="1" applyAlignment="1">
      <alignment horizontal="right"/>
    </xf>
    <xf numFmtId="0" fontId="31" fillId="0" borderId="0" xfId="0" applyFont="1"/>
    <xf numFmtId="0" fontId="31" fillId="2" borderId="0" xfId="0" applyFont="1" applyFill="1"/>
    <xf numFmtId="0" fontId="31" fillId="2" borderId="0" xfId="0" applyFont="1" applyFill="1" applyAlignment="1">
      <alignment horizontal="left"/>
    </xf>
    <xf numFmtId="3" fontId="14" fillId="2" borderId="0" xfId="0" applyNumberFormat="1" applyFont="1" applyFill="1"/>
    <xf numFmtId="169" fontId="4" fillId="2" borderId="0" xfId="0" applyNumberFormat="1" applyFont="1" applyFill="1"/>
    <xf numFmtId="0" fontId="4" fillId="2" borderId="0" xfId="0" applyFont="1" applyFill="1" applyAlignment="1">
      <alignment horizontal="left"/>
    </xf>
    <xf numFmtId="17" fontId="5" fillId="2" borderId="0" xfId="0" applyNumberFormat="1" applyFont="1" applyFill="1"/>
    <xf numFmtId="0" fontId="22" fillId="2" borderId="1" xfId="0" applyFont="1" applyFill="1" applyBorder="1" applyAlignment="1">
      <alignment horizontal="right"/>
    </xf>
    <xf numFmtId="0" fontId="14" fillId="2" borderId="1" xfId="0" applyFont="1" applyFill="1" applyBorder="1"/>
    <xf numFmtId="0" fontId="12" fillId="2" borderId="0" xfId="8" applyFont="1" applyFill="1"/>
    <xf numFmtId="169" fontId="24" fillId="4" borderId="1" xfId="1" applyNumberFormat="1" applyFont="1" applyFill="1" applyBorder="1"/>
    <xf numFmtId="3" fontId="0" fillId="2" borderId="1" xfId="0" applyNumberFormat="1" applyFill="1" applyBorder="1"/>
    <xf numFmtId="0" fontId="8" fillId="2" borderId="4" xfId="0" applyFont="1" applyFill="1" applyBorder="1" applyAlignment="1">
      <alignment horizontal="left" vertical="center"/>
    </xf>
    <xf numFmtId="0" fontId="8" fillId="2" borderId="0" xfId="0" applyFont="1" applyFill="1" applyAlignment="1">
      <alignment horizontal="left" vertical="center"/>
    </xf>
    <xf numFmtId="0" fontId="8" fillId="2" borderId="3" xfId="0" applyFont="1" applyFill="1" applyBorder="1" applyAlignment="1">
      <alignment vertical="center"/>
    </xf>
    <xf numFmtId="0" fontId="13" fillId="2" borderId="0" xfId="0" applyFont="1" applyFill="1" applyAlignment="1">
      <alignment horizontal="left"/>
    </xf>
    <xf numFmtId="0" fontId="13" fillId="2" borderId="0" xfId="0" applyFont="1" applyFill="1" applyAlignment="1">
      <alignment wrapText="1"/>
    </xf>
    <xf numFmtId="0" fontId="13" fillId="2" borderId="1" xfId="0" applyFont="1" applyFill="1" applyBorder="1"/>
    <xf numFmtId="0" fontId="18" fillId="2" borderId="0" xfId="0" applyFont="1" applyFill="1" applyAlignment="1">
      <alignment horizontal="right"/>
    </xf>
    <xf numFmtId="0" fontId="17" fillId="2" borderId="0" xfId="9" applyFont="1" applyFill="1"/>
    <xf numFmtId="0" fontId="13" fillId="2" borderId="0" xfId="9" applyFont="1" applyFill="1"/>
    <xf numFmtId="0" fontId="17" fillId="2" borderId="2" xfId="9" applyFont="1" applyFill="1" applyBorder="1" applyAlignment="1">
      <alignment horizontal="right"/>
    </xf>
    <xf numFmtId="0" fontId="17" fillId="2" borderId="3" xfId="9" applyFont="1" applyFill="1" applyBorder="1"/>
    <xf numFmtId="0" fontId="13" fillId="2" borderId="3" xfId="9" applyFont="1" applyFill="1" applyBorder="1"/>
    <xf numFmtId="0" fontId="13" fillId="2" borderId="3" xfId="9" applyFont="1" applyFill="1" applyBorder="1" applyAlignment="1">
      <alignment horizontal="right"/>
    </xf>
    <xf numFmtId="0" fontId="13" fillId="2" borderId="0" xfId="9" applyFont="1" applyFill="1" applyAlignment="1">
      <alignment horizontal="right"/>
    </xf>
    <xf numFmtId="49" fontId="13" fillId="2" borderId="0" xfId="9" applyNumberFormat="1" applyFont="1" applyFill="1" applyAlignment="1">
      <alignment horizontal="right"/>
    </xf>
    <xf numFmtId="3" fontId="13" fillId="2" borderId="0" xfId="9" applyNumberFormat="1" applyFont="1" applyFill="1" applyAlignment="1">
      <alignment horizontal="right"/>
    </xf>
    <xf numFmtId="0" fontId="17" fillId="2" borderId="1" xfId="9" applyFont="1" applyFill="1" applyBorder="1"/>
    <xf numFmtId="0" fontId="13" fillId="2" borderId="1" xfId="9" applyFont="1" applyFill="1" applyBorder="1"/>
    <xf numFmtId="0" fontId="13" fillId="2" borderId="1" xfId="9" applyFont="1" applyFill="1" applyBorder="1" applyAlignment="1">
      <alignment horizontal="right"/>
    </xf>
    <xf numFmtId="0" fontId="17" fillId="2" borderId="2" xfId="9" applyFont="1" applyFill="1" applyBorder="1"/>
    <xf numFmtId="3" fontId="13" fillId="2" borderId="1" xfId="9" applyNumberFormat="1" applyFont="1" applyFill="1" applyBorder="1"/>
    <xf numFmtId="0" fontId="13" fillId="2" borderId="2" xfId="9" applyFont="1" applyFill="1" applyBorder="1"/>
    <xf numFmtId="0" fontId="8" fillId="2" borderId="3" xfId="1" applyFont="1" applyFill="1" applyBorder="1"/>
    <xf numFmtId="0" fontId="4" fillId="2" borderId="3" xfId="1" applyFill="1" applyBorder="1" applyAlignment="1">
      <alignment horizontal="right"/>
    </xf>
    <xf numFmtId="0" fontId="4" fillId="2" borderId="1" xfId="1" applyFill="1" applyBorder="1" applyAlignment="1">
      <alignment horizontal="right"/>
    </xf>
    <xf numFmtId="2" fontId="13" fillId="2" borderId="0" xfId="9" applyNumberFormat="1" applyFont="1" applyFill="1"/>
    <xf numFmtId="2" fontId="13" fillId="2" borderId="1" xfId="9" applyNumberFormat="1" applyFont="1" applyFill="1" applyBorder="1"/>
    <xf numFmtId="0" fontId="3" fillId="2" borderId="0" xfId="0" applyFont="1" applyFill="1"/>
    <xf numFmtId="0" fontId="33" fillId="0" borderId="0" xfId="13" quotePrefix="1"/>
    <xf numFmtId="0" fontId="33" fillId="0" borderId="0" xfId="13"/>
    <xf numFmtId="0" fontId="35" fillId="0" borderId="0" xfId="13" quotePrefix="1" applyFont="1"/>
    <xf numFmtId="0" fontId="8" fillId="2" borderId="3" xfId="1" applyFont="1" applyFill="1" applyBorder="1" applyAlignment="1">
      <alignment horizontal="center" vertical="center"/>
    </xf>
    <xf numFmtId="17" fontId="8" fillId="2" borderId="2" xfId="1" applyNumberFormat="1" applyFont="1" applyFill="1" applyBorder="1" applyAlignment="1">
      <alignment horizontal="center"/>
    </xf>
    <xf numFmtId="17" fontId="4" fillId="2" borderId="16" xfId="1" applyNumberFormat="1" applyFill="1" applyBorder="1"/>
    <xf numFmtId="0" fontId="4" fillId="2" borderId="15" xfId="1" applyFill="1" applyBorder="1"/>
    <xf numFmtId="0" fontId="24" fillId="4" borderId="15" xfId="1" applyFont="1" applyFill="1" applyBorder="1"/>
    <xf numFmtId="0" fontId="22" fillId="2" borderId="17" xfId="1" applyFont="1" applyFill="1" applyBorder="1"/>
    <xf numFmtId="49" fontId="22" fillId="2" borderId="0" xfId="1" applyNumberFormat="1" applyFont="1" applyFill="1"/>
    <xf numFmtId="0" fontId="8" fillId="2" borderId="13" xfId="0" applyFont="1" applyFill="1" applyBorder="1" applyAlignment="1">
      <alignment vertical="center"/>
    </xf>
    <xf numFmtId="169" fontId="4" fillId="2" borderId="0" xfId="0" applyNumberFormat="1" applyFont="1" applyFill="1" applyAlignment="1">
      <alignment horizontal="right" indent="1"/>
    </xf>
    <xf numFmtId="49" fontId="4" fillId="2" borderId="0" xfId="0" applyNumberFormat="1" applyFont="1" applyFill="1" applyAlignment="1">
      <alignment horizontal="center"/>
    </xf>
    <xf numFmtId="3" fontId="4" fillId="11" borderId="3" xfId="1" applyNumberFormat="1" applyFill="1" applyBorder="1" applyAlignment="1">
      <alignment horizontal="right" indent="1"/>
    </xf>
    <xf numFmtId="3" fontId="4" fillId="11" borderId="0" xfId="1" applyNumberFormat="1" applyFill="1" applyAlignment="1">
      <alignment horizontal="right" indent="1"/>
    </xf>
    <xf numFmtId="3" fontId="4" fillId="11" borderId="1" xfId="1" applyNumberFormat="1" applyFill="1" applyBorder="1" applyAlignment="1">
      <alignment horizontal="right" indent="1"/>
    </xf>
    <xf numFmtId="4" fontId="4" fillId="11" borderId="0" xfId="1" applyNumberFormat="1" applyFill="1" applyAlignment="1">
      <alignment horizontal="right" indent="1"/>
    </xf>
    <xf numFmtId="2" fontId="4" fillId="11" borderId="3" xfId="1" applyNumberFormat="1" applyFill="1" applyBorder="1" applyAlignment="1">
      <alignment horizontal="right" indent="1"/>
    </xf>
    <xf numFmtId="167" fontId="4" fillId="11" borderId="0" xfId="1" applyNumberFormat="1" applyFill="1" applyAlignment="1">
      <alignment horizontal="right" indent="1"/>
    </xf>
    <xf numFmtId="2" fontId="4" fillId="11" borderId="0" xfId="1" applyNumberFormat="1" applyFill="1" applyAlignment="1">
      <alignment horizontal="right" indent="1"/>
    </xf>
    <xf numFmtId="168" fontId="4" fillId="11" borderId="0" xfId="1" applyNumberFormat="1" applyFill="1" applyAlignment="1">
      <alignment horizontal="right" indent="1"/>
    </xf>
    <xf numFmtId="169" fontId="4" fillId="11" borderId="0" xfId="1" applyNumberFormat="1" applyFill="1" applyAlignment="1">
      <alignment horizontal="right" indent="1"/>
    </xf>
    <xf numFmtId="169" fontId="4" fillId="11" borderId="1" xfId="1" applyNumberFormat="1" applyFill="1" applyBorder="1" applyAlignment="1">
      <alignment horizontal="right" indent="1"/>
    </xf>
    <xf numFmtId="49" fontId="8" fillId="2" borderId="0" xfId="1" applyNumberFormat="1" applyFont="1" applyFill="1" applyAlignment="1">
      <alignment horizontal="left"/>
    </xf>
    <xf numFmtId="3" fontId="4" fillId="11" borderId="3" xfId="1" applyNumberFormat="1" applyFill="1" applyBorder="1"/>
    <xf numFmtId="3" fontId="4" fillId="11" borderId="0" xfId="1" applyNumberFormat="1" applyFill="1"/>
    <xf numFmtId="3" fontId="4" fillId="11" borderId="1" xfId="1" applyNumberFormat="1" applyFill="1" applyBorder="1"/>
    <xf numFmtId="168" fontId="4" fillId="11" borderId="3" xfId="1" applyNumberFormat="1" applyFill="1" applyBorder="1"/>
    <xf numFmtId="168" fontId="4" fillId="11" borderId="0" xfId="1" applyNumberFormat="1" applyFill="1"/>
    <xf numFmtId="168" fontId="4" fillId="11" borderId="1" xfId="1" applyNumberFormat="1" applyFill="1" applyBorder="1"/>
    <xf numFmtId="3" fontId="33" fillId="2" borderId="0" xfId="13" applyNumberFormat="1" applyFill="1"/>
    <xf numFmtId="0" fontId="33" fillId="0" borderId="17" xfId="13" applyBorder="1"/>
    <xf numFmtId="0" fontId="8" fillId="2" borderId="13" xfId="13" applyFont="1" applyFill="1" applyBorder="1"/>
    <xf numFmtId="0" fontId="4" fillId="2" borderId="14" xfId="13" applyFont="1" applyFill="1" applyBorder="1"/>
    <xf numFmtId="0" fontId="5" fillId="2" borderId="17" xfId="13" applyFont="1" applyFill="1" applyBorder="1"/>
    <xf numFmtId="17" fontId="5" fillId="2" borderId="0" xfId="13" applyNumberFormat="1" applyFont="1" applyFill="1"/>
    <xf numFmtId="0" fontId="33" fillId="2" borderId="0" xfId="13" applyFill="1"/>
    <xf numFmtId="0" fontId="15" fillId="2" borderId="17" xfId="13" applyFont="1" applyFill="1" applyBorder="1"/>
    <xf numFmtId="3" fontId="15" fillId="2" borderId="0" xfId="13" applyNumberFormat="1" applyFont="1" applyFill="1"/>
    <xf numFmtId="168" fontId="15" fillId="2" borderId="0" xfId="13" applyNumberFormat="1" applyFont="1" applyFill="1"/>
    <xf numFmtId="0" fontId="15" fillId="2" borderId="15" xfId="13" applyFont="1" applyFill="1" applyBorder="1"/>
    <xf numFmtId="3" fontId="15" fillId="2" borderId="1" xfId="13" quotePrefix="1" applyNumberFormat="1" applyFont="1" applyFill="1" applyBorder="1" applyAlignment="1">
      <alignment horizontal="right"/>
    </xf>
    <xf numFmtId="168" fontId="15" fillId="2" borderId="1" xfId="13" quotePrefix="1" applyNumberFormat="1" applyFont="1" applyFill="1" applyBorder="1" applyAlignment="1">
      <alignment horizontal="right"/>
    </xf>
    <xf numFmtId="168" fontId="15" fillId="2" borderId="1" xfId="13" applyNumberFormat="1" applyFont="1" applyFill="1" applyBorder="1" applyAlignment="1">
      <alignment horizontal="right"/>
    </xf>
    <xf numFmtId="168" fontId="15" fillId="11" borderId="0" xfId="13" applyNumberFormat="1" applyFont="1" applyFill="1"/>
    <xf numFmtId="3" fontId="15" fillId="11" borderId="1" xfId="13" quotePrefix="1" applyNumberFormat="1" applyFont="1" applyFill="1" applyBorder="1" applyAlignment="1">
      <alignment horizontal="right"/>
    </xf>
    <xf numFmtId="3" fontId="15" fillId="11" borderId="0" xfId="13" applyNumberFormat="1" applyFont="1" applyFill="1"/>
    <xf numFmtId="3" fontId="36" fillId="2" borderId="2" xfId="13" applyNumberFormat="1" applyFont="1" applyFill="1" applyBorder="1"/>
    <xf numFmtId="168" fontId="36" fillId="2" borderId="2" xfId="13" applyNumberFormat="1" applyFont="1" applyFill="1" applyBorder="1"/>
    <xf numFmtId="3" fontId="37" fillId="4" borderId="2" xfId="1" applyNumberFormat="1" applyFont="1" applyFill="1" applyBorder="1"/>
    <xf numFmtId="169" fontId="37" fillId="4" borderId="2" xfId="1" applyNumberFormat="1" applyFont="1" applyFill="1" applyBorder="1"/>
    <xf numFmtId="0" fontId="15" fillId="2" borderId="2" xfId="13" applyFont="1" applyFill="1" applyBorder="1"/>
    <xf numFmtId="3" fontId="15" fillId="2" borderId="0" xfId="13" quotePrefix="1" applyNumberFormat="1" applyFont="1" applyFill="1" applyAlignment="1">
      <alignment horizontal="right"/>
    </xf>
    <xf numFmtId="168" fontId="15" fillId="2" borderId="0" xfId="13" quotePrefix="1" applyNumberFormat="1" applyFont="1" applyFill="1" applyAlignment="1">
      <alignment horizontal="right"/>
    </xf>
    <xf numFmtId="0" fontId="15" fillId="2" borderId="0" xfId="13" applyFont="1" applyFill="1"/>
    <xf numFmtId="3" fontId="15" fillId="2" borderId="3" xfId="13" applyNumberFormat="1" applyFont="1" applyFill="1" applyBorder="1"/>
    <xf numFmtId="168" fontId="15" fillId="2" borderId="3" xfId="13" applyNumberFormat="1" applyFont="1" applyFill="1" applyBorder="1" applyAlignment="1">
      <alignment horizontal="right"/>
    </xf>
    <xf numFmtId="168" fontId="15" fillId="2" borderId="3" xfId="13" applyNumberFormat="1" applyFont="1" applyFill="1" applyBorder="1"/>
    <xf numFmtId="0" fontId="39" fillId="2" borderId="0" xfId="0" applyFont="1" applyFill="1" applyAlignment="1">
      <alignment horizontal="right"/>
    </xf>
    <xf numFmtId="0" fontId="8" fillId="2" borderId="2" xfId="4" applyFont="1" applyFill="1" applyBorder="1"/>
    <xf numFmtId="3" fontId="15" fillId="11" borderId="3" xfId="13" applyNumberFormat="1" applyFont="1" applyFill="1" applyBorder="1"/>
    <xf numFmtId="3" fontId="15" fillId="11" borderId="0" xfId="13" quotePrefix="1" applyNumberFormat="1" applyFont="1" applyFill="1" applyAlignment="1">
      <alignment horizontal="right"/>
    </xf>
    <xf numFmtId="168" fontId="15" fillId="11" borderId="3" xfId="13" applyNumberFormat="1" applyFont="1" applyFill="1" applyBorder="1"/>
    <xf numFmtId="3" fontId="4" fillId="11" borderId="3" xfId="1" applyNumberFormat="1" applyFill="1" applyBorder="1" applyAlignment="1">
      <alignment horizontal="right"/>
    </xf>
    <xf numFmtId="3" fontId="4" fillId="11" borderId="0" xfId="1" applyNumberFormat="1" applyFill="1" applyAlignment="1">
      <alignment horizontal="right"/>
    </xf>
    <xf numFmtId="3" fontId="4" fillId="11" borderId="0" xfId="1" quotePrefix="1" applyNumberFormat="1" applyFill="1" applyAlignment="1">
      <alignment horizontal="right"/>
    </xf>
    <xf numFmtId="3" fontId="4" fillId="11" borderId="1" xfId="1" applyNumberFormat="1" applyFill="1" applyBorder="1" applyAlignment="1">
      <alignment horizontal="right"/>
    </xf>
    <xf numFmtId="0" fontId="22" fillId="2" borderId="8" xfId="3" applyFont="1" applyFill="1" applyBorder="1"/>
    <xf numFmtId="168" fontId="4" fillId="2" borderId="0" xfId="13" quotePrefix="1" applyNumberFormat="1" applyFont="1" applyFill="1" applyAlignment="1">
      <alignment horizontal="right"/>
    </xf>
    <xf numFmtId="0" fontId="41" fillId="2" borderId="1" xfId="3" applyFont="1" applyFill="1" applyBorder="1" applyAlignment="1">
      <alignment horizontal="right"/>
    </xf>
    <xf numFmtId="17" fontId="15" fillId="2" borderId="4" xfId="1" applyNumberFormat="1" applyFont="1" applyFill="1" applyBorder="1"/>
    <xf numFmtId="0" fontId="15" fillId="2" borderId="10" xfId="1" applyFont="1" applyFill="1" applyBorder="1"/>
    <xf numFmtId="4" fontId="36" fillId="2" borderId="2" xfId="1" applyNumberFormat="1" applyFont="1" applyFill="1" applyBorder="1" applyAlignment="1">
      <alignment horizontal="right"/>
    </xf>
    <xf numFmtId="0" fontId="36" fillId="2" borderId="2" xfId="1" applyFont="1" applyFill="1" applyBorder="1" applyAlignment="1">
      <alignment horizontal="right"/>
    </xf>
    <xf numFmtId="0" fontId="15" fillId="2" borderId="8" xfId="13" applyFont="1" applyFill="1" applyBorder="1"/>
    <xf numFmtId="3" fontId="15" fillId="2" borderId="0" xfId="1" quotePrefix="1" applyNumberFormat="1" applyFont="1" applyFill="1" applyAlignment="1">
      <alignment horizontal="right"/>
    </xf>
    <xf numFmtId="0" fontId="37" fillId="4" borderId="5" xfId="1" applyFont="1" applyFill="1" applyBorder="1"/>
    <xf numFmtId="0" fontId="41" fillId="2" borderId="8" xfId="1" applyFont="1" applyFill="1" applyBorder="1"/>
    <xf numFmtId="0" fontId="36" fillId="2" borderId="4" xfId="13" applyFont="1" applyFill="1" applyBorder="1"/>
    <xf numFmtId="0" fontId="15" fillId="2" borderId="3" xfId="13" applyFont="1" applyFill="1" applyBorder="1"/>
    <xf numFmtId="0" fontId="40" fillId="2" borderId="8" xfId="13" applyFont="1" applyFill="1" applyBorder="1"/>
    <xf numFmtId="17" fontId="40" fillId="2" borderId="0" xfId="13" applyNumberFormat="1" applyFont="1" applyFill="1"/>
    <xf numFmtId="0" fontId="15" fillId="2" borderId="4" xfId="13" applyFont="1" applyFill="1" applyBorder="1"/>
    <xf numFmtId="0" fontId="41" fillId="2" borderId="3" xfId="3" applyFont="1" applyFill="1" applyBorder="1" applyAlignment="1">
      <alignment horizontal="right"/>
    </xf>
    <xf numFmtId="0" fontId="2" fillId="2" borderId="0" xfId="0" applyFont="1" applyFill="1"/>
    <xf numFmtId="0" fontId="36" fillId="2" borderId="5" xfId="13" applyFont="1" applyFill="1" applyBorder="1"/>
    <xf numFmtId="0" fontId="38" fillId="2" borderId="5" xfId="13" applyFont="1" applyFill="1" applyBorder="1"/>
    <xf numFmtId="4" fontId="4" fillId="2" borderId="4" xfId="1" applyNumberFormat="1" applyFill="1" applyBorder="1"/>
    <xf numFmtId="4" fontId="4" fillId="2" borderId="8" xfId="1" applyNumberFormat="1" applyFill="1" applyBorder="1"/>
    <xf numFmtId="4" fontId="4" fillId="2" borderId="10" xfId="1" applyNumberFormat="1" applyFill="1" applyBorder="1"/>
    <xf numFmtId="0" fontId="24" fillId="4" borderId="5" xfId="3" applyFont="1" applyFill="1" applyBorder="1"/>
    <xf numFmtId="1" fontId="24" fillId="4" borderId="2" xfId="3" applyNumberFormat="1" applyFont="1" applyFill="1" applyBorder="1"/>
    <xf numFmtId="0" fontId="8" fillId="2" borderId="2" xfId="3" applyFont="1" applyFill="1" applyBorder="1"/>
    <xf numFmtId="3" fontId="8" fillId="2" borderId="2" xfId="3" applyNumberFormat="1" applyFont="1" applyFill="1" applyBorder="1"/>
    <xf numFmtId="168" fontId="8" fillId="2" borderId="2" xfId="3" applyNumberFormat="1" applyFont="1" applyFill="1" applyBorder="1" applyAlignment="1">
      <alignment horizontal="right"/>
    </xf>
    <xf numFmtId="168" fontId="8" fillId="2" borderId="2" xfId="3" applyNumberFormat="1" applyFont="1" applyFill="1" applyBorder="1"/>
    <xf numFmtId="168" fontId="4" fillId="11" borderId="3" xfId="3" applyNumberFormat="1" applyFill="1" applyBorder="1"/>
    <xf numFmtId="168" fontId="4" fillId="11" borderId="0" xfId="3" applyNumberFormat="1" applyFill="1"/>
    <xf numFmtId="168" fontId="4" fillId="11" borderId="1" xfId="3" quotePrefix="1" applyNumberFormat="1" applyFill="1" applyBorder="1" applyAlignment="1">
      <alignment horizontal="right"/>
    </xf>
    <xf numFmtId="3" fontId="4" fillId="11" borderId="3" xfId="3" applyNumberFormat="1" applyFill="1" applyBorder="1"/>
    <xf numFmtId="3" fontId="4" fillId="11" borderId="0" xfId="3" applyNumberFormat="1" applyFill="1"/>
    <xf numFmtId="168" fontId="4" fillId="11" borderId="1" xfId="3" applyNumberFormat="1" applyFill="1" applyBorder="1"/>
    <xf numFmtId="0" fontId="22" fillId="2" borderId="0" xfId="4" applyFont="1" applyFill="1" applyAlignment="1">
      <alignment horizontal="right"/>
    </xf>
    <xf numFmtId="3" fontId="4" fillId="11" borderId="0" xfId="4" applyNumberFormat="1" applyFill="1"/>
    <xf numFmtId="168" fontId="4" fillId="11" borderId="0" xfId="4" applyNumberFormat="1" applyFill="1"/>
    <xf numFmtId="0" fontId="15" fillId="2" borderId="0" xfId="0" applyFont="1" applyFill="1" applyAlignment="1">
      <alignment vertical="top"/>
    </xf>
    <xf numFmtId="0" fontId="13" fillId="2" borderId="0" xfId="0" applyFont="1" applyFill="1" applyAlignment="1">
      <alignment vertical="center"/>
    </xf>
    <xf numFmtId="0" fontId="26" fillId="2" borderId="0" xfId="0" applyFont="1" applyFill="1" applyAlignment="1">
      <alignment horizontal="right"/>
    </xf>
    <xf numFmtId="0" fontId="30" fillId="2" borderId="0" xfId="0" quotePrefix="1" applyFont="1" applyFill="1"/>
    <xf numFmtId="0" fontId="42" fillId="2" borderId="0" xfId="0" applyFont="1" applyFill="1" applyAlignment="1">
      <alignment horizontal="right"/>
    </xf>
    <xf numFmtId="0" fontId="13" fillId="2" borderId="18" xfId="0" applyFont="1" applyFill="1" applyBorder="1"/>
    <xf numFmtId="0" fontId="29" fillId="7" borderId="18" xfId="0" applyFont="1" applyFill="1" applyBorder="1"/>
    <xf numFmtId="171" fontId="13" fillId="11" borderId="0" xfId="0" applyNumberFormat="1" applyFont="1" applyFill="1" applyAlignment="1">
      <alignment horizontal="right"/>
    </xf>
    <xf numFmtId="0" fontId="29" fillId="7" borderId="0" xfId="0" applyFont="1" applyFill="1"/>
    <xf numFmtId="0" fontId="13" fillId="2" borderId="3" xfId="0" applyFont="1" applyFill="1" applyBorder="1"/>
    <xf numFmtId="168" fontId="13" fillId="11" borderId="0" xfId="0" applyNumberFormat="1" applyFont="1" applyFill="1" applyAlignment="1">
      <alignment horizontal="right"/>
    </xf>
    <xf numFmtId="4" fontId="4" fillId="2" borderId="2" xfId="4" applyNumberFormat="1" applyFill="1" applyBorder="1"/>
    <xf numFmtId="168" fontId="24" fillId="4" borderId="2" xfId="0" applyNumberFormat="1" applyFont="1" applyFill="1" applyBorder="1" applyAlignment="1">
      <alignment horizontal="right"/>
    </xf>
    <xf numFmtId="168" fontId="16" fillId="2" borderId="0" xfId="0" applyNumberFormat="1" applyFont="1" applyFill="1"/>
    <xf numFmtId="3" fontId="16" fillId="2" borderId="2" xfId="0" applyNumberFormat="1" applyFont="1" applyFill="1" applyBorder="1"/>
    <xf numFmtId="168" fontId="16" fillId="2" borderId="2" xfId="0" applyNumberFormat="1" applyFont="1" applyFill="1" applyBorder="1"/>
    <xf numFmtId="168" fontId="16" fillId="2" borderId="0" xfId="0" applyNumberFormat="1" applyFont="1" applyFill="1" applyAlignment="1">
      <alignment horizontal="right"/>
    </xf>
    <xf numFmtId="0" fontId="13" fillId="2" borderId="0" xfId="0" applyFont="1" applyFill="1" applyAlignment="1">
      <alignment horizontal="left" indent="5"/>
    </xf>
    <xf numFmtId="0" fontId="29" fillId="7" borderId="0" xfId="0" applyFont="1" applyFill="1" applyAlignment="1">
      <alignment horizontal="left" indent="5"/>
    </xf>
    <xf numFmtId="0" fontId="17" fillId="2" borderId="0" xfId="9" applyFont="1" applyFill="1" applyAlignment="1">
      <alignment horizontal="left" vertical="center"/>
    </xf>
    <xf numFmtId="0" fontId="22" fillId="2" borderId="0" xfId="0" applyFont="1" applyFill="1" applyAlignment="1">
      <alignment horizontal="left"/>
    </xf>
    <xf numFmtId="0" fontId="4" fillId="2" borderId="17" xfId="1" applyFill="1" applyBorder="1"/>
    <xf numFmtId="168" fontId="13" fillId="6" borderId="0" xfId="0" quotePrefix="1" applyNumberFormat="1" applyFont="1" applyFill="1" applyAlignment="1">
      <alignment horizontal="right" vertical="center"/>
    </xf>
    <xf numFmtId="3" fontId="13" fillId="2" borderId="0" xfId="0" applyNumberFormat="1" applyFont="1" applyFill="1" applyAlignment="1">
      <alignment horizontal="right"/>
    </xf>
    <xf numFmtId="3" fontId="17" fillId="9" borderId="12" xfId="0" applyNumberFormat="1" applyFont="1" applyFill="1" applyBorder="1" applyAlignment="1">
      <alignment horizontal="right"/>
    </xf>
    <xf numFmtId="168" fontId="17" fillId="9" borderId="12" xfId="0" applyNumberFormat="1" applyFont="1" applyFill="1" applyBorder="1" applyAlignment="1">
      <alignment horizontal="right"/>
    </xf>
    <xf numFmtId="3" fontId="8" fillId="9" borderId="12" xfId="0" applyNumberFormat="1" applyFont="1" applyFill="1" applyBorder="1" applyAlignment="1">
      <alignment horizontal="right"/>
    </xf>
    <xf numFmtId="168" fontId="8" fillId="9" borderId="12" xfId="0" applyNumberFormat="1" applyFont="1" applyFill="1" applyBorder="1" applyAlignment="1">
      <alignment horizontal="right"/>
    </xf>
    <xf numFmtId="0" fontId="8" fillId="2" borderId="19" xfId="1" applyFont="1" applyFill="1" applyBorder="1"/>
    <xf numFmtId="0" fontId="24" fillId="4" borderId="19" xfId="1" applyFont="1" applyFill="1" applyBorder="1"/>
    <xf numFmtId="174" fontId="8" fillId="2" borderId="2" xfId="1" applyNumberFormat="1" applyFont="1" applyFill="1" applyBorder="1" applyAlignment="1">
      <alignment horizontal="right"/>
    </xf>
    <xf numFmtId="168" fontId="31" fillId="2" borderId="0" xfId="0" applyNumberFormat="1" applyFont="1" applyFill="1" applyAlignment="1">
      <alignment horizontal="right"/>
    </xf>
    <xf numFmtId="177" fontId="8" fillId="2" borderId="2" xfId="1" applyNumberFormat="1" applyFont="1" applyFill="1" applyBorder="1" applyAlignment="1">
      <alignment horizontal="right"/>
    </xf>
    <xf numFmtId="0" fontId="22" fillId="2" borderId="1" xfId="3" applyFont="1" applyFill="1" applyBorder="1" applyAlignment="1">
      <alignment horizontal="right"/>
    </xf>
    <xf numFmtId="0" fontId="3" fillId="2" borderId="2" xfId="0" applyFont="1" applyFill="1" applyBorder="1"/>
    <xf numFmtId="168" fontId="4" fillId="2" borderId="2" xfId="1" applyNumberFormat="1" applyFill="1" applyBorder="1"/>
    <xf numFmtId="3" fontId="4" fillId="2" borderId="2" xfId="1" applyNumberFormat="1" applyFill="1" applyBorder="1"/>
    <xf numFmtId="3" fontId="4" fillId="11" borderId="2" xfId="1" quotePrefix="1" applyNumberFormat="1" applyFill="1" applyBorder="1"/>
    <xf numFmtId="3" fontId="4" fillId="11" borderId="2" xfId="1" applyNumberFormat="1" applyFill="1" applyBorder="1"/>
    <xf numFmtId="0" fontId="11" fillId="2" borderId="0" xfId="0" applyFont="1" applyFill="1"/>
    <xf numFmtId="3" fontId="8" fillId="2" borderId="3" xfId="0" applyNumberFormat="1" applyFont="1" applyFill="1" applyBorder="1"/>
    <xf numFmtId="3" fontId="8" fillId="2" borderId="1" xfId="0" applyNumberFormat="1" applyFont="1" applyFill="1" applyBorder="1"/>
    <xf numFmtId="0" fontId="4" fillId="2" borderId="3" xfId="1" applyFill="1" applyBorder="1"/>
    <xf numFmtId="3" fontId="17" fillId="2" borderId="0" xfId="0" applyNumberFormat="1" applyFont="1" applyFill="1" applyAlignment="1">
      <alignment horizontal="right"/>
    </xf>
    <xf numFmtId="0" fontId="43" fillId="2" borderId="0" xfId="0" applyFont="1" applyFill="1"/>
    <xf numFmtId="0" fontId="31" fillId="2" borderId="0" xfId="0" applyFont="1" applyFill="1" applyAlignment="1">
      <alignment horizontal="left" indent="2"/>
    </xf>
    <xf numFmtId="0" fontId="43" fillId="0" borderId="0" xfId="0" applyFont="1"/>
    <xf numFmtId="0" fontId="22" fillId="2" borderId="0" xfId="0" quotePrefix="1" applyFont="1" applyFill="1"/>
    <xf numFmtId="174" fontId="16" fillId="2" borderId="0" xfId="0" applyNumberFormat="1" applyFont="1" applyFill="1" applyAlignment="1">
      <alignment horizontal="right"/>
    </xf>
    <xf numFmtId="169" fontId="16" fillId="2" borderId="0" xfId="0" applyNumberFormat="1" applyFont="1" applyFill="1" applyAlignment="1">
      <alignment horizontal="right"/>
    </xf>
    <xf numFmtId="174" fontId="16" fillId="2" borderId="0" xfId="0" quotePrefix="1" applyNumberFormat="1" applyFont="1" applyFill="1" applyAlignment="1">
      <alignment horizontal="right"/>
    </xf>
    <xf numFmtId="169" fontId="16" fillId="2" borderId="0" xfId="0" quotePrefix="1" applyNumberFormat="1" applyFont="1" applyFill="1" applyAlignment="1">
      <alignment horizontal="right"/>
    </xf>
    <xf numFmtId="0" fontId="4" fillId="2" borderId="19" xfId="1" applyFill="1" applyBorder="1"/>
    <xf numFmtId="166" fontId="4" fillId="11" borderId="2" xfId="1" applyNumberFormat="1" applyFill="1" applyBorder="1"/>
    <xf numFmtId="166" fontId="4" fillId="2" borderId="2" xfId="1" applyNumberFormat="1" applyFill="1" applyBorder="1"/>
    <xf numFmtId="0" fontId="0" fillId="0" borderId="0" xfId="0" applyAlignment="1">
      <alignment horizontal="right"/>
    </xf>
    <xf numFmtId="177" fontId="16" fillId="2" borderId="0" xfId="0" applyNumberFormat="1" applyFont="1" applyFill="1" applyAlignment="1">
      <alignment horizontal="right"/>
    </xf>
    <xf numFmtId="177" fontId="16" fillId="2" borderId="0" xfId="0" quotePrefix="1" applyNumberFormat="1" applyFont="1" applyFill="1" applyAlignment="1">
      <alignment horizontal="right"/>
    </xf>
    <xf numFmtId="0" fontId="16" fillId="2" borderId="1" xfId="0" applyFont="1" applyFill="1" applyBorder="1"/>
    <xf numFmtId="3" fontId="16" fillId="2" borderId="1" xfId="0" applyNumberFormat="1" applyFont="1" applyFill="1" applyBorder="1"/>
    <xf numFmtId="168" fontId="4" fillId="11" borderId="0" xfId="1" applyNumberFormat="1" applyFill="1" applyAlignment="1">
      <alignment horizontal="right"/>
    </xf>
    <xf numFmtId="0" fontId="44" fillId="2" borderId="0" xfId="0" applyFont="1" applyFill="1"/>
    <xf numFmtId="0" fontId="44" fillId="0" borderId="0" xfId="0" applyFont="1"/>
    <xf numFmtId="169" fontId="4" fillId="11" borderId="0" xfId="0" applyNumberFormat="1" applyFont="1" applyFill="1"/>
    <xf numFmtId="169" fontId="16" fillId="2" borderId="1" xfId="0" applyNumberFormat="1" applyFont="1" applyFill="1" applyBorder="1"/>
    <xf numFmtId="168" fontId="16" fillId="2" borderId="1" xfId="0" applyNumberFormat="1" applyFont="1" applyFill="1" applyBorder="1"/>
    <xf numFmtId="168" fontId="16" fillId="11" borderId="0" xfId="0" applyNumberFormat="1" applyFont="1" applyFill="1"/>
    <xf numFmtId="3" fontId="16" fillId="11" borderId="1" xfId="0" applyNumberFormat="1" applyFont="1" applyFill="1" applyBorder="1"/>
    <xf numFmtId="49" fontId="8" fillId="2" borderId="2" xfId="1" applyNumberFormat="1" applyFont="1" applyFill="1" applyBorder="1" applyAlignment="1">
      <alignment horizontal="center" vertical="center"/>
    </xf>
    <xf numFmtId="0" fontId="8" fillId="2" borderId="2" xfId="1" applyFont="1" applyFill="1" applyBorder="1" applyAlignment="1">
      <alignment horizontal="center" vertical="center"/>
    </xf>
    <xf numFmtId="174" fontId="13" fillId="5" borderId="0" xfId="0" applyNumberFormat="1" applyFont="1" applyFill="1" applyAlignment="1">
      <alignment horizontal="right"/>
    </xf>
    <xf numFmtId="174" fontId="17" fillId="2" borderId="2" xfId="0" applyNumberFormat="1" applyFont="1" applyFill="1" applyBorder="1" applyAlignment="1">
      <alignment horizontal="right"/>
    </xf>
    <xf numFmtId="174" fontId="31" fillId="5" borderId="0" xfId="0" applyNumberFormat="1" applyFont="1" applyFill="1" applyAlignment="1">
      <alignment horizontal="right"/>
    </xf>
    <xf numFmtId="174" fontId="13" fillId="2" borderId="0" xfId="0" applyNumberFormat="1" applyFont="1" applyFill="1" applyAlignment="1">
      <alignment horizontal="right"/>
    </xf>
    <xf numFmtId="174" fontId="31" fillId="2" borderId="0" xfId="0" applyNumberFormat="1" applyFont="1" applyFill="1" applyAlignment="1">
      <alignment horizontal="right"/>
    </xf>
    <xf numFmtId="174" fontId="16" fillId="2" borderId="0" xfId="0" applyNumberFormat="1" applyFont="1" applyFill="1"/>
    <xf numFmtId="174" fontId="24" fillId="4" borderId="3" xfId="0" applyNumberFormat="1" applyFont="1" applyFill="1" applyBorder="1"/>
    <xf numFmtId="174" fontId="8" fillId="2" borderId="2" xfId="0" applyNumberFormat="1" applyFont="1" applyFill="1" applyBorder="1"/>
    <xf numFmtId="174" fontId="24" fillId="4" borderId="2" xfId="0" applyNumberFormat="1" applyFont="1" applyFill="1" applyBorder="1"/>
    <xf numFmtId="174" fontId="16" fillId="2" borderId="2" xfId="0" applyNumberFormat="1" applyFont="1" applyFill="1" applyBorder="1"/>
    <xf numFmtId="180" fontId="4" fillId="3" borderId="0" xfId="1" applyNumberFormat="1" applyFill="1"/>
    <xf numFmtId="180" fontId="4" fillId="2" borderId="0" xfId="1" applyNumberFormat="1" applyFill="1"/>
    <xf numFmtId="3" fontId="24" fillId="4" borderId="2" xfId="1" applyNumberFormat="1" applyFont="1" applyFill="1" applyBorder="1" applyAlignment="1">
      <alignment horizontal="right"/>
    </xf>
    <xf numFmtId="168" fontId="24" fillId="4" borderId="2" xfId="1" applyNumberFormat="1" applyFont="1" applyFill="1" applyBorder="1" applyAlignment="1">
      <alignment horizontal="right"/>
    </xf>
    <xf numFmtId="0" fontId="46" fillId="2" borderId="0" xfId="0" applyFont="1" applyFill="1"/>
    <xf numFmtId="3" fontId="17" fillId="6" borderId="20" xfId="0" applyNumberFormat="1" applyFont="1" applyFill="1" applyBorder="1" applyAlignment="1">
      <alignment horizontal="right"/>
    </xf>
    <xf numFmtId="178" fontId="4" fillId="2" borderId="2" xfId="0" applyNumberFormat="1" applyFont="1" applyFill="1" applyBorder="1" applyAlignment="1">
      <alignment horizontal="right"/>
    </xf>
    <xf numFmtId="168" fontId="16" fillId="2" borderId="0" xfId="0" quotePrefix="1" applyNumberFormat="1" applyFont="1" applyFill="1" applyAlignment="1">
      <alignment horizontal="right"/>
    </xf>
    <xf numFmtId="0" fontId="8" fillId="9" borderId="12" xfId="0" applyFont="1" applyFill="1" applyBorder="1" applyAlignment="1">
      <alignment horizontal="left" indent="2"/>
    </xf>
    <xf numFmtId="168" fontId="13" fillId="11" borderId="0" xfId="0" quotePrefix="1" applyNumberFormat="1" applyFont="1" applyFill="1" applyAlignment="1">
      <alignment horizontal="right"/>
    </xf>
    <xf numFmtId="177" fontId="13" fillId="11" borderId="0" xfId="0" quotePrefix="1" applyNumberFormat="1" applyFont="1" applyFill="1" applyAlignment="1">
      <alignment horizontal="right"/>
    </xf>
    <xf numFmtId="3" fontId="17" fillId="6" borderId="12" xfId="0" applyNumberFormat="1" applyFont="1" applyFill="1" applyBorder="1" applyAlignment="1">
      <alignment horizontal="left"/>
    </xf>
    <xf numFmtId="3" fontId="17" fillId="9" borderId="12" xfId="0" applyNumberFormat="1" applyFont="1" applyFill="1" applyBorder="1" applyAlignment="1">
      <alignment horizontal="left"/>
    </xf>
    <xf numFmtId="168" fontId="4" fillId="11" borderId="0" xfId="1" quotePrefix="1" applyNumberFormat="1" applyFill="1" applyAlignment="1">
      <alignment horizontal="right"/>
    </xf>
    <xf numFmtId="168" fontId="4" fillId="2" borderId="2" xfId="4" applyNumberFormat="1" applyFill="1" applyBorder="1"/>
    <xf numFmtId="0" fontId="0" fillId="0" borderId="2" xfId="0" applyBorder="1"/>
    <xf numFmtId="3" fontId="12" fillId="2" borderId="0" xfId="5" applyNumberFormat="1" applyFont="1" applyFill="1"/>
    <xf numFmtId="171" fontId="17" fillId="6" borderId="20" xfId="0" applyNumberFormat="1" applyFont="1" applyFill="1" applyBorder="1"/>
    <xf numFmtId="3" fontId="17" fillId="6" borderId="20" xfId="0" applyNumberFormat="1" applyFont="1" applyFill="1" applyBorder="1"/>
    <xf numFmtId="0" fontId="8" fillId="9" borderId="12" xfId="0" applyFont="1" applyFill="1" applyBorder="1" applyAlignment="1">
      <alignment horizontal="left" indent="3"/>
    </xf>
    <xf numFmtId="0" fontId="8" fillId="6" borderId="20" xfId="0" applyFont="1" applyFill="1" applyBorder="1" applyAlignment="1">
      <alignment horizontal="left" indent="3"/>
    </xf>
    <xf numFmtId="0" fontId="8" fillId="2" borderId="2" xfId="1" applyFont="1" applyFill="1" applyBorder="1" applyAlignment="1">
      <alignment wrapText="1"/>
    </xf>
    <xf numFmtId="168" fontId="15" fillId="11" borderId="1" xfId="13" quotePrefix="1" applyNumberFormat="1" applyFont="1" applyFill="1" applyBorder="1" applyAlignment="1">
      <alignment horizontal="right"/>
    </xf>
    <xf numFmtId="0" fontId="8" fillId="2" borderId="2" xfId="0" applyFont="1" applyFill="1" applyBorder="1" applyAlignment="1">
      <alignment horizontal="left"/>
    </xf>
    <xf numFmtId="168" fontId="8" fillId="2" borderId="2" xfId="0" applyNumberFormat="1" applyFont="1" applyFill="1" applyBorder="1" applyAlignment="1">
      <alignment horizontal="right"/>
    </xf>
    <xf numFmtId="171" fontId="17" fillId="2" borderId="1" xfId="0" applyNumberFormat="1" applyFont="1" applyFill="1" applyBorder="1"/>
    <xf numFmtId="174" fontId="4" fillId="2" borderId="0" xfId="1" quotePrefix="1" applyNumberFormat="1" applyFill="1" applyAlignment="1">
      <alignment horizontal="right"/>
    </xf>
    <xf numFmtId="4" fontId="8" fillId="2" borderId="2" xfId="1" applyNumberFormat="1" applyFont="1" applyFill="1" applyBorder="1" applyAlignment="1">
      <alignment horizontal="center"/>
    </xf>
    <xf numFmtId="168" fontId="4" fillId="2" borderId="0" xfId="4" applyNumberFormat="1" applyFill="1" applyAlignment="1">
      <alignment horizontal="right"/>
    </xf>
    <xf numFmtId="0" fontId="39" fillId="0" borderId="21" xfId="0" applyFont="1" applyBorder="1"/>
    <xf numFmtId="17" fontId="4" fillId="2" borderId="1" xfId="1" applyNumberFormat="1" applyFill="1" applyBorder="1"/>
    <xf numFmtId="173" fontId="13" fillId="6" borderId="0" xfId="0" applyNumberFormat="1" applyFont="1" applyFill="1" applyAlignment="1">
      <alignment horizontal="right" vertical="center"/>
    </xf>
    <xf numFmtId="186" fontId="0" fillId="0" borderId="0" xfId="0" applyNumberFormat="1"/>
    <xf numFmtId="169" fontId="4" fillId="2" borderId="0" xfId="1" applyNumberFormat="1" applyFill="1"/>
    <xf numFmtId="187" fontId="16" fillId="2" borderId="0" xfId="0" quotePrefix="1" applyNumberFormat="1" applyFont="1" applyFill="1" applyAlignment="1">
      <alignment horizontal="right"/>
    </xf>
    <xf numFmtId="173" fontId="13" fillId="11" borderId="0" xfId="0" applyNumberFormat="1" applyFont="1" applyFill="1" applyAlignment="1">
      <alignment horizontal="right"/>
    </xf>
    <xf numFmtId="4" fontId="4" fillId="11" borderId="1" xfId="1" applyNumberFormat="1" applyFill="1" applyBorder="1"/>
    <xf numFmtId="168" fontId="4" fillId="11" borderId="1" xfId="1" quotePrefix="1" applyNumberFormat="1" applyFill="1" applyBorder="1" applyAlignment="1">
      <alignment horizontal="right"/>
    </xf>
    <xf numFmtId="14" fontId="47" fillId="2" borderId="0" xfId="1" applyNumberFormat="1" applyFont="1" applyFill="1" applyAlignment="1">
      <alignment horizontal="left" vertical="center"/>
    </xf>
    <xf numFmtId="177" fontId="4" fillId="2" borderId="0" xfId="1" quotePrefix="1" applyNumberFormat="1" applyFill="1" applyAlignment="1">
      <alignment horizontal="right"/>
    </xf>
    <xf numFmtId="0" fontId="48" fillId="13" borderId="0" xfId="0" applyFont="1" applyFill="1"/>
    <xf numFmtId="174" fontId="4" fillId="13" borderId="3" xfId="1" quotePrefix="1" applyNumberFormat="1" applyFill="1" applyBorder="1" applyAlignment="1">
      <alignment horizontal="right"/>
    </xf>
    <xf numFmtId="168" fontId="4" fillId="13" borderId="3" xfId="1" applyNumberFormat="1" applyFill="1" applyBorder="1"/>
    <xf numFmtId="3" fontId="4" fillId="13" borderId="3" xfId="1" applyNumberFormat="1" applyFill="1" applyBorder="1"/>
    <xf numFmtId="174" fontId="4" fillId="13" borderId="0" xfId="1" applyNumberFormat="1" applyFill="1" applyAlignment="1">
      <alignment horizontal="right"/>
    </xf>
    <xf numFmtId="168" fontId="4" fillId="13" borderId="0" xfId="1" applyNumberFormat="1" applyFill="1"/>
    <xf numFmtId="3" fontId="4" fillId="13" borderId="0" xfId="1" applyNumberFormat="1" applyFill="1"/>
    <xf numFmtId="168" fontId="4" fillId="13" borderId="0" xfId="1" applyNumberFormat="1" applyFill="1" applyAlignment="1">
      <alignment horizontal="right"/>
    </xf>
    <xf numFmtId="0" fontId="49" fillId="14" borderId="2" xfId="0" applyFont="1" applyFill="1" applyBorder="1"/>
    <xf numFmtId="1" fontId="49" fillId="14" borderId="2" xfId="0" applyNumberFormat="1" applyFont="1" applyFill="1" applyBorder="1"/>
    <xf numFmtId="169" fontId="49" fillId="14" borderId="2" xfId="0" applyNumberFormat="1" applyFont="1" applyFill="1" applyBorder="1"/>
    <xf numFmtId="3" fontId="49" fillId="14" borderId="2" xfId="0" applyNumberFormat="1" applyFont="1" applyFill="1" applyBorder="1"/>
    <xf numFmtId="2" fontId="4" fillId="2" borderId="0" xfId="0" applyNumberFormat="1" applyFont="1" applyFill="1"/>
    <xf numFmtId="3" fontId="8" fillId="6" borderId="12" xfId="0" applyNumberFormat="1" applyFont="1" applyFill="1" applyBorder="1" applyAlignment="1">
      <alignment horizontal="right"/>
    </xf>
    <xf numFmtId="168" fontId="8" fillId="6" borderId="12" xfId="0" applyNumberFormat="1" applyFont="1" applyFill="1" applyBorder="1" applyAlignment="1">
      <alignment horizontal="right"/>
    </xf>
    <xf numFmtId="174" fontId="50" fillId="2" borderId="2" xfId="0" applyNumberFormat="1" applyFont="1" applyFill="1" applyBorder="1" applyAlignment="1">
      <alignment horizontal="right"/>
    </xf>
    <xf numFmtId="177" fontId="4" fillId="13" borderId="0" xfId="1" applyNumberFormat="1" applyFill="1" applyAlignment="1">
      <alignment horizontal="right"/>
    </xf>
    <xf numFmtId="0" fontId="8" fillId="2" borderId="0" xfId="6" applyFont="1" applyFill="1" applyAlignment="1">
      <alignment horizontal="left" vertical="center"/>
    </xf>
    <xf numFmtId="168" fontId="28" fillId="2" borderId="0" xfId="7" applyNumberFormat="1" applyFont="1" applyFill="1" applyAlignment="1" applyProtection="1">
      <alignment horizontal="right"/>
      <protection locked="0"/>
    </xf>
    <xf numFmtId="172" fontId="13" fillId="2" borderId="0" xfId="0" applyNumberFormat="1" applyFont="1" applyFill="1"/>
    <xf numFmtId="168" fontId="28" fillId="2" borderId="0" xfId="7" applyNumberFormat="1" applyFont="1" applyFill="1" applyAlignment="1">
      <alignment horizontal="right"/>
    </xf>
    <xf numFmtId="168" fontId="28" fillId="2" borderId="0" xfId="7" applyNumberFormat="1" applyFont="1" applyFill="1"/>
    <xf numFmtId="168" fontId="27" fillId="2" borderId="2" xfId="7" applyNumberFormat="1" applyFont="1" applyFill="1" applyBorder="1" applyProtection="1">
      <protection locked="0"/>
    </xf>
    <xf numFmtId="172" fontId="17" fillId="2" borderId="2" xfId="0" applyNumberFormat="1" applyFont="1" applyFill="1" applyBorder="1"/>
    <xf numFmtId="168" fontId="27" fillId="2" borderId="2" xfId="7" applyNumberFormat="1" applyFont="1" applyFill="1" applyBorder="1" applyAlignment="1" applyProtection="1">
      <alignment horizontal="right"/>
      <protection locked="0"/>
    </xf>
    <xf numFmtId="168" fontId="28" fillId="2" borderId="0" xfId="7" applyNumberFormat="1" applyFont="1" applyFill="1" applyProtection="1">
      <protection locked="0"/>
    </xf>
    <xf numFmtId="168" fontId="13" fillId="2" borderId="0" xfId="0" applyNumberFormat="1" applyFont="1" applyFill="1" applyAlignment="1">
      <alignment horizontal="right" wrapText="1"/>
    </xf>
    <xf numFmtId="168" fontId="17" fillId="6" borderId="12" xfId="0" applyNumberFormat="1" applyFont="1" applyFill="1" applyBorder="1"/>
    <xf numFmtId="169" fontId="17" fillId="6" borderId="12" xfId="0" applyNumberFormat="1" applyFont="1" applyFill="1" applyBorder="1"/>
    <xf numFmtId="168" fontId="17" fillId="9" borderId="12" xfId="0" applyNumberFormat="1" applyFont="1" applyFill="1" applyBorder="1"/>
    <xf numFmtId="169" fontId="17" fillId="9" borderId="12" xfId="0" applyNumberFormat="1" applyFont="1" applyFill="1" applyBorder="1"/>
    <xf numFmtId="171" fontId="13" fillId="2" borderId="0" xfId="0" quotePrefix="1" applyNumberFormat="1" applyFont="1" applyFill="1" applyAlignment="1">
      <alignment horizontal="left"/>
    </xf>
    <xf numFmtId="171" fontId="13" fillId="2" borderId="0" xfId="0" applyNumberFormat="1" applyFont="1" applyFill="1" applyAlignment="1">
      <alignment horizontal="left"/>
    </xf>
    <xf numFmtId="0" fontId="16" fillId="0" borderId="0" xfId="0" applyFont="1"/>
    <xf numFmtId="17" fontId="16" fillId="2" borderId="3" xfId="0" applyNumberFormat="1" applyFont="1" applyFill="1" applyBorder="1"/>
    <xf numFmtId="178" fontId="16" fillId="2" borderId="2" xfId="0" applyNumberFormat="1" applyFont="1" applyFill="1" applyBorder="1" applyAlignment="1">
      <alignment horizontal="right" vertical="center"/>
    </xf>
    <xf numFmtId="0" fontId="16" fillId="2" borderId="4" xfId="0" applyFont="1" applyFill="1" applyBorder="1"/>
    <xf numFmtId="2" fontId="16" fillId="2" borderId="0" xfId="0" applyNumberFormat="1" applyFont="1" applyFill="1"/>
    <xf numFmtId="0" fontId="16" fillId="2" borderId="8" xfId="0" applyFont="1" applyFill="1" applyBorder="1"/>
    <xf numFmtId="0" fontId="16" fillId="2" borderId="10" xfId="0" applyFont="1" applyFill="1" applyBorder="1"/>
    <xf numFmtId="167" fontId="16" fillId="2" borderId="1" xfId="0" applyNumberFormat="1" applyFont="1" applyFill="1" applyBorder="1"/>
    <xf numFmtId="0" fontId="18" fillId="2" borderId="0" xfId="0" applyFont="1" applyFill="1"/>
    <xf numFmtId="17" fontId="16" fillId="2" borderId="0" xfId="0" applyNumberFormat="1" applyFont="1" applyFill="1"/>
    <xf numFmtId="0" fontId="16" fillId="2" borderId="0" xfId="0" applyFont="1" applyFill="1" applyAlignment="1">
      <alignment horizontal="left"/>
    </xf>
    <xf numFmtId="0" fontId="16" fillId="2" borderId="1" xfId="0" applyFont="1" applyFill="1" applyBorder="1" applyAlignment="1">
      <alignment horizontal="left"/>
    </xf>
    <xf numFmtId="0" fontId="50" fillId="2" borderId="1" xfId="0" applyFont="1" applyFill="1" applyBorder="1" applyAlignment="1">
      <alignment horizontal="left"/>
    </xf>
    <xf numFmtId="168" fontId="50" fillId="2" borderId="1" xfId="0" applyNumberFormat="1" applyFont="1" applyFill="1" applyBorder="1"/>
    <xf numFmtId="173" fontId="16" fillId="2" borderId="3" xfId="0" applyNumberFormat="1" applyFont="1" applyFill="1" applyBorder="1"/>
    <xf numFmtId="173" fontId="16" fillId="2" borderId="1" xfId="0" applyNumberFormat="1" applyFont="1" applyFill="1" applyBorder="1"/>
    <xf numFmtId="173" fontId="16" fillId="2" borderId="3" xfId="0" applyNumberFormat="1" applyFont="1" applyFill="1" applyBorder="1" applyAlignment="1">
      <alignment horizontal="right"/>
    </xf>
    <xf numFmtId="0" fontId="16" fillId="2" borderId="3" xfId="0" applyFont="1" applyFill="1" applyBorder="1"/>
    <xf numFmtId="0" fontId="16" fillId="2" borderId="3" xfId="0" applyFont="1" applyFill="1" applyBorder="1" applyAlignment="1">
      <alignment horizontal="center"/>
    </xf>
    <xf numFmtId="0" fontId="16" fillId="2" borderId="1" xfId="0" applyFont="1" applyFill="1" applyBorder="1" applyAlignment="1">
      <alignment horizontal="center"/>
    </xf>
    <xf numFmtId="0" fontId="16" fillId="2" borderId="14" xfId="0" applyFont="1" applyFill="1" applyBorder="1"/>
    <xf numFmtId="0" fontId="16" fillId="2" borderId="15" xfId="0" applyFont="1" applyFill="1" applyBorder="1"/>
    <xf numFmtId="0" fontId="16" fillId="2" borderId="1" xfId="0" applyFont="1" applyFill="1" applyBorder="1" applyAlignment="1">
      <alignment horizontal="right"/>
    </xf>
    <xf numFmtId="0" fontId="16" fillId="2" borderId="2" xfId="0" applyFont="1" applyFill="1" applyBorder="1"/>
    <xf numFmtId="169" fontId="16" fillId="2" borderId="0" xfId="0" applyNumberFormat="1" applyFont="1" applyFill="1"/>
    <xf numFmtId="166" fontId="16" fillId="2" borderId="0" xfId="0" applyNumberFormat="1" applyFont="1" applyFill="1"/>
    <xf numFmtId="179" fontId="16" fillId="2" borderId="0" xfId="0" applyNumberFormat="1" applyFont="1" applyFill="1"/>
    <xf numFmtId="179" fontId="16" fillId="2" borderId="1" xfId="0" applyNumberFormat="1" applyFont="1" applyFill="1" applyBorder="1"/>
    <xf numFmtId="0" fontId="16" fillId="2" borderId="17" xfId="0" applyFont="1" applyFill="1" applyBorder="1"/>
    <xf numFmtId="0" fontId="18" fillId="2" borderId="0" xfId="1" applyFont="1" applyFill="1" applyAlignment="1">
      <alignment horizontal="right"/>
    </xf>
    <xf numFmtId="17" fontId="16" fillId="2" borderId="8" xfId="0" applyNumberFormat="1" applyFont="1" applyFill="1" applyBorder="1"/>
    <xf numFmtId="3" fontId="16" fillId="3" borderId="7" xfId="0" applyNumberFormat="1" applyFont="1" applyFill="1" applyBorder="1"/>
    <xf numFmtId="3" fontId="16" fillId="3" borderId="3" xfId="0" applyNumberFormat="1" applyFont="1" applyFill="1" applyBorder="1"/>
    <xf numFmtId="3" fontId="16" fillId="3" borderId="9" xfId="0" applyNumberFormat="1" applyFont="1" applyFill="1" applyBorder="1"/>
    <xf numFmtId="3" fontId="16" fillId="3" borderId="0" xfId="0" applyNumberFormat="1" applyFont="1" applyFill="1"/>
    <xf numFmtId="3" fontId="24" fillId="4" borderId="6" xfId="0" applyNumberFormat="1" applyFont="1" applyFill="1" applyBorder="1"/>
    <xf numFmtId="3" fontId="24" fillId="4" borderId="5" xfId="0" applyNumberFormat="1" applyFont="1" applyFill="1" applyBorder="1"/>
    <xf numFmtId="3" fontId="18" fillId="2" borderId="0" xfId="0" applyNumberFormat="1" applyFont="1" applyFill="1"/>
    <xf numFmtId="4" fontId="18" fillId="2" borderId="0" xfId="0" applyNumberFormat="1" applyFont="1" applyFill="1"/>
    <xf numFmtId="168" fontId="31" fillId="2" borderId="0" xfId="0" quotePrefix="1" applyNumberFormat="1" applyFont="1" applyFill="1" applyAlignment="1">
      <alignment horizontal="right"/>
    </xf>
    <xf numFmtId="174" fontId="4" fillId="15" borderId="0" xfId="1" applyNumberFormat="1" applyFill="1" applyAlignment="1">
      <alignment horizontal="right"/>
    </xf>
    <xf numFmtId="168" fontId="4" fillId="15" borderId="3" xfId="1" applyNumberFormat="1" applyFill="1" applyBorder="1"/>
    <xf numFmtId="168" fontId="4" fillId="15" borderId="0" xfId="1" applyNumberFormat="1" applyFill="1"/>
    <xf numFmtId="2" fontId="4" fillId="2" borderId="0" xfId="0" applyNumberFormat="1" applyFont="1" applyFill="1" applyAlignment="1">
      <alignment horizontal="right"/>
    </xf>
    <xf numFmtId="2" fontId="16" fillId="2" borderId="1" xfId="0" applyNumberFormat="1" applyFont="1" applyFill="1" applyBorder="1"/>
    <xf numFmtId="0" fontId="16" fillId="2" borderId="8" xfId="0" applyFont="1" applyFill="1" applyBorder="1" applyAlignment="1">
      <alignment horizontal="left"/>
    </xf>
    <xf numFmtId="3" fontId="15" fillId="11" borderId="0" xfId="1" quotePrefix="1" applyNumberFormat="1" applyFont="1" applyFill="1"/>
    <xf numFmtId="0" fontId="22" fillId="2" borderId="0" xfId="0" quotePrefix="1" applyFont="1" applyFill="1" applyAlignment="1">
      <alignment vertical="top" wrapText="1"/>
    </xf>
    <xf numFmtId="177" fontId="15" fillId="2" borderId="0" xfId="13" quotePrefix="1" applyNumberFormat="1" applyFont="1" applyFill="1" applyAlignment="1">
      <alignment horizontal="right"/>
    </xf>
    <xf numFmtId="0" fontId="52" fillId="2" borderId="0" xfId="9" applyFont="1" applyFill="1" applyAlignment="1">
      <alignment horizontal="left"/>
    </xf>
    <xf numFmtId="3" fontId="4" fillId="13" borderId="0" xfId="1" applyNumberFormat="1" applyFill="1" applyAlignment="1">
      <alignment horizontal="right"/>
    </xf>
    <xf numFmtId="189" fontId="53" fillId="0" borderId="0" xfId="13" applyNumberFormat="1" applyFont="1" applyAlignment="1">
      <alignment vertical="center"/>
    </xf>
    <xf numFmtId="0" fontId="4" fillId="2" borderId="0" xfId="4" applyFill="1" applyAlignment="1">
      <alignment horizontal="right"/>
    </xf>
    <xf numFmtId="1" fontId="15" fillId="11" borderId="0" xfId="13" applyNumberFormat="1" applyFont="1" applyFill="1"/>
    <xf numFmtId="169" fontId="15" fillId="2" borderId="0" xfId="13" applyNumberFormat="1" applyFont="1" applyFill="1"/>
    <xf numFmtId="1" fontId="15" fillId="2" borderId="0" xfId="13" applyNumberFormat="1" applyFont="1" applyFill="1"/>
    <xf numFmtId="169" fontId="15" fillId="11" borderId="0" xfId="13" applyNumberFormat="1" applyFont="1" applyFill="1"/>
    <xf numFmtId="0" fontId="4" fillId="2" borderId="1" xfId="4" applyFill="1" applyBorder="1" applyAlignment="1">
      <alignment horizontal="right"/>
    </xf>
    <xf numFmtId="169" fontId="15" fillId="11" borderId="1" xfId="13" applyNumberFormat="1" applyFont="1" applyFill="1" applyBorder="1"/>
    <xf numFmtId="0" fontId="15" fillId="2" borderId="1" xfId="13" applyFont="1" applyFill="1" applyBorder="1"/>
    <xf numFmtId="169" fontId="15" fillId="2" borderId="1" xfId="13" applyNumberFormat="1" applyFont="1" applyFill="1" applyBorder="1"/>
    <xf numFmtId="0" fontId="15" fillId="11" borderId="1" xfId="13" applyFont="1" applyFill="1" applyBorder="1"/>
    <xf numFmtId="0" fontId="15" fillId="2" borderId="8" xfId="13" applyFont="1" applyFill="1" applyBorder="1" applyAlignment="1">
      <alignment horizontal="left"/>
    </xf>
    <xf numFmtId="0" fontId="15" fillId="2" borderId="10" xfId="13" applyFont="1" applyFill="1" applyBorder="1" applyAlignment="1">
      <alignment horizontal="left"/>
    </xf>
    <xf numFmtId="0" fontId="15" fillId="2" borderId="5" xfId="13" applyFont="1" applyFill="1" applyBorder="1" applyAlignment="1">
      <alignment horizontal="left"/>
    </xf>
    <xf numFmtId="1" fontId="15" fillId="11" borderId="2" xfId="13" applyNumberFormat="1" applyFont="1" applyFill="1" applyBorder="1"/>
    <xf numFmtId="169" fontId="15" fillId="2" borderId="2" xfId="13" applyNumberFormat="1" applyFont="1" applyFill="1" applyBorder="1"/>
    <xf numFmtId="3" fontId="15" fillId="2" borderId="2" xfId="13" applyNumberFormat="1" applyFont="1" applyFill="1" applyBorder="1"/>
    <xf numFmtId="169" fontId="15" fillId="11" borderId="2" xfId="13" applyNumberFormat="1" applyFont="1" applyFill="1" applyBorder="1"/>
    <xf numFmtId="4" fontId="4" fillId="2" borderId="0" xfId="1" applyNumberFormat="1" applyFill="1" applyAlignment="1">
      <alignment horizontal="center"/>
    </xf>
    <xf numFmtId="169" fontId="4" fillId="2" borderId="2" xfId="1" applyNumberFormat="1" applyFill="1" applyBorder="1"/>
    <xf numFmtId="4" fontId="8" fillId="2" borderId="2" xfId="1" applyNumberFormat="1" applyFont="1" applyFill="1" applyBorder="1" applyAlignment="1">
      <alignment horizontal="right" wrapText="1"/>
    </xf>
    <xf numFmtId="4" fontId="4" fillId="2" borderId="2" xfId="1" applyNumberFormat="1" applyFill="1" applyBorder="1" applyAlignment="1">
      <alignment horizontal="right"/>
    </xf>
    <xf numFmtId="0" fontId="4" fillId="2" borderId="2" xfId="1" applyFill="1" applyBorder="1" applyAlignment="1">
      <alignment horizontal="right"/>
    </xf>
    <xf numFmtId="0" fontId="4" fillId="2" borderId="2" xfId="1" applyFill="1" applyBorder="1" applyAlignment="1">
      <alignment horizontal="right" vertical="center"/>
    </xf>
    <xf numFmtId="4" fontId="0" fillId="2" borderId="0" xfId="0" applyNumberFormat="1" applyFill="1"/>
    <xf numFmtId="0" fontId="33" fillId="2" borderId="0" xfId="13" quotePrefix="1" applyFill="1"/>
    <xf numFmtId="0" fontId="35" fillId="2" borderId="0" xfId="13" quotePrefix="1" applyFont="1" applyFill="1"/>
    <xf numFmtId="0" fontId="50" fillId="2" borderId="0" xfId="0" applyFont="1" applyFill="1"/>
    <xf numFmtId="0" fontId="0" fillId="2" borderId="0" xfId="0" applyFill="1" applyAlignment="1">
      <alignment horizontal="right"/>
    </xf>
    <xf numFmtId="3" fontId="4" fillId="3" borderId="9" xfId="1" quotePrefix="1" applyNumberFormat="1" applyFill="1" applyBorder="1" applyAlignment="1">
      <alignment horizontal="right"/>
    </xf>
    <xf numFmtId="17" fontId="4" fillId="2" borderId="0" xfId="1" applyNumberFormat="1" applyFill="1" applyAlignment="1">
      <alignment horizontal="center"/>
    </xf>
    <xf numFmtId="17" fontId="4" fillId="2" borderId="1" xfId="1" applyNumberFormat="1" applyFill="1" applyBorder="1" applyAlignment="1">
      <alignment horizontal="center"/>
    </xf>
    <xf numFmtId="4" fontId="4" fillId="11" borderId="1" xfId="1" applyNumberFormat="1" applyFill="1" applyBorder="1" applyAlignment="1">
      <alignment horizontal="right"/>
    </xf>
    <xf numFmtId="164" fontId="13" fillId="2" borderId="0" xfId="24" applyFont="1" applyFill="1"/>
    <xf numFmtId="0" fontId="0" fillId="2" borderId="2" xfId="0" applyFill="1" applyBorder="1"/>
    <xf numFmtId="2" fontId="16" fillId="2" borderId="2" xfId="0" applyNumberFormat="1" applyFont="1" applyFill="1" applyBorder="1"/>
    <xf numFmtId="0" fontId="8" fillId="2" borderId="3" xfId="1" applyFont="1" applyFill="1" applyBorder="1" applyAlignment="1">
      <alignment horizontal="right" vertical="center" wrapText="1"/>
    </xf>
    <xf numFmtId="168" fontId="55" fillId="0" borderId="22" xfId="13" applyNumberFormat="1" applyFont="1" applyBorder="1" applyAlignment="1">
      <alignment vertical="center"/>
    </xf>
    <xf numFmtId="38" fontId="12" fillId="2" borderId="0" xfId="5" applyNumberFormat="1" applyFont="1" applyFill="1"/>
    <xf numFmtId="17" fontId="8" fillId="2" borderId="3" xfId="1" applyNumberFormat="1" applyFont="1" applyFill="1" applyBorder="1" applyAlignment="1">
      <alignment horizontal="center"/>
    </xf>
    <xf numFmtId="176" fontId="4" fillId="2" borderId="2" xfId="1" applyNumberFormat="1" applyFill="1" applyBorder="1" applyAlignment="1">
      <alignment horizontal="right"/>
    </xf>
    <xf numFmtId="169" fontId="4" fillId="2" borderId="3" xfId="0" applyNumberFormat="1" applyFont="1" applyFill="1" applyBorder="1"/>
    <xf numFmtId="168" fontId="24" fillId="4" borderId="1" xfId="1" applyNumberFormat="1" applyFont="1" applyFill="1" applyBorder="1" applyAlignment="1">
      <alignment horizontal="right"/>
    </xf>
    <xf numFmtId="168" fontId="24" fillId="4" borderId="2" xfId="1" quotePrefix="1" applyNumberFormat="1" applyFont="1" applyFill="1" applyBorder="1" applyAlignment="1">
      <alignment horizontal="right"/>
    </xf>
    <xf numFmtId="0" fontId="50" fillId="2" borderId="1" xfId="0" applyFont="1" applyFill="1" applyBorder="1"/>
    <xf numFmtId="17" fontId="0" fillId="2" borderId="0" xfId="0" applyNumberFormat="1" applyFill="1"/>
    <xf numFmtId="0" fontId="22" fillId="0" borderId="0" xfId="1" applyFont="1"/>
    <xf numFmtId="171" fontId="17" fillId="2" borderId="0" xfId="0" applyNumberFormat="1" applyFont="1" applyFill="1"/>
    <xf numFmtId="0" fontId="24" fillId="4" borderId="25" xfId="1" applyFont="1" applyFill="1" applyBorder="1"/>
    <xf numFmtId="0" fontId="3" fillId="2" borderId="2" xfId="0" applyFont="1" applyFill="1" applyBorder="1" applyAlignment="1">
      <alignment horizontal="left"/>
    </xf>
    <xf numFmtId="0" fontId="8" fillId="6" borderId="12" xfId="0" applyFont="1" applyFill="1" applyBorder="1" applyAlignment="1">
      <alignment horizontal="left" indent="2"/>
    </xf>
    <xf numFmtId="173" fontId="31" fillId="6" borderId="0" xfId="0" applyNumberFormat="1" applyFont="1" applyFill="1" applyAlignment="1">
      <alignment horizontal="right" vertical="center"/>
    </xf>
    <xf numFmtId="176" fontId="0" fillId="2" borderId="0" xfId="0" applyNumberFormat="1" applyFill="1"/>
    <xf numFmtId="0" fontId="8" fillId="3" borderId="1" xfId="1" applyFont="1" applyFill="1" applyBorder="1" applyAlignment="1">
      <alignment horizontal="left"/>
    </xf>
    <xf numFmtId="4" fontId="8" fillId="3" borderId="0" xfId="1" applyNumberFormat="1" applyFont="1" applyFill="1"/>
    <xf numFmtId="0" fontId="8" fillId="3" borderId="0" xfId="1" applyFont="1" applyFill="1" applyAlignment="1">
      <alignment horizontal="left"/>
    </xf>
    <xf numFmtId="0" fontId="24" fillId="4" borderId="0" xfId="1" applyFont="1" applyFill="1" applyAlignment="1">
      <alignment horizontal="left"/>
    </xf>
    <xf numFmtId="2" fontId="24" fillId="4" borderId="0" xfId="1" applyNumberFormat="1" applyFont="1" applyFill="1"/>
    <xf numFmtId="4" fontId="8" fillId="3" borderId="1" xfId="1" applyNumberFormat="1" applyFont="1" applyFill="1" applyBorder="1"/>
    <xf numFmtId="180" fontId="8" fillId="3" borderId="0" xfId="1" applyNumberFormat="1" applyFont="1" applyFill="1"/>
    <xf numFmtId="180" fontId="24" fillId="4" borderId="0" xfId="1" applyNumberFormat="1" applyFont="1" applyFill="1"/>
    <xf numFmtId="168" fontId="8" fillId="2" borderId="2" xfId="24" applyNumberFormat="1" applyFont="1" applyFill="1" applyBorder="1" applyAlignment="1">
      <alignment horizontal="right"/>
    </xf>
    <xf numFmtId="0" fontId="0" fillId="0" borderId="1" xfId="0" applyBorder="1"/>
    <xf numFmtId="171" fontId="13" fillId="2" borderId="1" xfId="0" quotePrefix="1" applyNumberFormat="1" applyFont="1" applyFill="1" applyBorder="1" applyAlignment="1">
      <alignment horizontal="left"/>
    </xf>
    <xf numFmtId="171" fontId="13" fillId="2" borderId="3" xfId="0" applyNumberFormat="1" applyFont="1" applyFill="1" applyBorder="1" applyAlignment="1">
      <alignment horizontal="left"/>
    </xf>
    <xf numFmtId="0" fontId="8" fillId="2" borderId="3" xfId="0" applyFont="1" applyFill="1" applyBorder="1"/>
    <xf numFmtId="171" fontId="13" fillId="2" borderId="1" xfId="0" applyNumberFormat="1" applyFont="1" applyFill="1" applyBorder="1" applyAlignment="1">
      <alignment horizontal="left"/>
    </xf>
    <xf numFmtId="168" fontId="13" fillId="2" borderId="1" xfId="0" applyNumberFormat="1" applyFont="1" applyFill="1" applyBorder="1"/>
    <xf numFmtId="0" fontId="22" fillId="2" borderId="0" xfId="0" quotePrefix="1" applyFont="1" applyFill="1" applyAlignment="1">
      <alignment wrapText="1"/>
    </xf>
    <xf numFmtId="2" fontId="8" fillId="3" borderId="1" xfId="1" applyNumberFormat="1" applyFont="1" applyFill="1" applyBorder="1"/>
    <xf numFmtId="0" fontId="50" fillId="2" borderId="2" xfId="0" applyFont="1" applyFill="1" applyBorder="1"/>
    <xf numFmtId="168" fontId="8" fillId="2" borderId="2" xfId="1" quotePrefix="1" applyNumberFormat="1" applyFont="1" applyFill="1" applyBorder="1" applyAlignment="1">
      <alignment horizontal="right"/>
    </xf>
    <xf numFmtId="0" fontId="24" fillId="8" borderId="17" xfId="0" applyFont="1" applyFill="1" applyBorder="1"/>
    <xf numFmtId="175" fontId="24" fillId="8" borderId="0" xfId="0" applyNumberFormat="1" applyFont="1" applyFill="1"/>
    <xf numFmtId="168" fontId="24" fillId="8" borderId="0" xfId="0" applyNumberFormat="1" applyFont="1" applyFill="1"/>
    <xf numFmtId="169" fontId="24" fillId="8" borderId="0" xfId="0" applyNumberFormat="1" applyFont="1" applyFill="1"/>
    <xf numFmtId="173" fontId="24" fillId="8" borderId="23" xfId="0" applyNumberFormat="1" applyFont="1" applyFill="1" applyBorder="1"/>
    <xf numFmtId="0" fontId="3" fillId="2" borderId="0" xfId="0" applyFont="1" applyFill="1" applyAlignment="1">
      <alignment horizontal="left"/>
    </xf>
    <xf numFmtId="168" fontId="8" fillId="2" borderId="2" xfId="1" applyNumberFormat="1" applyFont="1" applyFill="1" applyBorder="1" applyAlignment="1">
      <alignment horizontal="right"/>
    </xf>
    <xf numFmtId="168" fontId="17" fillId="6" borderId="23" xfId="0" applyNumberFormat="1" applyFont="1" applyFill="1" applyBorder="1" applyAlignment="1">
      <alignment horizontal="right"/>
    </xf>
    <xf numFmtId="168" fontId="24" fillId="8" borderId="0" xfId="0" applyNumberFormat="1" applyFont="1" applyFill="1" applyAlignment="1">
      <alignment horizontal="right"/>
    </xf>
    <xf numFmtId="0" fontId="8" fillId="2" borderId="3" xfId="1" applyFont="1" applyFill="1" applyBorder="1" applyAlignment="1">
      <alignment horizontal="left"/>
    </xf>
    <xf numFmtId="180" fontId="8" fillId="12" borderId="3" xfId="1" applyNumberFormat="1" applyFont="1" applyFill="1" applyBorder="1"/>
    <xf numFmtId="180" fontId="8" fillId="2" borderId="3" xfId="1" applyNumberFormat="1" applyFont="1" applyFill="1" applyBorder="1"/>
    <xf numFmtId="168" fontId="4" fillId="11" borderId="1" xfId="1" applyNumberFormat="1" applyFill="1" applyBorder="1" applyAlignment="1">
      <alignment horizontal="right" indent="1"/>
    </xf>
    <xf numFmtId="0" fontId="8" fillId="6" borderId="23" xfId="0" applyFont="1" applyFill="1" applyBorder="1" applyAlignment="1">
      <alignment horizontal="left" indent="2"/>
    </xf>
    <xf numFmtId="0" fontId="8" fillId="9" borderId="20" xfId="0" applyFont="1" applyFill="1" applyBorder="1" applyAlignment="1">
      <alignment horizontal="left" indent="2"/>
    </xf>
    <xf numFmtId="3" fontId="17" fillId="9" borderId="20" xfId="0" applyNumberFormat="1" applyFont="1" applyFill="1" applyBorder="1" applyAlignment="1">
      <alignment horizontal="right"/>
    </xf>
    <xf numFmtId="168" fontId="17" fillId="9" borderId="20" xfId="0" applyNumberFormat="1" applyFont="1" applyFill="1" applyBorder="1" applyAlignment="1">
      <alignment horizontal="right"/>
    </xf>
    <xf numFmtId="168" fontId="8" fillId="9" borderId="20" xfId="0" applyNumberFormat="1" applyFont="1" applyFill="1" applyBorder="1" applyAlignment="1">
      <alignment horizontal="right"/>
    </xf>
    <xf numFmtId="3" fontId="8" fillId="9" borderId="20" xfId="0" applyNumberFormat="1" applyFont="1" applyFill="1" applyBorder="1" applyAlignment="1">
      <alignment horizontal="right"/>
    </xf>
    <xf numFmtId="17" fontId="8" fillId="2" borderId="2" xfId="1" applyNumberFormat="1" applyFont="1" applyFill="1" applyBorder="1" applyAlignment="1">
      <alignment horizontal="right"/>
    </xf>
    <xf numFmtId="49" fontId="22" fillId="2" borderId="0" xfId="1" applyNumberFormat="1" applyFont="1" applyFill="1" applyAlignment="1">
      <alignment horizontal="left" indent="3"/>
    </xf>
    <xf numFmtId="170" fontId="16" fillId="2" borderId="2" xfId="0" applyNumberFormat="1" applyFont="1" applyFill="1" applyBorder="1"/>
    <xf numFmtId="191" fontId="16" fillId="2" borderId="0" xfId="0" applyNumberFormat="1" applyFont="1" applyFill="1" applyAlignment="1">
      <alignment horizontal="right"/>
    </xf>
    <xf numFmtId="0" fontId="18" fillId="2" borderId="0" xfId="1" applyFont="1" applyFill="1"/>
    <xf numFmtId="0" fontId="4" fillId="2" borderId="1" xfId="0" applyFont="1" applyFill="1" applyBorder="1" applyAlignment="1">
      <alignment horizontal="right" vertical="center" wrapText="1"/>
    </xf>
    <xf numFmtId="3" fontId="4" fillId="3" borderId="0" xfId="1" quotePrefix="1" applyNumberFormat="1" applyFill="1" applyAlignment="1">
      <alignment horizontal="right"/>
    </xf>
    <xf numFmtId="0" fontId="4" fillId="2" borderId="0" xfId="1" applyFill="1" applyAlignment="1">
      <alignment horizontal="right"/>
    </xf>
    <xf numFmtId="1" fontId="4" fillId="2" borderId="0" xfId="1" applyNumberFormat="1" applyFill="1"/>
    <xf numFmtId="0" fontId="8" fillId="2" borderId="0" xfId="0" applyFont="1" applyFill="1" applyAlignment="1">
      <alignment horizontal="left" vertical="top"/>
    </xf>
    <xf numFmtId="3" fontId="4" fillId="10" borderId="0" xfId="1" quotePrefix="1" applyNumberFormat="1" applyFill="1" applyAlignment="1">
      <alignment horizontal="right"/>
    </xf>
    <xf numFmtId="0" fontId="8" fillId="6" borderId="23" xfId="0" applyFont="1" applyFill="1" applyBorder="1" applyAlignment="1">
      <alignment horizontal="left"/>
    </xf>
    <xf numFmtId="0" fontId="3" fillId="2" borderId="1" xfId="0" applyFont="1" applyFill="1" applyBorder="1" applyAlignment="1">
      <alignment horizontal="left"/>
    </xf>
    <xf numFmtId="176" fontId="4" fillId="2" borderId="1" xfId="1" applyNumberFormat="1" applyFill="1" applyBorder="1" applyAlignment="1">
      <alignment horizontal="right"/>
    </xf>
    <xf numFmtId="168" fontId="4" fillId="11" borderId="1" xfId="1" applyNumberFormat="1" applyFill="1" applyBorder="1" applyAlignment="1">
      <alignment horizontal="right"/>
    </xf>
    <xf numFmtId="0" fontId="8" fillId="6" borderId="20" xfId="0" applyFont="1" applyFill="1" applyBorder="1"/>
    <xf numFmtId="3" fontId="17" fillId="6" borderId="20" xfId="0" applyNumberFormat="1" applyFont="1" applyFill="1" applyBorder="1" applyAlignment="1">
      <alignment horizontal="left"/>
    </xf>
    <xf numFmtId="168" fontId="17" fillId="6" borderId="20" xfId="0" applyNumberFormat="1" applyFont="1" applyFill="1" applyBorder="1"/>
    <xf numFmtId="169" fontId="17" fillId="6" borderId="20" xfId="0" applyNumberFormat="1" applyFont="1" applyFill="1" applyBorder="1"/>
    <xf numFmtId="3" fontId="17" fillId="6" borderId="23" xfId="0" applyNumberFormat="1" applyFont="1" applyFill="1" applyBorder="1"/>
    <xf numFmtId="168" fontId="4" fillId="0" borderId="0" xfId="1" quotePrefix="1" applyNumberFormat="1" applyAlignment="1">
      <alignment horizontal="right"/>
    </xf>
    <xf numFmtId="0" fontId="22" fillId="2" borderId="0" xfId="1" applyFont="1" applyFill="1" applyAlignment="1">
      <alignment horizontal="left"/>
    </xf>
    <xf numFmtId="168" fontId="17" fillId="6" borderId="20" xfId="0" applyNumberFormat="1" applyFont="1" applyFill="1" applyBorder="1" applyAlignment="1">
      <alignment horizontal="right"/>
    </xf>
    <xf numFmtId="177" fontId="16" fillId="2" borderId="0" xfId="0" applyNumberFormat="1" applyFont="1" applyFill="1"/>
    <xf numFmtId="193" fontId="4" fillId="2" borderId="0" xfId="24" applyNumberFormat="1" applyFont="1" applyFill="1" applyAlignment="1">
      <alignment horizontal="right"/>
    </xf>
    <xf numFmtId="168" fontId="27" fillId="2" borderId="2" xfId="7" applyNumberFormat="1" applyFont="1" applyFill="1" applyBorder="1" applyAlignment="1" applyProtection="1">
      <protection locked="0"/>
    </xf>
    <xf numFmtId="173" fontId="13" fillId="6" borderId="0" xfId="0" applyNumberFormat="1" applyFont="1" applyFill="1"/>
    <xf numFmtId="169" fontId="4" fillId="11" borderId="2" xfId="1" applyNumberFormat="1" applyFill="1" applyBorder="1"/>
    <xf numFmtId="171" fontId="17" fillId="38" borderId="20" xfId="0" applyNumberFormat="1" applyFont="1" applyFill="1" applyBorder="1" applyAlignment="1">
      <alignment horizontal="right"/>
    </xf>
    <xf numFmtId="4" fontId="8" fillId="3" borderId="3" xfId="1" applyNumberFormat="1" applyFont="1" applyFill="1" applyBorder="1"/>
    <xf numFmtId="4" fontId="8" fillId="2" borderId="3" xfId="1" applyNumberFormat="1" applyFont="1" applyFill="1" applyBorder="1"/>
    <xf numFmtId="174" fontId="16" fillId="6" borderId="0" xfId="0" applyNumberFormat="1" applyFont="1" applyFill="1" applyAlignment="1">
      <alignment horizontal="right"/>
    </xf>
    <xf numFmtId="174" fontId="16" fillId="6" borderId="0" xfId="0" quotePrefix="1" applyNumberFormat="1" applyFont="1" applyFill="1" applyAlignment="1">
      <alignment horizontal="right"/>
    </xf>
    <xf numFmtId="169" fontId="16" fillId="6" borderId="0" xfId="0" applyNumberFormat="1" applyFont="1" applyFill="1" applyAlignment="1">
      <alignment horizontal="right"/>
    </xf>
    <xf numFmtId="169" fontId="16" fillId="6" borderId="1" xfId="0" applyNumberFormat="1" applyFont="1" applyFill="1" applyBorder="1" applyAlignment="1">
      <alignment horizontal="right"/>
    </xf>
    <xf numFmtId="174" fontId="4" fillId="6" borderId="0" xfId="1" quotePrefix="1" applyNumberFormat="1" applyFill="1" applyAlignment="1">
      <alignment horizontal="right"/>
    </xf>
    <xf numFmtId="173" fontId="4" fillId="6" borderId="0" xfId="1" quotePrefix="1" applyNumberFormat="1" applyFill="1"/>
    <xf numFmtId="177" fontId="16" fillId="6" borderId="0" xfId="0" applyNumberFormat="1" applyFont="1" applyFill="1" applyAlignment="1">
      <alignment horizontal="right"/>
    </xf>
    <xf numFmtId="0" fontId="10" fillId="0" borderId="0" xfId="2" applyFill="1"/>
    <xf numFmtId="0" fontId="22" fillId="2" borderId="0" xfId="1" applyFont="1" applyFill="1" applyAlignment="1">
      <alignment vertical="top"/>
    </xf>
    <xf numFmtId="169" fontId="24" fillId="4" borderId="2" xfId="0" applyNumberFormat="1" applyFont="1" applyFill="1" applyBorder="1" applyAlignment="1">
      <alignment horizontal="right"/>
    </xf>
    <xf numFmtId="174" fontId="43" fillId="2" borderId="0" xfId="0" applyNumberFormat="1" applyFont="1" applyFill="1"/>
    <xf numFmtId="174" fontId="0" fillId="2" borderId="0" xfId="0" applyNumberFormat="1" applyFill="1"/>
    <xf numFmtId="3" fontId="8" fillId="2" borderId="2" xfId="1" quotePrefix="1" applyNumberFormat="1" applyFont="1" applyFill="1" applyBorder="1" applyAlignment="1">
      <alignment horizontal="right"/>
    </xf>
    <xf numFmtId="0" fontId="22" fillId="2" borderId="0" xfId="1" applyFont="1" applyFill="1" applyAlignment="1">
      <alignment horizontal="right" vertical="top"/>
    </xf>
    <xf numFmtId="2" fontId="24" fillId="4" borderId="2" xfId="0" applyNumberFormat="1" applyFont="1" applyFill="1" applyBorder="1"/>
    <xf numFmtId="194" fontId="4" fillId="11" borderId="0" xfId="1" quotePrefix="1" applyNumberFormat="1" applyFill="1" applyAlignment="1">
      <alignment horizontal="right"/>
    </xf>
    <xf numFmtId="194" fontId="4" fillId="2" borderId="0" xfId="1" quotePrefix="1" applyNumberFormat="1" applyFill="1" applyAlignment="1">
      <alignment horizontal="right"/>
    </xf>
    <xf numFmtId="4" fontId="24" fillId="4" borderId="2" xfId="0" applyNumberFormat="1" applyFont="1" applyFill="1" applyBorder="1"/>
    <xf numFmtId="168" fontId="8" fillId="2" borderId="0" xfId="1" quotePrefix="1" applyNumberFormat="1" applyFont="1" applyFill="1" applyAlignment="1">
      <alignment horizontal="right"/>
    </xf>
    <xf numFmtId="0" fontId="22" fillId="2" borderId="0" xfId="1" quotePrefix="1" applyFont="1" applyFill="1"/>
    <xf numFmtId="177" fontId="4" fillId="6" borderId="0" xfId="1" quotePrefix="1" applyNumberFormat="1" applyFill="1" applyAlignment="1">
      <alignment horizontal="right"/>
    </xf>
    <xf numFmtId="4" fontId="16" fillId="2" borderId="0" xfId="0" applyNumberFormat="1" applyFont="1" applyFill="1"/>
    <xf numFmtId="168" fontId="16" fillId="2" borderId="3" xfId="0" applyNumberFormat="1" applyFont="1" applyFill="1" applyBorder="1"/>
    <xf numFmtId="2" fontId="24" fillId="4" borderId="2" xfId="0" applyNumberFormat="1" applyFont="1" applyFill="1" applyBorder="1" applyAlignment="1">
      <alignment horizontal="right"/>
    </xf>
    <xf numFmtId="171" fontId="17" fillId="6" borderId="23" xfId="0" applyNumberFormat="1" applyFont="1" applyFill="1" applyBorder="1"/>
    <xf numFmtId="0" fontId="4" fillId="2" borderId="1" xfId="1" quotePrefix="1" applyFill="1" applyBorder="1"/>
    <xf numFmtId="177" fontId="16" fillId="6" borderId="1" xfId="0" applyNumberFormat="1" applyFont="1" applyFill="1" applyBorder="1" applyAlignment="1">
      <alignment horizontal="right"/>
    </xf>
    <xf numFmtId="173" fontId="17" fillId="2" borderId="0" xfId="0" applyNumberFormat="1" applyFont="1" applyFill="1" applyAlignment="1">
      <alignment horizontal="right"/>
    </xf>
    <xf numFmtId="0" fontId="4" fillId="2" borderId="3" xfId="1" quotePrefix="1" applyFill="1" applyBorder="1"/>
    <xf numFmtId="4" fontId="4" fillId="11" borderId="3" xfId="1" applyNumberFormat="1" applyFill="1" applyBorder="1" applyAlignment="1">
      <alignment horizontal="right"/>
    </xf>
    <xf numFmtId="170" fontId="4" fillId="2" borderId="0" xfId="1" applyNumberFormat="1" applyFill="1" applyAlignment="1">
      <alignment horizontal="right" indent="1"/>
    </xf>
    <xf numFmtId="170" fontId="4" fillId="11" borderId="0" xfId="1" applyNumberFormat="1" applyFill="1" applyAlignment="1">
      <alignment horizontal="right" indent="1"/>
    </xf>
    <xf numFmtId="168" fontId="4" fillId="6" borderId="0" xfId="1" quotePrefix="1" applyNumberFormat="1" applyFill="1" applyAlignment="1">
      <alignment horizontal="right"/>
    </xf>
    <xf numFmtId="168" fontId="14" fillId="2" borderId="0" xfId="0" applyNumberFormat="1" applyFont="1" applyFill="1"/>
    <xf numFmtId="168" fontId="36" fillId="2" borderId="2" xfId="13" quotePrefix="1" applyNumberFormat="1" applyFont="1" applyFill="1" applyBorder="1" applyAlignment="1">
      <alignment horizontal="right"/>
    </xf>
    <xf numFmtId="195" fontId="0" fillId="0" borderId="0" xfId="0" applyNumberFormat="1"/>
    <xf numFmtId="171" fontId="13" fillId="12" borderId="0" xfId="0" quotePrefix="1" applyNumberFormat="1" applyFont="1" applyFill="1" applyAlignment="1">
      <alignment horizontal="right"/>
    </xf>
    <xf numFmtId="4" fontId="24" fillId="4" borderId="2" xfId="1" quotePrefix="1" applyNumberFormat="1" applyFont="1" applyFill="1" applyBorder="1"/>
    <xf numFmtId="175" fontId="17" fillId="6" borderId="12" xfId="0" applyNumberFormat="1" applyFont="1" applyFill="1" applyBorder="1"/>
    <xf numFmtId="173" fontId="17" fillId="6" borderId="12" xfId="0" applyNumberFormat="1" applyFont="1" applyFill="1" applyBorder="1" applyAlignment="1">
      <alignment horizontal="right"/>
    </xf>
    <xf numFmtId="3" fontId="4" fillId="6" borderId="0" xfId="1" quotePrefix="1" applyNumberFormat="1" applyFill="1" applyAlignment="1">
      <alignment horizontal="right"/>
    </xf>
    <xf numFmtId="0" fontId="24" fillId="8" borderId="0" xfId="0" applyFont="1" applyFill="1"/>
    <xf numFmtId="175" fontId="17" fillId="6" borderId="23" xfId="0" applyNumberFormat="1" applyFont="1" applyFill="1" applyBorder="1"/>
    <xf numFmtId="3" fontId="17" fillId="9" borderId="24" xfId="0" applyNumberFormat="1" applyFont="1" applyFill="1" applyBorder="1"/>
    <xf numFmtId="0" fontId="22" fillId="0" borderId="0" xfId="1" applyFont="1" applyAlignment="1">
      <alignment horizontal="right"/>
    </xf>
    <xf numFmtId="4" fontId="4" fillId="11" borderId="0" xfId="1" applyNumberFormat="1" applyFill="1" applyAlignment="1">
      <alignment horizontal="right"/>
    </xf>
    <xf numFmtId="173" fontId="13" fillId="6" borderId="2" xfId="0" applyNumberFormat="1" applyFont="1" applyFill="1" applyBorder="1" applyAlignment="1">
      <alignment horizontal="right" vertical="center"/>
    </xf>
    <xf numFmtId="173" fontId="13" fillId="5" borderId="0" xfId="0" applyNumberFormat="1" applyFont="1" applyFill="1" applyAlignment="1">
      <alignment horizontal="right"/>
    </xf>
    <xf numFmtId="173" fontId="13" fillId="2" borderId="0" xfId="0" applyNumberFormat="1" applyFont="1" applyFill="1" applyAlignment="1">
      <alignment horizontal="right"/>
    </xf>
    <xf numFmtId="173" fontId="13" fillId="6" borderId="0" xfId="0" applyNumberFormat="1" applyFont="1" applyFill="1" applyAlignment="1">
      <alignment horizontal="right"/>
    </xf>
    <xf numFmtId="173" fontId="31" fillId="5" borderId="0" xfId="0" applyNumberFormat="1" applyFont="1" applyFill="1" applyAlignment="1">
      <alignment horizontal="right"/>
    </xf>
    <xf numFmtId="173" fontId="31" fillId="2" borderId="0" xfId="0" applyNumberFormat="1" applyFont="1" applyFill="1" applyAlignment="1">
      <alignment horizontal="right"/>
    </xf>
    <xf numFmtId="173" fontId="31" fillId="6" borderId="0" xfId="0" applyNumberFormat="1" applyFont="1" applyFill="1" applyAlignment="1">
      <alignment horizontal="right"/>
    </xf>
    <xf numFmtId="173" fontId="13" fillId="6" borderId="0" xfId="0" quotePrefix="1" applyNumberFormat="1" applyFont="1" applyFill="1" applyAlignment="1">
      <alignment horizontal="right"/>
    </xf>
    <xf numFmtId="173" fontId="17" fillId="2" borderId="2" xfId="0" applyNumberFormat="1" applyFont="1" applyFill="1" applyBorder="1" applyAlignment="1">
      <alignment horizontal="right"/>
    </xf>
    <xf numFmtId="173" fontId="27" fillId="2" borderId="2" xfId="7" applyNumberFormat="1" applyFont="1" applyFill="1" applyBorder="1" applyAlignment="1" applyProtection="1">
      <alignment horizontal="right"/>
      <protection locked="0"/>
    </xf>
    <xf numFmtId="173" fontId="24" fillId="8" borderId="0" xfId="0" applyNumberFormat="1" applyFont="1" applyFill="1" applyAlignment="1">
      <alignment horizontal="right"/>
    </xf>
    <xf numFmtId="173" fontId="17" fillId="9" borderId="12" xfId="0" applyNumberFormat="1" applyFont="1" applyFill="1" applyBorder="1" applyAlignment="1">
      <alignment horizontal="right"/>
    </xf>
    <xf numFmtId="0" fontId="31" fillId="2" borderId="0" xfId="0" applyFont="1" applyFill="1" applyAlignment="1">
      <alignment horizontal="left" indent="1"/>
    </xf>
    <xf numFmtId="0" fontId="6" fillId="2" borderId="0" xfId="1" applyFont="1" applyFill="1" applyAlignment="1">
      <alignment horizontal="center"/>
    </xf>
    <xf numFmtId="0" fontId="45" fillId="0" borderId="0" xfId="0" applyFont="1" applyAlignment="1">
      <alignment horizontal="left" vertical="center" wrapText="1"/>
    </xf>
    <xf numFmtId="0" fontId="45" fillId="0" borderId="0" xfId="0" applyFont="1" applyAlignment="1">
      <alignment horizontal="left" vertical="center"/>
    </xf>
    <xf numFmtId="0" fontId="8" fillId="2" borderId="0" xfId="1" applyFont="1" applyFill="1" applyAlignment="1">
      <alignment horizontal="left" vertical="center"/>
    </xf>
    <xf numFmtId="0" fontId="8" fillId="2" borderId="1" xfId="1" applyFont="1" applyFill="1" applyBorder="1" applyAlignment="1">
      <alignment horizontal="left" vertical="center"/>
    </xf>
    <xf numFmtId="0" fontId="8" fillId="2" borderId="3" xfId="1" applyFont="1" applyFill="1" applyBorder="1" applyAlignment="1">
      <alignment horizontal="center" vertical="center"/>
    </xf>
    <xf numFmtId="0" fontId="8" fillId="2" borderId="1" xfId="1" applyFont="1" applyFill="1" applyBorder="1" applyAlignment="1">
      <alignment horizontal="center" vertical="center"/>
    </xf>
    <xf numFmtId="0" fontId="8" fillId="2" borderId="3" xfId="1" applyFont="1" applyFill="1" applyBorder="1" applyAlignment="1">
      <alignment horizontal="center" vertical="center" wrapText="1"/>
    </xf>
    <xf numFmtId="0" fontId="8" fillId="2" borderId="1" xfId="1" applyFont="1" applyFill="1" applyBorder="1" applyAlignment="1">
      <alignment horizontal="center" vertical="center" wrapText="1"/>
    </xf>
    <xf numFmtId="0" fontId="8" fillId="2" borderId="3" xfId="1" applyFont="1" applyFill="1" applyBorder="1" applyAlignment="1">
      <alignment horizontal="center" vertical="center" wrapText="1" shrinkToFit="1"/>
    </xf>
    <xf numFmtId="0" fontId="8" fillId="2" borderId="1" xfId="1" applyFont="1" applyFill="1" applyBorder="1" applyAlignment="1">
      <alignment horizontal="center" vertical="center" wrapText="1" shrinkToFit="1"/>
    </xf>
    <xf numFmtId="17" fontId="8" fillId="2" borderId="3" xfId="1" applyNumberFormat="1" applyFont="1" applyFill="1" applyBorder="1" applyAlignment="1">
      <alignment horizontal="center"/>
    </xf>
    <xf numFmtId="0" fontId="8" fillId="2" borderId="3" xfId="1" applyFont="1" applyFill="1" applyBorder="1" applyAlignment="1">
      <alignment horizontal="center"/>
    </xf>
    <xf numFmtId="0" fontId="8" fillId="2" borderId="2" xfId="1" applyFont="1" applyFill="1" applyBorder="1" applyAlignment="1">
      <alignment horizontal="center"/>
    </xf>
    <xf numFmtId="0" fontId="22" fillId="2" borderId="0" xfId="0" applyFont="1" applyFill="1" applyAlignment="1">
      <alignment horizontal="left" wrapText="1"/>
    </xf>
    <xf numFmtId="17" fontId="8" fillId="2" borderId="2" xfId="1" applyNumberFormat="1" applyFont="1" applyFill="1" applyBorder="1" applyAlignment="1">
      <alignment horizontal="center"/>
    </xf>
    <xf numFmtId="4" fontId="8" fillId="2" borderId="2" xfId="1" applyNumberFormat="1" applyFont="1" applyFill="1" applyBorder="1" applyAlignment="1">
      <alignment horizontal="center" wrapText="1"/>
    </xf>
    <xf numFmtId="17" fontId="36" fillId="2" borderId="3" xfId="1" applyNumberFormat="1" applyFont="1" applyFill="1" applyBorder="1" applyAlignment="1">
      <alignment horizontal="center"/>
    </xf>
    <xf numFmtId="0" fontId="36" fillId="2" borderId="3" xfId="1" applyFont="1" applyFill="1" applyBorder="1" applyAlignment="1">
      <alignment horizontal="center"/>
    </xf>
    <xf numFmtId="0" fontId="36" fillId="2" borderId="0" xfId="1" applyFont="1" applyFill="1" applyAlignment="1">
      <alignment horizontal="center"/>
    </xf>
    <xf numFmtId="0" fontId="41" fillId="2" borderId="8" xfId="1" applyFont="1" applyFill="1" applyBorder="1" applyAlignment="1">
      <alignment wrapText="1"/>
    </xf>
    <xf numFmtId="0" fontId="41" fillId="2" borderId="0" xfId="1" applyFont="1" applyFill="1" applyAlignment="1">
      <alignment wrapText="1"/>
    </xf>
    <xf numFmtId="0" fontId="1" fillId="2" borderId="0" xfId="0" applyFont="1" applyFill="1" applyAlignment="1">
      <alignment horizontal="center"/>
    </xf>
    <xf numFmtId="0" fontId="8" fillId="2" borderId="0" xfId="3" applyFont="1" applyFill="1" applyAlignment="1">
      <alignment horizontal="left" vertical="center"/>
    </xf>
    <xf numFmtId="0" fontId="8" fillId="2" borderId="1" xfId="3" applyFont="1" applyFill="1" applyBorder="1" applyAlignment="1">
      <alignment horizontal="left" vertical="center"/>
    </xf>
    <xf numFmtId="0" fontId="8" fillId="2" borderId="0" xfId="6" applyFont="1" applyFill="1" applyAlignment="1">
      <alignment horizontal="left" vertical="center"/>
    </xf>
    <xf numFmtId="0" fontId="8" fillId="2" borderId="1" xfId="6" applyFont="1" applyFill="1" applyBorder="1" applyAlignment="1">
      <alignment horizontal="left" vertical="center"/>
    </xf>
    <xf numFmtId="0" fontId="22" fillId="2" borderId="3" xfId="6" applyFont="1" applyFill="1" applyBorder="1" applyAlignment="1">
      <alignment horizontal="right" vertical="top" wrapText="1"/>
    </xf>
    <xf numFmtId="17" fontId="8" fillId="2" borderId="2" xfId="3" applyNumberFormat="1" applyFont="1" applyFill="1" applyBorder="1" applyAlignment="1">
      <alignment horizontal="center"/>
    </xf>
    <xf numFmtId="0" fontId="8" fillId="2" borderId="2" xfId="3" applyFont="1" applyFill="1" applyBorder="1" applyAlignment="1">
      <alignment horizontal="center"/>
    </xf>
    <xf numFmtId="0" fontId="27" fillId="2" borderId="3" xfId="4" applyFont="1" applyFill="1" applyBorder="1" applyAlignment="1">
      <alignment horizontal="center" vertical="center"/>
    </xf>
    <xf numFmtId="0" fontId="27" fillId="2" borderId="1" xfId="4" applyFont="1" applyFill="1" applyBorder="1" applyAlignment="1">
      <alignment horizontal="center" vertical="center"/>
    </xf>
    <xf numFmtId="0" fontId="27" fillId="2" borderId="2" xfId="4" applyFont="1" applyFill="1" applyBorder="1" applyAlignment="1">
      <alignment horizontal="center" vertical="center" wrapText="1"/>
    </xf>
    <xf numFmtId="0" fontId="27" fillId="2" borderId="2" xfId="4" applyFont="1" applyFill="1" applyBorder="1" applyAlignment="1">
      <alignment horizontal="center" vertical="center"/>
    </xf>
    <xf numFmtId="17" fontId="8" fillId="2" borderId="2" xfId="0" applyNumberFormat="1" applyFont="1" applyFill="1" applyBorder="1" applyAlignment="1">
      <alignment horizontal="center" vertical="center"/>
    </xf>
    <xf numFmtId="17" fontId="8" fillId="2" borderId="3" xfId="0" applyNumberFormat="1" applyFont="1" applyFill="1" applyBorder="1" applyAlignment="1">
      <alignment horizontal="center" vertical="center"/>
    </xf>
    <xf numFmtId="0" fontId="8" fillId="2" borderId="4" xfId="1" quotePrefix="1" applyFont="1" applyFill="1" applyBorder="1" applyAlignment="1">
      <alignment horizontal="center" vertical="center"/>
    </xf>
    <xf numFmtId="0" fontId="8" fillId="2" borderId="8" xfId="1" quotePrefix="1" applyFont="1" applyFill="1" applyBorder="1" applyAlignment="1">
      <alignment horizontal="center" vertical="center"/>
    </xf>
    <xf numFmtId="0" fontId="8" fillId="2" borderId="10" xfId="1" quotePrefix="1" applyFont="1" applyFill="1" applyBorder="1" applyAlignment="1">
      <alignment horizontal="center" vertical="center"/>
    </xf>
    <xf numFmtId="0" fontId="8" fillId="2" borderId="4" xfId="1" quotePrefix="1" applyFont="1" applyFill="1" applyBorder="1" applyAlignment="1">
      <alignment horizontal="center" vertical="center" wrapText="1"/>
    </xf>
    <xf numFmtId="0" fontId="8" fillId="2" borderId="10" xfId="1" quotePrefix="1" applyFont="1" applyFill="1" applyBorder="1" applyAlignment="1">
      <alignment horizontal="center" vertical="center" wrapText="1"/>
    </xf>
    <xf numFmtId="0" fontId="22" fillId="2" borderId="0" xfId="1" applyFont="1" applyFill="1" applyAlignment="1">
      <alignment horizontal="left" vertical="center" wrapText="1"/>
    </xf>
    <xf numFmtId="0" fontId="16" fillId="2" borderId="3" xfId="0" applyFont="1" applyFill="1" applyBorder="1" applyAlignment="1">
      <alignment horizontal="left" wrapText="1"/>
    </xf>
    <xf numFmtId="0" fontId="16" fillId="2" borderId="1" xfId="0" applyFont="1" applyFill="1" applyBorder="1" applyAlignment="1">
      <alignment horizontal="left" wrapText="1"/>
    </xf>
    <xf numFmtId="0" fontId="16" fillId="2" borderId="3" xfId="0" applyFont="1" applyFill="1" applyBorder="1" applyAlignment="1">
      <alignment horizontal="left" vertical="center" wrapText="1"/>
    </xf>
    <xf numFmtId="0" fontId="16" fillId="2" borderId="1" xfId="0" applyFont="1" applyFill="1" applyBorder="1" applyAlignment="1">
      <alignment horizontal="left" vertical="center" wrapText="1"/>
    </xf>
    <xf numFmtId="0" fontId="22" fillId="2" borderId="0" xfId="1" applyFont="1" applyFill="1" applyAlignment="1">
      <alignment horizontal="left" vertical="top" wrapText="1"/>
    </xf>
    <xf numFmtId="0" fontId="8" fillId="2" borderId="3" xfId="0" applyFont="1" applyFill="1" applyBorder="1" applyAlignment="1">
      <alignment horizontal="right" vertical="center"/>
    </xf>
    <xf numFmtId="0" fontId="8" fillId="2" borderId="1" xfId="0" applyFont="1" applyFill="1" applyBorder="1" applyAlignment="1">
      <alignment horizontal="right" vertical="center"/>
    </xf>
    <xf numFmtId="0" fontId="8" fillId="2" borderId="0" xfId="0" applyFont="1" applyFill="1" applyAlignment="1">
      <alignment horizontal="left" vertical="center"/>
    </xf>
    <xf numFmtId="0" fontId="8" fillId="2" borderId="1" xfId="0" applyFont="1" applyFill="1" applyBorder="1" applyAlignment="1">
      <alignment horizontal="left" vertical="center"/>
    </xf>
    <xf numFmtId="17" fontId="8" fillId="2" borderId="2" xfId="0" applyNumberFormat="1" applyFont="1" applyFill="1" applyBorder="1" applyAlignment="1">
      <alignment horizontal="center"/>
    </xf>
    <xf numFmtId="0" fontId="8" fillId="2" borderId="2" xfId="0" applyFont="1" applyFill="1" applyBorder="1" applyAlignment="1">
      <alignment horizontal="center"/>
    </xf>
    <xf numFmtId="0" fontId="8" fillId="2" borderId="6" xfId="0" applyFont="1" applyFill="1" applyBorder="1" applyAlignment="1">
      <alignment horizontal="center"/>
    </xf>
    <xf numFmtId="0" fontId="8" fillId="2" borderId="5" xfId="0" applyFont="1" applyFill="1" applyBorder="1" applyAlignment="1">
      <alignment horizontal="center"/>
    </xf>
    <xf numFmtId="4" fontId="8" fillId="2" borderId="3" xfId="1" applyNumberFormat="1" applyFont="1" applyFill="1" applyBorder="1" applyAlignment="1">
      <alignment horizontal="center" vertical="center" wrapText="1"/>
    </xf>
    <xf numFmtId="4" fontId="8" fillId="2" borderId="0" xfId="1" applyNumberFormat="1" applyFont="1" applyFill="1" applyAlignment="1">
      <alignment horizontal="center" vertical="center" wrapText="1"/>
    </xf>
    <xf numFmtId="0" fontId="22" fillId="2" borderId="0" xfId="0" quotePrefix="1" applyFont="1" applyFill="1" applyAlignment="1">
      <alignment horizontal="left" vertical="top" wrapText="1"/>
    </xf>
    <xf numFmtId="17" fontId="8" fillId="2" borderId="2" xfId="1" applyNumberFormat="1" applyFont="1" applyFill="1" applyBorder="1" applyAlignment="1">
      <alignment horizontal="center" vertical="center"/>
    </xf>
    <xf numFmtId="0" fontId="8" fillId="2" borderId="2" xfId="1" applyFont="1" applyFill="1" applyBorder="1" applyAlignment="1">
      <alignment horizontal="center" vertical="center"/>
    </xf>
    <xf numFmtId="0" fontId="17" fillId="2" borderId="0" xfId="9" applyFont="1" applyFill="1" applyAlignment="1">
      <alignment horizontal="left" vertical="center"/>
    </xf>
    <xf numFmtId="0" fontId="8" fillId="2" borderId="2" xfId="1" applyFont="1" applyFill="1" applyBorder="1" applyAlignment="1">
      <alignment horizontal="left" wrapText="1"/>
    </xf>
    <xf numFmtId="0" fontId="4" fillId="2" borderId="2" xfId="1" applyFill="1" applyBorder="1" applyAlignment="1">
      <alignment horizontal="left" wrapText="1"/>
    </xf>
    <xf numFmtId="0" fontId="0" fillId="2" borderId="0" xfId="0" applyFill="1" applyAlignment="1">
      <alignment horizontal="left" vertical="top" wrapText="1"/>
    </xf>
  </cellXfs>
  <cellStyles count="334">
    <cellStyle name="20% - Énfasis1 2" xfId="243" xr:uid="{00000000-0005-0000-0000-000000000000}"/>
    <cellStyle name="20% - Énfasis1 3" xfId="244" xr:uid="{00000000-0005-0000-0000-000001000000}"/>
    <cellStyle name="20% - Énfasis2 2" xfId="245" xr:uid="{00000000-0005-0000-0000-000002000000}"/>
    <cellStyle name="20% - Énfasis2 3" xfId="246" xr:uid="{00000000-0005-0000-0000-000003000000}"/>
    <cellStyle name="20% - Énfasis3 2" xfId="247" xr:uid="{00000000-0005-0000-0000-000004000000}"/>
    <cellStyle name="20% - Énfasis3 3" xfId="248" xr:uid="{00000000-0005-0000-0000-000005000000}"/>
    <cellStyle name="20% - Énfasis4 2" xfId="249" xr:uid="{00000000-0005-0000-0000-000006000000}"/>
    <cellStyle name="20% - Énfasis4 3" xfId="250" xr:uid="{00000000-0005-0000-0000-000007000000}"/>
    <cellStyle name="20% - Énfasis5 2" xfId="251" xr:uid="{00000000-0005-0000-0000-000008000000}"/>
    <cellStyle name="20% - Énfasis5 3" xfId="252" xr:uid="{00000000-0005-0000-0000-000009000000}"/>
    <cellStyle name="20% - Énfasis6 2" xfId="253" xr:uid="{00000000-0005-0000-0000-00000A000000}"/>
    <cellStyle name="20% - Énfasis6 3" xfId="254" xr:uid="{00000000-0005-0000-0000-00000B000000}"/>
    <cellStyle name="40% - Énfasis1 2" xfId="255" xr:uid="{00000000-0005-0000-0000-00000C000000}"/>
    <cellStyle name="40% - Énfasis1 3" xfId="256" xr:uid="{00000000-0005-0000-0000-00000D000000}"/>
    <cellStyle name="40% - Énfasis2 2" xfId="257" xr:uid="{00000000-0005-0000-0000-00000E000000}"/>
    <cellStyle name="40% - Énfasis2 3" xfId="258" xr:uid="{00000000-0005-0000-0000-00000F000000}"/>
    <cellStyle name="40% - Énfasis3 2" xfId="259" xr:uid="{00000000-0005-0000-0000-000010000000}"/>
    <cellStyle name="40% - Énfasis3 3" xfId="260" xr:uid="{00000000-0005-0000-0000-000011000000}"/>
    <cellStyle name="40% - Énfasis4 2" xfId="261" xr:uid="{00000000-0005-0000-0000-000012000000}"/>
    <cellStyle name="40% - Énfasis4 3" xfId="262" xr:uid="{00000000-0005-0000-0000-000013000000}"/>
    <cellStyle name="40% - Énfasis5 2" xfId="263" xr:uid="{00000000-0005-0000-0000-000014000000}"/>
    <cellStyle name="40% - Énfasis5 3" xfId="264" xr:uid="{00000000-0005-0000-0000-000015000000}"/>
    <cellStyle name="40% - Énfasis6 2" xfId="265" xr:uid="{00000000-0005-0000-0000-000016000000}"/>
    <cellStyle name="40% - Énfasis6 3" xfId="266" xr:uid="{00000000-0005-0000-0000-000017000000}"/>
    <cellStyle name="60% - Énfasis1 2" xfId="267" xr:uid="{00000000-0005-0000-0000-000018000000}"/>
    <cellStyle name="60% - Énfasis1 3" xfId="268" xr:uid="{00000000-0005-0000-0000-000019000000}"/>
    <cellStyle name="60% - Énfasis2 2" xfId="269" xr:uid="{00000000-0005-0000-0000-00001A000000}"/>
    <cellStyle name="60% - Énfasis2 3" xfId="270" xr:uid="{00000000-0005-0000-0000-00001B000000}"/>
    <cellStyle name="60% - Énfasis3 2" xfId="271" xr:uid="{00000000-0005-0000-0000-00001C000000}"/>
    <cellStyle name="60% - Énfasis3 3" xfId="272" xr:uid="{00000000-0005-0000-0000-00001D000000}"/>
    <cellStyle name="60% - Énfasis4 2" xfId="273" xr:uid="{00000000-0005-0000-0000-00001E000000}"/>
    <cellStyle name="60% - Énfasis4 3" xfId="274" xr:uid="{00000000-0005-0000-0000-00001F000000}"/>
    <cellStyle name="60% - Énfasis5 2" xfId="275" xr:uid="{00000000-0005-0000-0000-000020000000}"/>
    <cellStyle name="60% - Énfasis5 3" xfId="276" xr:uid="{00000000-0005-0000-0000-000021000000}"/>
    <cellStyle name="60% - Énfasis6 2" xfId="277" xr:uid="{00000000-0005-0000-0000-000022000000}"/>
    <cellStyle name="60% - Énfasis6 3" xfId="278" xr:uid="{00000000-0005-0000-0000-000023000000}"/>
    <cellStyle name="Buena 2" xfId="279" xr:uid="{00000000-0005-0000-0000-000024000000}"/>
    <cellStyle name="Buena 3" xfId="280" xr:uid="{00000000-0005-0000-0000-000025000000}"/>
    <cellStyle name="Cálculo 2" xfId="281" xr:uid="{00000000-0005-0000-0000-000026000000}"/>
    <cellStyle name="Cálculo 3" xfId="282" xr:uid="{00000000-0005-0000-0000-000027000000}"/>
    <cellStyle name="Celda de comprobación 2" xfId="283" xr:uid="{00000000-0005-0000-0000-000028000000}"/>
    <cellStyle name="Celda de comprobación 3" xfId="284" xr:uid="{00000000-0005-0000-0000-000029000000}"/>
    <cellStyle name="Celda vinculada 2" xfId="285" xr:uid="{00000000-0005-0000-0000-00002A000000}"/>
    <cellStyle name="Celda vinculada 3" xfId="286" xr:uid="{00000000-0005-0000-0000-00002B000000}"/>
    <cellStyle name="Encabezado 4 2" xfId="287" xr:uid="{00000000-0005-0000-0000-00002C000000}"/>
    <cellStyle name="Encabezado 4 3" xfId="288" xr:uid="{00000000-0005-0000-0000-00002D000000}"/>
    <cellStyle name="Énfasis1 2" xfId="289" xr:uid="{00000000-0005-0000-0000-00002E000000}"/>
    <cellStyle name="Énfasis1 3" xfId="290" xr:uid="{00000000-0005-0000-0000-00002F000000}"/>
    <cellStyle name="Énfasis2 2" xfId="291" xr:uid="{00000000-0005-0000-0000-000030000000}"/>
    <cellStyle name="Énfasis2 3" xfId="292" xr:uid="{00000000-0005-0000-0000-000031000000}"/>
    <cellStyle name="Énfasis3 2" xfId="293" xr:uid="{00000000-0005-0000-0000-000032000000}"/>
    <cellStyle name="Énfasis3 3" xfId="294" xr:uid="{00000000-0005-0000-0000-000033000000}"/>
    <cellStyle name="Énfasis4 2" xfId="295" xr:uid="{00000000-0005-0000-0000-000034000000}"/>
    <cellStyle name="Énfasis4 3" xfId="296" xr:uid="{00000000-0005-0000-0000-000035000000}"/>
    <cellStyle name="Énfasis5 2" xfId="297" xr:uid="{00000000-0005-0000-0000-000036000000}"/>
    <cellStyle name="Énfasis5 3" xfId="298" xr:uid="{00000000-0005-0000-0000-000037000000}"/>
    <cellStyle name="Énfasis6 2" xfId="299" xr:uid="{00000000-0005-0000-0000-000038000000}"/>
    <cellStyle name="Énfasis6 3" xfId="300" xr:uid="{00000000-0005-0000-0000-000039000000}"/>
    <cellStyle name="Entrada 2" xfId="301" xr:uid="{00000000-0005-0000-0000-00003A000000}"/>
    <cellStyle name="Entrada 3" xfId="302" xr:uid="{00000000-0005-0000-0000-00003B000000}"/>
    <cellStyle name="Hipervínculo" xfId="2" builtinId="8"/>
    <cellStyle name="Incorrecto 2" xfId="303" xr:uid="{00000000-0005-0000-0000-00003D000000}"/>
    <cellStyle name="Incorrecto 3" xfId="304" xr:uid="{00000000-0005-0000-0000-00003E000000}"/>
    <cellStyle name="mes tabla dinámica" xfId="305" xr:uid="{00000000-0005-0000-0000-00003F000000}"/>
    <cellStyle name="mes tabla dinámica 2" xfId="306" xr:uid="{00000000-0005-0000-0000-000040000000}"/>
    <cellStyle name="Millares" xfId="24" builtinId="3"/>
    <cellStyle name="Millares 2" xfId="17" xr:uid="{00000000-0005-0000-0000-000042000000}"/>
    <cellStyle name="Millares 2 2" xfId="31" xr:uid="{00000000-0005-0000-0000-000043000000}"/>
    <cellStyle name="Millares 2 2 2" xfId="35" xr:uid="{00000000-0005-0000-0000-000044000000}"/>
    <cellStyle name="Millares 2 2 2 2" xfId="47" xr:uid="{00000000-0005-0000-0000-000045000000}"/>
    <cellStyle name="Millares 2 2 2 2 2" xfId="71" xr:uid="{00000000-0005-0000-0000-000046000000}"/>
    <cellStyle name="Millares 2 2 2 2 2 2" xfId="119" xr:uid="{00000000-0005-0000-0000-000047000000}"/>
    <cellStyle name="Millares 2 2 2 2 3" xfId="95" xr:uid="{00000000-0005-0000-0000-000048000000}"/>
    <cellStyle name="Millares 2 2 2 3" xfId="59" xr:uid="{00000000-0005-0000-0000-000049000000}"/>
    <cellStyle name="Millares 2 2 2 3 2" xfId="107" xr:uid="{00000000-0005-0000-0000-00004A000000}"/>
    <cellStyle name="Millares 2 2 2 4" xfId="83" xr:uid="{00000000-0005-0000-0000-00004B000000}"/>
    <cellStyle name="Millares 2 2 3" xfId="43" xr:uid="{00000000-0005-0000-0000-00004C000000}"/>
    <cellStyle name="Millares 2 2 3 2" xfId="67" xr:uid="{00000000-0005-0000-0000-00004D000000}"/>
    <cellStyle name="Millares 2 2 3 2 2" xfId="115" xr:uid="{00000000-0005-0000-0000-00004E000000}"/>
    <cellStyle name="Millares 2 2 3 3" xfId="91" xr:uid="{00000000-0005-0000-0000-00004F000000}"/>
    <cellStyle name="Millares 2 2 4" xfId="55" xr:uid="{00000000-0005-0000-0000-000050000000}"/>
    <cellStyle name="Millares 2 2 4 2" xfId="103" xr:uid="{00000000-0005-0000-0000-000051000000}"/>
    <cellStyle name="Millares 2 2 5" xfId="79" xr:uid="{00000000-0005-0000-0000-000052000000}"/>
    <cellStyle name="Millares 2 2 6" xfId="128" xr:uid="{00000000-0005-0000-0000-000053000000}"/>
    <cellStyle name="Millares 2 3" xfId="33" xr:uid="{00000000-0005-0000-0000-000054000000}"/>
    <cellStyle name="Millares 2 3 2" xfId="45" xr:uid="{00000000-0005-0000-0000-000055000000}"/>
    <cellStyle name="Millares 2 3 2 2" xfId="69" xr:uid="{00000000-0005-0000-0000-000056000000}"/>
    <cellStyle name="Millares 2 3 2 2 2" xfId="117" xr:uid="{00000000-0005-0000-0000-000057000000}"/>
    <cellStyle name="Millares 2 3 2 3" xfId="93" xr:uid="{00000000-0005-0000-0000-000058000000}"/>
    <cellStyle name="Millares 2 3 3" xfId="57" xr:uid="{00000000-0005-0000-0000-000059000000}"/>
    <cellStyle name="Millares 2 3 3 2" xfId="105" xr:uid="{00000000-0005-0000-0000-00005A000000}"/>
    <cellStyle name="Millares 2 3 4" xfId="81" xr:uid="{00000000-0005-0000-0000-00005B000000}"/>
    <cellStyle name="Millares 2 3 5" xfId="131" xr:uid="{00000000-0005-0000-0000-00005C000000}"/>
    <cellStyle name="Millares 2 4" xfId="28" xr:uid="{00000000-0005-0000-0000-00005D000000}"/>
    <cellStyle name="Millares 2 4 2" xfId="41" xr:uid="{00000000-0005-0000-0000-00005E000000}"/>
    <cellStyle name="Millares 2 4 2 2" xfId="65" xr:uid="{00000000-0005-0000-0000-00005F000000}"/>
    <cellStyle name="Millares 2 4 2 2 2" xfId="113" xr:uid="{00000000-0005-0000-0000-000060000000}"/>
    <cellStyle name="Millares 2 4 2 3" xfId="89" xr:uid="{00000000-0005-0000-0000-000061000000}"/>
    <cellStyle name="Millares 2 4 3" xfId="53" xr:uid="{00000000-0005-0000-0000-000062000000}"/>
    <cellStyle name="Millares 2 4 3 2" xfId="101" xr:uid="{00000000-0005-0000-0000-000063000000}"/>
    <cellStyle name="Millares 2 4 4" xfId="77" xr:uid="{00000000-0005-0000-0000-000064000000}"/>
    <cellStyle name="Millares 2 4 5" xfId="134" xr:uid="{00000000-0005-0000-0000-000065000000}"/>
    <cellStyle name="Millares 2 5" xfId="37" xr:uid="{00000000-0005-0000-0000-000066000000}"/>
    <cellStyle name="Millares 2 5 2" xfId="61" xr:uid="{00000000-0005-0000-0000-000067000000}"/>
    <cellStyle name="Millares 2 5 2 2" xfId="109" xr:uid="{00000000-0005-0000-0000-000068000000}"/>
    <cellStyle name="Millares 2 5 3" xfId="85" xr:uid="{00000000-0005-0000-0000-000069000000}"/>
    <cellStyle name="Millares 2 5 4" xfId="137" xr:uid="{00000000-0005-0000-0000-00006A000000}"/>
    <cellStyle name="Millares 2 6" xfId="49" xr:uid="{00000000-0005-0000-0000-00006B000000}"/>
    <cellStyle name="Millares 2 6 2" xfId="97" xr:uid="{00000000-0005-0000-0000-00006C000000}"/>
    <cellStyle name="Millares 2 6 3" xfId="140" xr:uid="{00000000-0005-0000-0000-00006D000000}"/>
    <cellStyle name="Millares 2 7" xfId="73" xr:uid="{00000000-0005-0000-0000-00006E000000}"/>
    <cellStyle name="Millares 2 7 2" xfId="143" xr:uid="{00000000-0005-0000-0000-00006F000000}"/>
    <cellStyle name="Millares 2 8" xfId="307" xr:uid="{00000000-0005-0000-0000-000070000000}"/>
    <cellStyle name="Millares 2 9" xfId="125" xr:uid="{00000000-0005-0000-0000-000071000000}"/>
    <cellStyle name="Millares 3" xfId="16" xr:uid="{00000000-0005-0000-0000-000072000000}"/>
    <cellStyle name="Millares 3 2" xfId="34" xr:uid="{00000000-0005-0000-0000-000073000000}"/>
    <cellStyle name="Millares 3 2 2" xfId="46" xr:uid="{00000000-0005-0000-0000-000074000000}"/>
    <cellStyle name="Millares 3 2 2 2" xfId="70" xr:uid="{00000000-0005-0000-0000-000075000000}"/>
    <cellStyle name="Millares 3 2 2 2 2" xfId="118" xr:uid="{00000000-0005-0000-0000-000076000000}"/>
    <cellStyle name="Millares 3 2 2 3" xfId="94" xr:uid="{00000000-0005-0000-0000-000077000000}"/>
    <cellStyle name="Millares 3 2 3" xfId="58" xr:uid="{00000000-0005-0000-0000-000078000000}"/>
    <cellStyle name="Millares 3 2 3 2" xfId="106" xr:uid="{00000000-0005-0000-0000-000079000000}"/>
    <cellStyle name="Millares 3 2 4" xfId="82" xr:uid="{00000000-0005-0000-0000-00007A000000}"/>
    <cellStyle name="Millares 3 2 5" xfId="127" xr:uid="{00000000-0005-0000-0000-00007B000000}"/>
    <cellStyle name="Millares 3 3" xfId="30" xr:uid="{00000000-0005-0000-0000-00007C000000}"/>
    <cellStyle name="Millares 3 3 2" xfId="42" xr:uid="{00000000-0005-0000-0000-00007D000000}"/>
    <cellStyle name="Millares 3 3 2 2" xfId="66" xr:uid="{00000000-0005-0000-0000-00007E000000}"/>
    <cellStyle name="Millares 3 3 2 2 2" xfId="114" xr:uid="{00000000-0005-0000-0000-00007F000000}"/>
    <cellStyle name="Millares 3 3 2 3" xfId="90" xr:uid="{00000000-0005-0000-0000-000080000000}"/>
    <cellStyle name="Millares 3 3 3" xfId="54" xr:uid="{00000000-0005-0000-0000-000081000000}"/>
    <cellStyle name="Millares 3 3 3 2" xfId="102" xr:uid="{00000000-0005-0000-0000-000082000000}"/>
    <cellStyle name="Millares 3 3 4" xfId="78" xr:uid="{00000000-0005-0000-0000-000083000000}"/>
    <cellStyle name="Millares 3 3 5" xfId="130" xr:uid="{00000000-0005-0000-0000-000084000000}"/>
    <cellStyle name="Millares 3 4" xfId="36" xr:uid="{00000000-0005-0000-0000-000085000000}"/>
    <cellStyle name="Millares 3 4 2" xfId="60" xr:uid="{00000000-0005-0000-0000-000086000000}"/>
    <cellStyle name="Millares 3 4 2 2" xfId="108" xr:uid="{00000000-0005-0000-0000-000087000000}"/>
    <cellStyle name="Millares 3 4 3" xfId="84" xr:uid="{00000000-0005-0000-0000-000088000000}"/>
    <cellStyle name="Millares 3 4 4" xfId="133" xr:uid="{00000000-0005-0000-0000-000089000000}"/>
    <cellStyle name="Millares 3 5" xfId="48" xr:uid="{00000000-0005-0000-0000-00008A000000}"/>
    <cellStyle name="Millares 3 5 2" xfId="96" xr:uid="{00000000-0005-0000-0000-00008B000000}"/>
    <cellStyle name="Millares 3 5 3" xfId="136" xr:uid="{00000000-0005-0000-0000-00008C000000}"/>
    <cellStyle name="Millares 3 6" xfId="72" xr:uid="{00000000-0005-0000-0000-00008D000000}"/>
    <cellStyle name="Millares 3 6 2" xfId="139" xr:uid="{00000000-0005-0000-0000-00008E000000}"/>
    <cellStyle name="Millares 3 7" xfId="142" xr:uid="{00000000-0005-0000-0000-00008F000000}"/>
    <cellStyle name="Millares 3 8" xfId="124" xr:uid="{00000000-0005-0000-0000-000090000000}"/>
    <cellStyle name="Millares 4" xfId="32" xr:uid="{00000000-0005-0000-0000-000091000000}"/>
    <cellStyle name="Millares 4 2" xfId="44" xr:uid="{00000000-0005-0000-0000-000092000000}"/>
    <cellStyle name="Millares 4 2 2" xfId="68" xr:uid="{00000000-0005-0000-0000-000093000000}"/>
    <cellStyle name="Millares 4 2 2 2" xfId="116" xr:uid="{00000000-0005-0000-0000-000094000000}"/>
    <cellStyle name="Millares 4 2 3" xfId="92" xr:uid="{00000000-0005-0000-0000-000095000000}"/>
    <cellStyle name="Millares 4 3" xfId="56" xr:uid="{00000000-0005-0000-0000-000096000000}"/>
    <cellStyle name="Millares 4 3 2" xfId="104" xr:uid="{00000000-0005-0000-0000-000097000000}"/>
    <cellStyle name="Millares 4 4" xfId="80" xr:uid="{00000000-0005-0000-0000-000098000000}"/>
    <cellStyle name="Millares 5" xfId="25" xr:uid="{00000000-0005-0000-0000-000099000000}"/>
    <cellStyle name="Millares 5 2" xfId="40" xr:uid="{00000000-0005-0000-0000-00009A000000}"/>
    <cellStyle name="Millares 5 2 2" xfId="64" xr:uid="{00000000-0005-0000-0000-00009B000000}"/>
    <cellStyle name="Millares 5 2 2 2" xfId="112" xr:uid="{00000000-0005-0000-0000-00009C000000}"/>
    <cellStyle name="Millares 5 2 3" xfId="88" xr:uid="{00000000-0005-0000-0000-00009D000000}"/>
    <cellStyle name="Millares 5 3" xfId="52" xr:uid="{00000000-0005-0000-0000-00009E000000}"/>
    <cellStyle name="Millares 5 3 2" xfId="100" xr:uid="{00000000-0005-0000-0000-00009F000000}"/>
    <cellStyle name="Millares 5 4" xfId="76" xr:uid="{00000000-0005-0000-0000-0000A0000000}"/>
    <cellStyle name="Millares 6" xfId="39" xr:uid="{00000000-0005-0000-0000-0000A1000000}"/>
    <cellStyle name="Millares 6 2" xfId="63" xr:uid="{00000000-0005-0000-0000-0000A2000000}"/>
    <cellStyle name="Millares 6 2 2" xfId="111" xr:uid="{00000000-0005-0000-0000-0000A3000000}"/>
    <cellStyle name="Millares 6 3" xfId="87" xr:uid="{00000000-0005-0000-0000-0000A4000000}"/>
    <cellStyle name="Millares 7" xfId="51" xr:uid="{00000000-0005-0000-0000-0000A5000000}"/>
    <cellStyle name="Millares 7 2" xfId="99" xr:uid="{00000000-0005-0000-0000-0000A6000000}"/>
    <cellStyle name="Millares 7 3" xfId="165" xr:uid="{00000000-0005-0000-0000-0000A7000000}"/>
    <cellStyle name="Millares 8" xfId="75" xr:uid="{00000000-0005-0000-0000-0000A8000000}"/>
    <cellStyle name="Millares 9" xfId="121" xr:uid="{00000000-0005-0000-0000-0000A9000000}"/>
    <cellStyle name="Moneda 2" xfId="18" xr:uid="{00000000-0005-0000-0000-0000AA000000}"/>
    <cellStyle name="Moneda 2 2" xfId="38" xr:uid="{00000000-0005-0000-0000-0000AB000000}"/>
    <cellStyle name="Moneda 2 2 2" xfId="62" xr:uid="{00000000-0005-0000-0000-0000AC000000}"/>
    <cellStyle name="Moneda 2 2 2 2" xfId="110" xr:uid="{00000000-0005-0000-0000-0000AD000000}"/>
    <cellStyle name="Moneda 2 2 3" xfId="86" xr:uid="{00000000-0005-0000-0000-0000AE000000}"/>
    <cellStyle name="Moneda 2 2 4" xfId="129" xr:uid="{00000000-0005-0000-0000-0000AF000000}"/>
    <cellStyle name="Moneda 2 3" xfId="50" xr:uid="{00000000-0005-0000-0000-0000B0000000}"/>
    <cellStyle name="Moneda 2 3 2" xfId="98" xr:uid="{00000000-0005-0000-0000-0000B1000000}"/>
    <cellStyle name="Moneda 2 3 3" xfId="132" xr:uid="{00000000-0005-0000-0000-0000B2000000}"/>
    <cellStyle name="Moneda 2 4" xfId="74" xr:uid="{00000000-0005-0000-0000-0000B3000000}"/>
    <cellStyle name="Moneda 2 4 2" xfId="135" xr:uid="{00000000-0005-0000-0000-0000B4000000}"/>
    <cellStyle name="Moneda 2 5" xfId="138" xr:uid="{00000000-0005-0000-0000-0000B5000000}"/>
    <cellStyle name="Moneda 2 6" xfId="141" xr:uid="{00000000-0005-0000-0000-0000B6000000}"/>
    <cellStyle name="Moneda 2 7" xfId="144" xr:uid="{00000000-0005-0000-0000-0000B7000000}"/>
    <cellStyle name="Moneda 2 8" xfId="126" xr:uid="{00000000-0005-0000-0000-0000B8000000}"/>
    <cellStyle name="Neutral 2" xfId="308" xr:uid="{00000000-0005-0000-0000-0000B9000000}"/>
    <cellStyle name="Neutral 3" xfId="309" xr:uid="{00000000-0005-0000-0000-0000BA000000}"/>
    <cellStyle name="Normal" xfId="0" builtinId="0"/>
    <cellStyle name="Normal 10" xfId="166" xr:uid="{00000000-0005-0000-0000-0000BC000000}"/>
    <cellStyle name="Normal 10 2" xfId="242" xr:uid="{00000000-0005-0000-0000-0000BD000000}"/>
    <cellStyle name="Normal 11" xfId="9" xr:uid="{00000000-0005-0000-0000-0000BE000000}"/>
    <cellStyle name="Normal 2" xfId="1" xr:uid="{00000000-0005-0000-0000-0000BF000000}"/>
    <cellStyle name="Normal 2 10" xfId="167" xr:uid="{00000000-0005-0000-0000-0000C0000000}"/>
    <cellStyle name="Normal 2 11" xfId="168" xr:uid="{00000000-0005-0000-0000-0000C1000000}"/>
    <cellStyle name="Normal 2 12" xfId="169" xr:uid="{00000000-0005-0000-0000-0000C2000000}"/>
    <cellStyle name="Normal 2 13" xfId="170" xr:uid="{00000000-0005-0000-0000-0000C3000000}"/>
    <cellStyle name="Normal 2 14" xfId="171" xr:uid="{00000000-0005-0000-0000-0000C4000000}"/>
    <cellStyle name="Normal 2 15" xfId="172" xr:uid="{00000000-0005-0000-0000-0000C5000000}"/>
    <cellStyle name="Normal 2 16" xfId="173" xr:uid="{00000000-0005-0000-0000-0000C6000000}"/>
    <cellStyle name="Normal 2 17" xfId="174" xr:uid="{00000000-0005-0000-0000-0000C7000000}"/>
    <cellStyle name="Normal 2 18" xfId="175" xr:uid="{00000000-0005-0000-0000-0000C8000000}"/>
    <cellStyle name="Normal 2 19" xfId="176" xr:uid="{00000000-0005-0000-0000-0000C9000000}"/>
    <cellStyle name="Normal 2 2" xfId="3" xr:uid="{00000000-0005-0000-0000-0000CA000000}"/>
    <cellStyle name="Normal 2 2 10" xfId="177" xr:uid="{00000000-0005-0000-0000-0000CB000000}"/>
    <cellStyle name="Normal 2 2 11" xfId="178" xr:uid="{00000000-0005-0000-0000-0000CC000000}"/>
    <cellStyle name="Normal 2 2 12" xfId="179" xr:uid="{00000000-0005-0000-0000-0000CD000000}"/>
    <cellStyle name="Normal 2 2 13" xfId="180" xr:uid="{00000000-0005-0000-0000-0000CE000000}"/>
    <cellStyle name="Normal 2 2 14" xfId="181" xr:uid="{00000000-0005-0000-0000-0000CF000000}"/>
    <cellStyle name="Normal 2 2 15" xfId="182" xr:uid="{00000000-0005-0000-0000-0000D0000000}"/>
    <cellStyle name="Normal 2 2 16" xfId="183" xr:uid="{00000000-0005-0000-0000-0000D1000000}"/>
    <cellStyle name="Normal 2 2 17" xfId="184" xr:uid="{00000000-0005-0000-0000-0000D2000000}"/>
    <cellStyle name="Normal 2 2 2" xfId="146" xr:uid="{00000000-0005-0000-0000-0000D3000000}"/>
    <cellStyle name="Normal 2 2 3" xfId="185" xr:uid="{00000000-0005-0000-0000-0000D4000000}"/>
    <cellStyle name="Normal 2 2 4" xfId="186" xr:uid="{00000000-0005-0000-0000-0000D5000000}"/>
    <cellStyle name="Normal 2 2 5" xfId="187" xr:uid="{00000000-0005-0000-0000-0000D6000000}"/>
    <cellStyle name="Normal 2 2 6" xfId="188" xr:uid="{00000000-0005-0000-0000-0000D7000000}"/>
    <cellStyle name="Normal 2 2 7" xfId="189" xr:uid="{00000000-0005-0000-0000-0000D8000000}"/>
    <cellStyle name="Normal 2 2 8" xfId="190" xr:uid="{00000000-0005-0000-0000-0000D9000000}"/>
    <cellStyle name="Normal 2 2 9" xfId="191" xr:uid="{00000000-0005-0000-0000-0000DA000000}"/>
    <cellStyle name="Normal 2 2_Tablas" xfId="147" xr:uid="{00000000-0005-0000-0000-0000DB000000}"/>
    <cellStyle name="Normal 2 20" xfId="192" xr:uid="{00000000-0005-0000-0000-0000DC000000}"/>
    <cellStyle name="Normal 2 21" xfId="193" xr:uid="{00000000-0005-0000-0000-0000DD000000}"/>
    <cellStyle name="Normal 2 22" xfId="194" xr:uid="{00000000-0005-0000-0000-0000DE000000}"/>
    <cellStyle name="Normal 2 23" xfId="195" xr:uid="{00000000-0005-0000-0000-0000DF000000}"/>
    <cellStyle name="Normal 2 24" xfId="196" xr:uid="{00000000-0005-0000-0000-0000E0000000}"/>
    <cellStyle name="Normal 2 25" xfId="197" xr:uid="{00000000-0005-0000-0000-0000E1000000}"/>
    <cellStyle name="Normal 2 26" xfId="145" xr:uid="{00000000-0005-0000-0000-0000E2000000}"/>
    <cellStyle name="Normal 2 3" xfId="12" xr:uid="{00000000-0005-0000-0000-0000E3000000}"/>
    <cellStyle name="Normal 2 3 2" xfId="14" xr:uid="{00000000-0005-0000-0000-0000E4000000}"/>
    <cellStyle name="Normal 2 4" xfId="148" xr:uid="{00000000-0005-0000-0000-0000E5000000}"/>
    <cellStyle name="Normal 2 4 2" xfId="240" xr:uid="{00000000-0005-0000-0000-0000E6000000}"/>
    <cellStyle name="Normal 2 5" xfId="149" xr:uid="{00000000-0005-0000-0000-0000E7000000}"/>
    <cellStyle name="Normal 2 5 2" xfId="241" xr:uid="{00000000-0005-0000-0000-0000E8000000}"/>
    <cellStyle name="Normal 2 6" xfId="150" xr:uid="{00000000-0005-0000-0000-0000E9000000}"/>
    <cellStyle name="Normal 2 7" xfId="151" xr:uid="{00000000-0005-0000-0000-0000EA000000}"/>
    <cellStyle name="Normal 2 8" xfId="152" xr:uid="{00000000-0005-0000-0000-0000EB000000}"/>
    <cellStyle name="Normal 2 9" xfId="198" xr:uid="{00000000-0005-0000-0000-0000EC000000}"/>
    <cellStyle name="Normal 3" xfId="4" xr:uid="{00000000-0005-0000-0000-0000ED000000}"/>
    <cellStyle name="Normal 3 10" xfId="199" xr:uid="{00000000-0005-0000-0000-0000EE000000}"/>
    <cellStyle name="Normal 3 11" xfId="200" xr:uid="{00000000-0005-0000-0000-0000EF000000}"/>
    <cellStyle name="Normal 3 12" xfId="201" xr:uid="{00000000-0005-0000-0000-0000F0000000}"/>
    <cellStyle name="Normal 3 13" xfId="202" xr:uid="{00000000-0005-0000-0000-0000F1000000}"/>
    <cellStyle name="Normal 3 14" xfId="203" xr:uid="{00000000-0005-0000-0000-0000F2000000}"/>
    <cellStyle name="Normal 3 15" xfId="204" xr:uid="{00000000-0005-0000-0000-0000F3000000}"/>
    <cellStyle name="Normal 3 16" xfId="205" xr:uid="{00000000-0005-0000-0000-0000F4000000}"/>
    <cellStyle name="Normal 3 17" xfId="206" xr:uid="{00000000-0005-0000-0000-0000F5000000}"/>
    <cellStyle name="Normal 3 18" xfId="207" xr:uid="{00000000-0005-0000-0000-0000F6000000}"/>
    <cellStyle name="Normal 3 2" xfId="13" xr:uid="{00000000-0005-0000-0000-0000F7000000}"/>
    <cellStyle name="Normal 3 2 2" xfId="27" xr:uid="{00000000-0005-0000-0000-0000F8000000}"/>
    <cellStyle name="Normal 3 2 2 2" xfId="208" xr:uid="{00000000-0005-0000-0000-0000F9000000}"/>
    <cellStyle name="Normal 3 2 2 3" xfId="123" xr:uid="{00000000-0005-0000-0000-0000FA000000}"/>
    <cellStyle name="Normal 3 2 3" xfId="26" xr:uid="{00000000-0005-0000-0000-0000FB000000}"/>
    <cellStyle name="Normal 3 2 3 2" xfId="333" xr:uid="{00000000-0005-0000-0000-0000FC000000}"/>
    <cellStyle name="Normal 3 2 4" xfId="120" xr:uid="{00000000-0005-0000-0000-0000FD000000}"/>
    <cellStyle name="Normal 3 3" xfId="19" xr:uid="{00000000-0005-0000-0000-0000FE000000}"/>
    <cellStyle name="Normal 3 3 2" xfId="209" xr:uid="{00000000-0005-0000-0000-0000FF000000}"/>
    <cellStyle name="Normal 3 4" xfId="29" xr:uid="{00000000-0005-0000-0000-000000010000}"/>
    <cellStyle name="Normal 3 4 2" xfId="210" xr:uid="{00000000-0005-0000-0000-000001010000}"/>
    <cellStyle name="Normal 3 5" xfId="211" xr:uid="{00000000-0005-0000-0000-000002010000}"/>
    <cellStyle name="Normal 3 6" xfId="212" xr:uid="{00000000-0005-0000-0000-000003010000}"/>
    <cellStyle name="Normal 3 7" xfId="213" xr:uid="{00000000-0005-0000-0000-000004010000}"/>
    <cellStyle name="Normal 3 8" xfId="214" xr:uid="{00000000-0005-0000-0000-000005010000}"/>
    <cellStyle name="Normal 3 9" xfId="215" xr:uid="{00000000-0005-0000-0000-000006010000}"/>
    <cellStyle name="Normal 4" xfId="11" xr:uid="{00000000-0005-0000-0000-000007010000}"/>
    <cellStyle name="Normal 4 2" xfId="20" xr:uid="{00000000-0005-0000-0000-000008010000}"/>
    <cellStyle name="Normal 4 2 2" xfId="310" xr:uid="{00000000-0005-0000-0000-000009010000}"/>
    <cellStyle name="Normal 4 2 3" xfId="216" xr:uid="{00000000-0005-0000-0000-00000A010000}"/>
    <cellStyle name="Normal 4 3" xfId="239" xr:uid="{00000000-0005-0000-0000-00000B010000}"/>
    <cellStyle name="Normal 5" xfId="10" xr:uid="{00000000-0005-0000-0000-00000C010000}"/>
    <cellStyle name="Normal 5 2" xfId="21" xr:uid="{00000000-0005-0000-0000-00000D010000}"/>
    <cellStyle name="Normal 5 3" xfId="217" xr:uid="{00000000-0005-0000-0000-00000E010000}"/>
    <cellStyle name="Normal 5 4" xfId="332" xr:uid="{00000000-0005-0000-0000-00000F010000}"/>
    <cellStyle name="Normal 5 5" xfId="153" xr:uid="{00000000-0005-0000-0000-000010010000}"/>
    <cellStyle name="Normal 6" xfId="15" xr:uid="{00000000-0005-0000-0000-000011010000}"/>
    <cellStyle name="Normal 6 2" xfId="154" xr:uid="{00000000-0005-0000-0000-000012010000}"/>
    <cellStyle name="Normal 6 2 2" xfId="218" xr:uid="{00000000-0005-0000-0000-000013010000}"/>
    <cellStyle name="Normal 6 2 2 2" xfId="311" xr:uid="{00000000-0005-0000-0000-000014010000}"/>
    <cellStyle name="Normal 6 2 3" xfId="312" xr:uid="{00000000-0005-0000-0000-000015010000}"/>
    <cellStyle name="Normal 7" xfId="6" xr:uid="{00000000-0005-0000-0000-000016010000}"/>
    <cellStyle name="Normal 8" xfId="5" xr:uid="{00000000-0005-0000-0000-000017010000}"/>
    <cellStyle name="Normal 8 2" xfId="8" xr:uid="{00000000-0005-0000-0000-000018010000}"/>
    <cellStyle name="Normal 9" xfId="219" xr:uid="{00000000-0005-0000-0000-000019010000}"/>
    <cellStyle name="Normal 9 2" xfId="313" xr:uid="{00000000-0005-0000-0000-00001A010000}"/>
    <cellStyle name="Notas 2" xfId="156" xr:uid="{00000000-0005-0000-0000-00001B010000}"/>
    <cellStyle name="Notas 2 2" xfId="157" xr:uid="{00000000-0005-0000-0000-00001C010000}"/>
    <cellStyle name="Notas 3" xfId="155" xr:uid="{00000000-0005-0000-0000-00001D010000}"/>
    <cellStyle name="Porcentaje 2" xfId="22" xr:uid="{00000000-0005-0000-0000-00001E010000}"/>
    <cellStyle name="Porcentual 2" xfId="7" xr:uid="{00000000-0005-0000-0000-00001F010000}"/>
    <cellStyle name="Porcentual 2 10" xfId="220" xr:uid="{00000000-0005-0000-0000-000020010000}"/>
    <cellStyle name="Porcentual 2 11" xfId="221" xr:uid="{00000000-0005-0000-0000-000021010000}"/>
    <cellStyle name="Porcentual 2 12" xfId="222" xr:uid="{00000000-0005-0000-0000-000022010000}"/>
    <cellStyle name="Porcentual 2 13" xfId="223" xr:uid="{00000000-0005-0000-0000-000023010000}"/>
    <cellStyle name="Porcentual 2 14" xfId="224" xr:uid="{00000000-0005-0000-0000-000024010000}"/>
    <cellStyle name="Porcentual 2 15" xfId="225" xr:uid="{00000000-0005-0000-0000-000025010000}"/>
    <cellStyle name="Porcentual 2 16" xfId="226" xr:uid="{00000000-0005-0000-0000-000026010000}"/>
    <cellStyle name="Porcentual 2 17" xfId="227" xr:uid="{00000000-0005-0000-0000-000027010000}"/>
    <cellStyle name="Porcentual 2 18" xfId="228" xr:uid="{00000000-0005-0000-0000-000028010000}"/>
    <cellStyle name="Porcentual 2 19" xfId="229" xr:uid="{00000000-0005-0000-0000-000029010000}"/>
    <cellStyle name="Porcentual 2 2" xfId="158" xr:uid="{00000000-0005-0000-0000-00002A010000}"/>
    <cellStyle name="Porcentual 2 3" xfId="159" xr:uid="{00000000-0005-0000-0000-00002B010000}"/>
    <cellStyle name="Porcentual 2 3 2" xfId="230" xr:uid="{00000000-0005-0000-0000-00002C010000}"/>
    <cellStyle name="Porcentual 2 4" xfId="160" xr:uid="{00000000-0005-0000-0000-00002D010000}"/>
    <cellStyle name="Porcentual 2 4 2" xfId="231" xr:uid="{00000000-0005-0000-0000-00002E010000}"/>
    <cellStyle name="Porcentual 2 5" xfId="161" xr:uid="{00000000-0005-0000-0000-00002F010000}"/>
    <cellStyle name="Porcentual 2 5 2" xfId="232" xr:uid="{00000000-0005-0000-0000-000030010000}"/>
    <cellStyle name="Porcentual 2 6" xfId="233" xr:uid="{00000000-0005-0000-0000-000031010000}"/>
    <cellStyle name="Porcentual 2 7" xfId="234" xr:uid="{00000000-0005-0000-0000-000032010000}"/>
    <cellStyle name="Porcentual 2 8" xfId="235" xr:uid="{00000000-0005-0000-0000-000033010000}"/>
    <cellStyle name="Porcentual 2 9" xfId="236" xr:uid="{00000000-0005-0000-0000-000034010000}"/>
    <cellStyle name="Porcentual 3" xfId="162" xr:uid="{00000000-0005-0000-0000-000035010000}"/>
    <cellStyle name="Porcentual 3 2" xfId="238" xr:uid="{00000000-0005-0000-0000-000036010000}"/>
    <cellStyle name="Porcentual 3 2 2" xfId="314" xr:uid="{00000000-0005-0000-0000-000037010000}"/>
    <cellStyle name="Porcentual 3 3" xfId="237" xr:uid="{00000000-0005-0000-0000-000038010000}"/>
    <cellStyle name="Porcentual 4" xfId="163" xr:uid="{00000000-0005-0000-0000-000039010000}"/>
    <cellStyle name="Porcentual 5" xfId="164" xr:uid="{00000000-0005-0000-0000-00003A010000}"/>
    <cellStyle name="Porcentual 6" xfId="315" xr:uid="{00000000-0005-0000-0000-00003B010000}"/>
    <cellStyle name="Salida 2" xfId="316" xr:uid="{00000000-0005-0000-0000-00003C010000}"/>
    <cellStyle name="Salida 3" xfId="317" xr:uid="{00000000-0005-0000-0000-00003D010000}"/>
    <cellStyle name="Texto de advertencia 2" xfId="318" xr:uid="{00000000-0005-0000-0000-00003E010000}"/>
    <cellStyle name="Texto de advertencia 3" xfId="319" xr:uid="{00000000-0005-0000-0000-00003F010000}"/>
    <cellStyle name="Texto explicativo 2" xfId="320" xr:uid="{00000000-0005-0000-0000-000040010000}"/>
    <cellStyle name="Texto explicativo 3" xfId="321" xr:uid="{00000000-0005-0000-0000-000041010000}"/>
    <cellStyle name="Titular Publicación" xfId="122" xr:uid="{00000000-0005-0000-0000-000042010000}"/>
    <cellStyle name="Titular_gráfico" xfId="23" xr:uid="{00000000-0005-0000-0000-000043010000}"/>
    <cellStyle name="Título 1 2" xfId="322" xr:uid="{00000000-0005-0000-0000-000044010000}"/>
    <cellStyle name="Título 1 3" xfId="323" xr:uid="{00000000-0005-0000-0000-000045010000}"/>
    <cellStyle name="Título 2 2" xfId="324" xr:uid="{00000000-0005-0000-0000-000046010000}"/>
    <cellStyle name="Título 2 3" xfId="325" xr:uid="{00000000-0005-0000-0000-000047010000}"/>
    <cellStyle name="Título 3 2" xfId="326" xr:uid="{00000000-0005-0000-0000-000048010000}"/>
    <cellStyle name="Título 3 3" xfId="327" xr:uid="{00000000-0005-0000-0000-000049010000}"/>
    <cellStyle name="Título 4" xfId="328" xr:uid="{00000000-0005-0000-0000-00004A010000}"/>
    <cellStyle name="Título 5" xfId="329" xr:uid="{00000000-0005-0000-0000-00004B010000}"/>
    <cellStyle name="Total 2" xfId="330" xr:uid="{00000000-0005-0000-0000-00004C010000}"/>
    <cellStyle name="Total 3" xfId="331" xr:uid="{00000000-0005-0000-0000-00004D010000}"/>
  </cellStyles>
  <dxfs count="246">
    <dxf>
      <numFmt numFmtId="196" formatCode="\^"/>
    </dxf>
    <dxf>
      <numFmt numFmtId="189" formatCode="\^;&quot;^&quot;"/>
    </dxf>
    <dxf>
      <numFmt numFmtId="197" formatCode="&quot;-&quot;"/>
    </dxf>
    <dxf>
      <numFmt numFmtId="197" formatCode="&quot;-&quot;"/>
    </dxf>
    <dxf>
      <numFmt numFmtId="196" formatCode="\^"/>
    </dxf>
    <dxf>
      <numFmt numFmtId="189" formatCode="\^;&quot;^&quot;"/>
    </dxf>
    <dxf>
      <numFmt numFmtId="196" formatCode="\^"/>
    </dxf>
    <dxf>
      <numFmt numFmtId="189" formatCode="\^;&quot;^&quot;"/>
    </dxf>
    <dxf>
      <numFmt numFmtId="198" formatCode="\^;\^;\^"/>
    </dxf>
    <dxf>
      <numFmt numFmtId="198" formatCode="\^;\^;\^"/>
    </dxf>
    <dxf>
      <numFmt numFmtId="197" formatCode="&quot;-&quot;"/>
    </dxf>
    <dxf>
      <numFmt numFmtId="196" formatCode="\^"/>
    </dxf>
    <dxf>
      <numFmt numFmtId="198" formatCode="\^;\^;\^"/>
    </dxf>
    <dxf>
      <numFmt numFmtId="197" formatCode="&quot;-&quot;"/>
    </dxf>
    <dxf>
      <numFmt numFmtId="196" formatCode="\^"/>
    </dxf>
    <dxf>
      <numFmt numFmtId="196" formatCode="\^"/>
    </dxf>
    <dxf>
      <numFmt numFmtId="197" formatCode="&quot;-&quot;"/>
    </dxf>
    <dxf>
      <numFmt numFmtId="199" formatCode="&quot;^&quot;"/>
    </dxf>
    <dxf>
      <numFmt numFmtId="196" formatCode="\^"/>
    </dxf>
    <dxf>
      <numFmt numFmtId="196" formatCode="\^"/>
    </dxf>
    <dxf>
      <numFmt numFmtId="199" formatCode="&quot;^&quot;"/>
    </dxf>
    <dxf>
      <numFmt numFmtId="196" formatCode="\^"/>
    </dxf>
    <dxf>
      <numFmt numFmtId="196" formatCode="\^"/>
    </dxf>
    <dxf>
      <numFmt numFmtId="196" formatCode="\^"/>
    </dxf>
    <dxf>
      <numFmt numFmtId="196" formatCode="\^"/>
    </dxf>
    <dxf>
      <numFmt numFmtId="196" formatCode="\^"/>
    </dxf>
    <dxf>
      <numFmt numFmtId="199" formatCode="&quot;^&quot;"/>
    </dxf>
    <dxf>
      <numFmt numFmtId="196" formatCode="\^"/>
    </dxf>
    <dxf>
      <numFmt numFmtId="189" formatCode="\^;&quot;^&quot;"/>
    </dxf>
    <dxf>
      <numFmt numFmtId="196" formatCode="\^"/>
    </dxf>
    <dxf>
      <numFmt numFmtId="189" formatCode="\^;&quot;^&quot;"/>
    </dxf>
    <dxf>
      <numFmt numFmtId="199" formatCode="&quot;^&quot;"/>
    </dxf>
    <dxf>
      <numFmt numFmtId="199" formatCode="&quot;^&quot;"/>
    </dxf>
    <dxf>
      <numFmt numFmtId="199" formatCode="&quot;^&quot;"/>
    </dxf>
    <dxf>
      <numFmt numFmtId="199" formatCode="&quot;^&quot;"/>
    </dxf>
    <dxf>
      <numFmt numFmtId="199" formatCode="&quot;^&quot;"/>
    </dxf>
    <dxf>
      <numFmt numFmtId="199" formatCode="&quot;^&quot;"/>
    </dxf>
    <dxf>
      <numFmt numFmtId="199" formatCode="&quot;^&quot;"/>
    </dxf>
    <dxf>
      <numFmt numFmtId="199" formatCode="&quot;^&quot;"/>
    </dxf>
    <dxf>
      <numFmt numFmtId="199" formatCode="&quot;^&quot;"/>
    </dxf>
    <dxf>
      <numFmt numFmtId="199" formatCode="&quot;^&quot;"/>
    </dxf>
    <dxf>
      <numFmt numFmtId="199" formatCode="&quot;^&quot;"/>
    </dxf>
    <dxf>
      <numFmt numFmtId="199" formatCode="&quot;^&quot;"/>
    </dxf>
    <dxf>
      <numFmt numFmtId="199" formatCode="&quot;^&quot;"/>
    </dxf>
    <dxf>
      <numFmt numFmtId="199" formatCode="&quot;^&quot;"/>
    </dxf>
    <dxf>
      <numFmt numFmtId="199" formatCode="&quot;^&quot;"/>
    </dxf>
    <dxf>
      <numFmt numFmtId="199" formatCode="&quot;^&quot;"/>
    </dxf>
    <dxf>
      <numFmt numFmtId="199" formatCode="&quot;^&quot;"/>
    </dxf>
    <dxf>
      <numFmt numFmtId="196" formatCode="\^"/>
    </dxf>
    <dxf>
      <numFmt numFmtId="198" formatCode="\^;\^;\^"/>
    </dxf>
    <dxf>
      <numFmt numFmtId="196" formatCode="\^"/>
    </dxf>
    <dxf>
      <numFmt numFmtId="198" formatCode="\^;\^;\^"/>
    </dxf>
    <dxf>
      <numFmt numFmtId="198" formatCode="\^;\^;\^"/>
    </dxf>
    <dxf>
      <numFmt numFmtId="196" formatCode="\^"/>
    </dxf>
    <dxf>
      <numFmt numFmtId="196" formatCode="\^"/>
    </dxf>
    <dxf>
      <numFmt numFmtId="198" formatCode="\^;\^;\^"/>
    </dxf>
    <dxf>
      <numFmt numFmtId="196" formatCode="\^"/>
    </dxf>
    <dxf>
      <numFmt numFmtId="196" formatCode="\^"/>
    </dxf>
    <dxf>
      <numFmt numFmtId="196" formatCode="\^"/>
    </dxf>
    <dxf>
      <numFmt numFmtId="196" formatCode="\^"/>
    </dxf>
    <dxf>
      <numFmt numFmtId="196" formatCode="\^"/>
    </dxf>
    <dxf>
      <numFmt numFmtId="197" formatCode="&quot;-&quot;"/>
    </dxf>
    <dxf>
      <numFmt numFmtId="196" formatCode="\^"/>
    </dxf>
    <dxf>
      <numFmt numFmtId="189" formatCode="\^;&quot;^&quot;"/>
    </dxf>
    <dxf>
      <numFmt numFmtId="196" formatCode="\^"/>
    </dxf>
    <dxf>
      <numFmt numFmtId="189" formatCode="\^;&quot;^&quot;"/>
    </dxf>
    <dxf>
      <numFmt numFmtId="196" formatCode="\^"/>
    </dxf>
    <dxf>
      <numFmt numFmtId="189" formatCode="\^;&quot;^&quot;"/>
    </dxf>
    <dxf>
      <numFmt numFmtId="196" formatCode="\^"/>
    </dxf>
    <dxf>
      <numFmt numFmtId="189" formatCode="\^;&quot;^&quot;"/>
    </dxf>
    <dxf>
      <numFmt numFmtId="196" formatCode="\^"/>
    </dxf>
    <dxf>
      <numFmt numFmtId="198" formatCode="\^;\^;\^"/>
    </dxf>
    <dxf>
      <numFmt numFmtId="198" formatCode="\^;\^;\^"/>
    </dxf>
    <dxf>
      <numFmt numFmtId="196" formatCode="\^"/>
    </dxf>
    <dxf>
      <numFmt numFmtId="196" formatCode="\^"/>
    </dxf>
    <dxf>
      <numFmt numFmtId="196" formatCode="\^"/>
    </dxf>
    <dxf>
      <numFmt numFmtId="196" formatCode="\^"/>
    </dxf>
    <dxf>
      <numFmt numFmtId="196" formatCode="\^"/>
    </dxf>
    <dxf>
      <numFmt numFmtId="196" formatCode="\^"/>
    </dxf>
    <dxf>
      <numFmt numFmtId="196" formatCode="\^"/>
    </dxf>
    <dxf>
      <numFmt numFmtId="196" formatCode="\^"/>
    </dxf>
    <dxf>
      <numFmt numFmtId="196" formatCode="\^"/>
    </dxf>
    <dxf>
      <numFmt numFmtId="196" formatCode="\^"/>
    </dxf>
    <dxf>
      <numFmt numFmtId="196" formatCode="\^"/>
    </dxf>
    <dxf>
      <numFmt numFmtId="196" formatCode="\^"/>
    </dxf>
    <dxf>
      <numFmt numFmtId="196" formatCode="\^"/>
    </dxf>
    <dxf>
      <numFmt numFmtId="196" formatCode="\^"/>
    </dxf>
    <dxf>
      <numFmt numFmtId="196" formatCode="\^"/>
    </dxf>
    <dxf>
      <numFmt numFmtId="196" formatCode="\^"/>
    </dxf>
    <dxf>
      <numFmt numFmtId="189" formatCode="\^;&quot;^&quot;"/>
    </dxf>
    <dxf>
      <numFmt numFmtId="198" formatCode="\^;\^;\^"/>
    </dxf>
    <dxf>
      <numFmt numFmtId="197" formatCode="&quot;-&quot;"/>
    </dxf>
    <dxf>
      <numFmt numFmtId="196" formatCode="\^"/>
    </dxf>
    <dxf>
      <numFmt numFmtId="196" formatCode="\^"/>
    </dxf>
    <dxf>
      <numFmt numFmtId="196" formatCode="\^"/>
    </dxf>
    <dxf>
      <numFmt numFmtId="198" formatCode="\^;\^;\^"/>
    </dxf>
    <dxf>
      <numFmt numFmtId="200" formatCode="\^;\^;0"/>
    </dxf>
    <dxf>
      <numFmt numFmtId="196" formatCode="\^"/>
    </dxf>
    <dxf>
      <numFmt numFmtId="196" formatCode="\^"/>
    </dxf>
    <dxf>
      <numFmt numFmtId="196" formatCode="\^"/>
    </dxf>
    <dxf>
      <numFmt numFmtId="196" formatCode="\^"/>
    </dxf>
    <dxf>
      <numFmt numFmtId="196" formatCode="\^"/>
    </dxf>
    <dxf>
      <numFmt numFmtId="196" formatCode="\^"/>
    </dxf>
    <dxf>
      <numFmt numFmtId="196" formatCode="\^"/>
    </dxf>
    <dxf>
      <numFmt numFmtId="196" formatCode="\^"/>
    </dxf>
    <dxf>
      <numFmt numFmtId="196" formatCode="\^"/>
    </dxf>
    <dxf>
      <numFmt numFmtId="196" formatCode="\^"/>
    </dxf>
    <dxf>
      <numFmt numFmtId="196" formatCode="\^"/>
    </dxf>
    <dxf>
      <numFmt numFmtId="196" formatCode="\^"/>
    </dxf>
    <dxf>
      <numFmt numFmtId="196" formatCode="\^"/>
    </dxf>
    <dxf>
      <numFmt numFmtId="198" formatCode="\^;\^;\^"/>
    </dxf>
    <dxf>
      <numFmt numFmtId="196" formatCode="\^"/>
    </dxf>
    <dxf>
      <numFmt numFmtId="196" formatCode="\^"/>
    </dxf>
    <dxf>
      <numFmt numFmtId="198" formatCode="\^;\^;\^"/>
    </dxf>
    <dxf>
      <numFmt numFmtId="196" formatCode="\^"/>
    </dxf>
    <dxf>
      <numFmt numFmtId="196" formatCode="\^"/>
    </dxf>
    <dxf>
      <numFmt numFmtId="196" formatCode="\^"/>
    </dxf>
    <dxf>
      <numFmt numFmtId="196" formatCode="\^"/>
    </dxf>
    <dxf>
      <numFmt numFmtId="196" formatCode="\^"/>
    </dxf>
    <dxf>
      <numFmt numFmtId="196" formatCode="\^"/>
    </dxf>
    <dxf>
      <numFmt numFmtId="196" formatCode="\^"/>
    </dxf>
    <dxf>
      <numFmt numFmtId="196" formatCode="\^"/>
    </dxf>
    <dxf>
      <numFmt numFmtId="196" formatCode="\^"/>
    </dxf>
    <dxf>
      <numFmt numFmtId="196" formatCode="\^"/>
    </dxf>
    <dxf>
      <numFmt numFmtId="196" formatCode="\^"/>
    </dxf>
    <dxf>
      <numFmt numFmtId="196" formatCode="\^"/>
    </dxf>
    <dxf>
      <numFmt numFmtId="196" formatCode="\^"/>
    </dxf>
    <dxf>
      <numFmt numFmtId="196" formatCode="\^"/>
    </dxf>
    <dxf>
      <numFmt numFmtId="196" formatCode="\^"/>
    </dxf>
    <dxf>
      <numFmt numFmtId="196" formatCode="\^"/>
    </dxf>
    <dxf>
      <numFmt numFmtId="196" formatCode="\^"/>
    </dxf>
    <dxf>
      <numFmt numFmtId="196" formatCode="\^"/>
    </dxf>
    <dxf>
      <numFmt numFmtId="196" formatCode="\^"/>
    </dxf>
    <dxf>
      <numFmt numFmtId="196" formatCode="\^"/>
    </dxf>
    <dxf>
      <numFmt numFmtId="196" formatCode="\^"/>
    </dxf>
    <dxf>
      <numFmt numFmtId="196" formatCode="\^"/>
    </dxf>
    <dxf>
      <numFmt numFmtId="196" formatCode="\^"/>
    </dxf>
    <dxf>
      <numFmt numFmtId="196" formatCode="\^"/>
    </dxf>
    <dxf>
      <numFmt numFmtId="196" formatCode="\^"/>
    </dxf>
    <dxf>
      <numFmt numFmtId="196" formatCode="\^"/>
    </dxf>
    <dxf>
      <numFmt numFmtId="196" formatCode="\^"/>
    </dxf>
    <dxf>
      <numFmt numFmtId="196" formatCode="\^"/>
    </dxf>
    <dxf>
      <numFmt numFmtId="196" formatCode="\^"/>
    </dxf>
    <dxf>
      <numFmt numFmtId="197" formatCode="&quot;-&quot;"/>
    </dxf>
    <dxf>
      <numFmt numFmtId="196" formatCode="\^"/>
    </dxf>
    <dxf>
      <numFmt numFmtId="196" formatCode="\^"/>
    </dxf>
    <dxf>
      <numFmt numFmtId="196" formatCode="\^"/>
    </dxf>
    <dxf>
      <numFmt numFmtId="196" formatCode="\^"/>
    </dxf>
    <dxf>
      <numFmt numFmtId="197" formatCode="&quot;-&quot;"/>
    </dxf>
    <dxf>
      <numFmt numFmtId="196" formatCode="\^"/>
    </dxf>
    <dxf>
      <numFmt numFmtId="196" formatCode="\^"/>
    </dxf>
    <dxf>
      <numFmt numFmtId="196" formatCode="\^"/>
    </dxf>
    <dxf>
      <numFmt numFmtId="196" formatCode="\^"/>
    </dxf>
    <dxf>
      <numFmt numFmtId="197" formatCode="&quot;-&quot;"/>
    </dxf>
    <dxf>
      <numFmt numFmtId="196" formatCode="\^"/>
    </dxf>
    <dxf>
      <numFmt numFmtId="198" formatCode="\^;\^;\^"/>
    </dxf>
    <dxf>
      <numFmt numFmtId="196" formatCode="\^"/>
    </dxf>
    <dxf>
      <numFmt numFmtId="196" formatCode="\^"/>
    </dxf>
    <dxf>
      <numFmt numFmtId="196" formatCode="\^"/>
    </dxf>
    <dxf>
      <numFmt numFmtId="196" formatCode="\^"/>
    </dxf>
    <dxf>
      <numFmt numFmtId="196" formatCode="\^"/>
    </dxf>
    <dxf>
      <numFmt numFmtId="196" formatCode="\^"/>
    </dxf>
    <dxf>
      <numFmt numFmtId="197" formatCode="&quot;-&quot;"/>
    </dxf>
    <dxf>
      <numFmt numFmtId="196" formatCode="\^"/>
    </dxf>
    <dxf>
      <numFmt numFmtId="196" formatCode="\^"/>
    </dxf>
    <dxf>
      <numFmt numFmtId="197" formatCode="&quot;-&quot;"/>
    </dxf>
    <dxf>
      <numFmt numFmtId="196" formatCode="\^"/>
    </dxf>
    <dxf>
      <numFmt numFmtId="196" formatCode="\^"/>
    </dxf>
    <dxf>
      <numFmt numFmtId="196" formatCode="\^"/>
    </dxf>
    <dxf>
      <numFmt numFmtId="196" formatCode="\^"/>
    </dxf>
    <dxf>
      <numFmt numFmtId="196" formatCode="\^"/>
    </dxf>
    <dxf>
      <numFmt numFmtId="196" formatCode="\^"/>
    </dxf>
    <dxf>
      <numFmt numFmtId="196" formatCode="\^"/>
    </dxf>
    <dxf>
      <numFmt numFmtId="196" formatCode="\^"/>
    </dxf>
    <dxf>
      <numFmt numFmtId="196" formatCode="\^"/>
    </dxf>
    <dxf>
      <numFmt numFmtId="196" formatCode="\^"/>
    </dxf>
    <dxf>
      <numFmt numFmtId="196" formatCode="\^"/>
    </dxf>
    <dxf>
      <numFmt numFmtId="196" formatCode="\^"/>
    </dxf>
    <dxf>
      <numFmt numFmtId="196" formatCode="\^"/>
    </dxf>
    <dxf>
      <numFmt numFmtId="196" formatCode="\^"/>
    </dxf>
    <dxf>
      <numFmt numFmtId="196" formatCode="\^"/>
    </dxf>
    <dxf>
      <numFmt numFmtId="196" formatCode="\^"/>
    </dxf>
    <dxf>
      <numFmt numFmtId="196" formatCode="\^"/>
    </dxf>
    <dxf>
      <numFmt numFmtId="198" formatCode="\^;\^;\^"/>
    </dxf>
    <dxf>
      <numFmt numFmtId="196" formatCode="\^"/>
    </dxf>
    <dxf>
      <numFmt numFmtId="196" formatCode="\^"/>
    </dxf>
    <dxf>
      <numFmt numFmtId="198" formatCode="\^;\^;\^"/>
    </dxf>
    <dxf>
      <numFmt numFmtId="198" formatCode="\^;\^;\^"/>
    </dxf>
    <dxf>
      <numFmt numFmtId="196" formatCode="\^"/>
    </dxf>
    <dxf>
      <numFmt numFmtId="196" formatCode="\^"/>
    </dxf>
    <dxf>
      <numFmt numFmtId="197" formatCode="&quot;-&quot;"/>
    </dxf>
    <dxf>
      <numFmt numFmtId="196" formatCode="\^"/>
    </dxf>
    <dxf>
      <numFmt numFmtId="196" formatCode="\^"/>
    </dxf>
    <dxf>
      <numFmt numFmtId="198" formatCode="\^;\^;\^"/>
    </dxf>
    <dxf>
      <numFmt numFmtId="196" formatCode="\^"/>
    </dxf>
    <dxf>
      <numFmt numFmtId="197" formatCode="&quot;-&quot;"/>
    </dxf>
    <dxf>
      <numFmt numFmtId="196" formatCode="\^"/>
    </dxf>
    <dxf>
      <numFmt numFmtId="198" formatCode="\^;\^;\^"/>
    </dxf>
    <dxf>
      <numFmt numFmtId="197" formatCode="&quot;-&quot;"/>
    </dxf>
    <dxf>
      <numFmt numFmtId="196" formatCode="\^"/>
    </dxf>
    <dxf>
      <numFmt numFmtId="196" formatCode="\^"/>
    </dxf>
    <dxf>
      <numFmt numFmtId="197" formatCode="&quot;-&quot;"/>
    </dxf>
    <dxf>
      <numFmt numFmtId="196" formatCode="\^"/>
    </dxf>
    <dxf>
      <numFmt numFmtId="196" formatCode="\^"/>
    </dxf>
    <dxf>
      <numFmt numFmtId="196" formatCode="\^"/>
    </dxf>
    <dxf>
      <numFmt numFmtId="196" formatCode="\^"/>
    </dxf>
    <dxf>
      <numFmt numFmtId="197" formatCode="&quot;-&quot;"/>
    </dxf>
    <dxf>
      <numFmt numFmtId="196" formatCode="\^"/>
    </dxf>
    <dxf>
      <numFmt numFmtId="196" formatCode="\^"/>
    </dxf>
    <dxf>
      <numFmt numFmtId="198" formatCode="\^;\^;\^"/>
    </dxf>
    <dxf>
      <numFmt numFmtId="197" formatCode="&quot;-&quot;"/>
    </dxf>
    <dxf>
      <numFmt numFmtId="198" formatCode="\^;\^;\^"/>
    </dxf>
    <dxf>
      <numFmt numFmtId="196" formatCode="\^"/>
    </dxf>
    <dxf>
      <numFmt numFmtId="196" formatCode="\^"/>
    </dxf>
    <dxf>
      <numFmt numFmtId="196" formatCode="\^"/>
    </dxf>
    <dxf>
      <numFmt numFmtId="197" formatCode="&quot;-&quot;"/>
    </dxf>
    <dxf>
      <numFmt numFmtId="196" formatCode="\^"/>
    </dxf>
    <dxf>
      <numFmt numFmtId="197" formatCode="&quot;-&quot;"/>
    </dxf>
    <dxf>
      <numFmt numFmtId="196" formatCode="\^"/>
    </dxf>
    <dxf>
      <numFmt numFmtId="196" formatCode="\^"/>
    </dxf>
    <dxf>
      <numFmt numFmtId="196" formatCode="\^"/>
    </dxf>
    <dxf>
      <numFmt numFmtId="196" formatCode="\^"/>
    </dxf>
    <dxf>
      <numFmt numFmtId="197" formatCode="&quot;-&quot;"/>
    </dxf>
    <dxf>
      <numFmt numFmtId="197" formatCode="&quot;-&quot;"/>
    </dxf>
    <dxf>
      <numFmt numFmtId="197" formatCode="&quot;-&quot;"/>
    </dxf>
    <dxf>
      <numFmt numFmtId="196" formatCode="\^"/>
    </dxf>
    <dxf>
      <numFmt numFmtId="196" formatCode="\^"/>
    </dxf>
    <dxf>
      <numFmt numFmtId="196" formatCode="\^"/>
    </dxf>
    <dxf>
      <numFmt numFmtId="196" formatCode="\^"/>
    </dxf>
    <dxf>
      <numFmt numFmtId="197" formatCode="&quot;-&quot;"/>
    </dxf>
    <dxf>
      <numFmt numFmtId="196" formatCode="\^"/>
    </dxf>
    <dxf>
      <numFmt numFmtId="198" formatCode="\^;\^;\^"/>
    </dxf>
    <dxf>
      <numFmt numFmtId="196" formatCode="\^"/>
    </dxf>
    <dxf>
      <numFmt numFmtId="197" formatCode="&quot;-&quot;"/>
    </dxf>
    <dxf>
      <numFmt numFmtId="196" formatCode="\^"/>
    </dxf>
    <dxf>
      <numFmt numFmtId="196" formatCode="\^"/>
    </dxf>
    <dxf>
      <numFmt numFmtId="189" formatCode="\^;&quot;^&quot;"/>
    </dxf>
    <dxf>
      <numFmt numFmtId="196" formatCode="\^"/>
    </dxf>
    <dxf>
      <numFmt numFmtId="196" formatCode="\^"/>
    </dxf>
    <dxf>
      <numFmt numFmtId="189" formatCode="\^;&quot;^&quot;"/>
    </dxf>
    <dxf>
      <numFmt numFmtId="196" formatCode="\^"/>
    </dxf>
    <dxf>
      <numFmt numFmtId="198" formatCode="\^;\^;\^"/>
    </dxf>
    <dxf>
      <numFmt numFmtId="196" formatCode="\^"/>
    </dxf>
    <dxf>
      <numFmt numFmtId="197" formatCode="&quot;-&quot;"/>
    </dxf>
    <dxf>
      <numFmt numFmtId="196" formatCode="\^"/>
    </dxf>
    <dxf>
      <numFmt numFmtId="197" formatCode="&quot;-&quot;"/>
    </dxf>
  </dxfs>
  <tableStyles count="0" defaultTableStyle="TableStyleMedium2" defaultPivotStyle="PivotStyleLight16"/>
  <colors>
    <mruColors>
      <color rgb="FFE6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theme" Target="theme/theme1.xml"/><Relationship Id="rId5" Type="http://schemas.openxmlformats.org/officeDocument/2006/relationships/worksheet" Target="worksheets/sheet5.xml"/><Relationship Id="rId61" Type="http://schemas.openxmlformats.org/officeDocument/2006/relationships/calcChain" Target="calcChain.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styles" Target="styles.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externalLink" Target="externalLinks/externalLink1.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9</xdr:col>
      <xdr:colOff>68036</xdr:colOff>
      <xdr:row>1</xdr:row>
      <xdr:rowOff>0</xdr:rowOff>
    </xdr:from>
    <xdr:to>
      <xdr:col>10</xdr:col>
      <xdr:colOff>283029</xdr:colOff>
      <xdr:row>3</xdr:row>
      <xdr:rowOff>136523</xdr:rowOff>
    </xdr:to>
    <xdr:pic>
      <xdr:nvPicPr>
        <xdr:cNvPr id="2" name="1 Imagen">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049611" y="142875"/>
          <a:ext cx="1196068" cy="51752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ervidor\trabajos%20en%20curso\CORES\BOLETIN\Datos%20Enero\D_4C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_4C1"/>
    </sheetNames>
    <definedNames>
      <definedName name="Macro2"/>
    </definedNames>
    <sheetDataSet>
      <sheetData sheetId="0" refreshError="1"/>
    </sheetDataSet>
  </externalBook>
</externalLink>
</file>

<file path=xl/theme/theme1.xml><?xml version="1.0" encoding="utf-8"?>
<a:theme xmlns:a="http://schemas.openxmlformats.org/drawingml/2006/main" name="CORES">
  <a:themeElements>
    <a:clrScheme name="CoresCorporativo2">
      <a:dk1>
        <a:srgbClr val="000000"/>
      </a:dk1>
      <a:lt1>
        <a:srgbClr val="FFFFFF"/>
      </a:lt1>
      <a:dk2>
        <a:srgbClr val="CD2D00"/>
      </a:dk2>
      <a:lt2>
        <a:srgbClr val="F0EFEC"/>
      </a:lt2>
      <a:accent1>
        <a:srgbClr val="CD2D00"/>
      </a:accent1>
      <a:accent2>
        <a:srgbClr val="C19E76"/>
      </a:accent2>
      <a:accent3>
        <a:srgbClr val="5F8EA9"/>
      </a:accent3>
      <a:accent4>
        <a:srgbClr val="A59076"/>
      </a:accent4>
      <a:accent5>
        <a:srgbClr val="86AEC4"/>
      </a:accent5>
      <a:accent6>
        <a:srgbClr val="C2BDB5"/>
      </a:accent6>
      <a:hlink>
        <a:srgbClr val="812411"/>
      </a:hlink>
      <a:folHlink>
        <a:srgbClr val="671C0D"/>
      </a:folHlink>
    </a:clrScheme>
    <a:fontScheme name="Clásico de Office 2">
      <a:maj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ajorFont>
      <a:min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2:K102"/>
  <sheetViews>
    <sheetView tabSelected="1" zoomScaleNormal="100" zoomScaleSheetLayoutView="140" workbookViewId="0"/>
  </sheetViews>
  <sheetFormatPr baseColWidth="10" defaultColWidth="11.08203125" defaultRowHeight="15" customHeight="1" x14ac:dyDescent="0.25"/>
  <cols>
    <col min="1" max="1" width="9" style="3" customWidth="1"/>
    <col min="2" max="2" width="3.58203125" style="3" customWidth="1"/>
    <col min="3" max="3" width="7.5" style="3" customWidth="1"/>
    <col min="4" max="4" width="4.58203125" style="3" customWidth="1"/>
    <col min="5" max="5" width="8.08203125" style="3" customWidth="1"/>
    <col min="6" max="9" width="11.08203125" style="3"/>
    <col min="10" max="10" width="12.58203125" style="3" customWidth="1"/>
    <col min="11" max="16384" width="11.08203125" style="3"/>
  </cols>
  <sheetData>
    <row r="2" spans="1:9" ht="15" customHeight="1" x14ac:dyDescent="0.35">
      <c r="A2" s="2" t="s">
        <v>690</v>
      </c>
    </row>
    <row r="3" spans="1:9" ht="15" customHeight="1" x14ac:dyDescent="0.25">
      <c r="A3" s="499">
        <v>45961</v>
      </c>
    </row>
    <row r="4" spans="1:9" ht="15" customHeight="1" x14ac:dyDescent="0.3">
      <c r="A4" s="766" t="s">
        <v>19</v>
      </c>
      <c r="B4" s="766"/>
      <c r="C4" s="766"/>
      <c r="D4" s="766"/>
      <c r="E4" s="766"/>
      <c r="F4" s="766"/>
      <c r="G4" s="766"/>
    </row>
    <row r="5" spans="1:9" ht="15" customHeight="1" x14ac:dyDescent="0.3">
      <c r="A5" s="4"/>
      <c r="B5" s="4"/>
      <c r="C5" s="4"/>
      <c r="D5" s="4"/>
      <c r="E5" s="4"/>
      <c r="F5" s="4"/>
      <c r="G5" s="4"/>
    </row>
    <row r="6" spans="1:9" ht="15" customHeight="1" x14ac:dyDescent="0.3">
      <c r="A6" s="6" t="s">
        <v>0</v>
      </c>
      <c r="B6" s="14"/>
      <c r="C6" s="14"/>
      <c r="D6" s="14"/>
      <c r="E6" s="14"/>
      <c r="F6" s="14"/>
      <c r="G6" s="14"/>
    </row>
    <row r="7" spans="1:9" ht="15" customHeight="1" x14ac:dyDescent="0.3">
      <c r="A7" s="6"/>
      <c r="B7" s="14"/>
      <c r="C7" s="14"/>
      <c r="D7" s="14"/>
      <c r="E7" s="14"/>
      <c r="F7" s="14"/>
      <c r="G7" s="14"/>
    </row>
    <row r="8" spans="1:9" ht="15" customHeight="1" x14ac:dyDescent="0.3">
      <c r="A8" s="14"/>
      <c r="B8" s="14"/>
      <c r="C8" s="67" t="s">
        <v>0</v>
      </c>
      <c r="D8" s="9"/>
      <c r="E8" s="14"/>
      <c r="F8" s="14"/>
      <c r="G8" s="14"/>
    </row>
    <row r="9" spans="1:9" ht="15" customHeight="1" x14ac:dyDescent="0.3">
      <c r="A9" s="14"/>
      <c r="B9" s="14"/>
      <c r="C9" s="68" t="s">
        <v>104</v>
      </c>
      <c r="D9" s="9"/>
      <c r="E9" s="9"/>
      <c r="F9" s="9"/>
      <c r="G9" s="9"/>
      <c r="H9" s="8"/>
      <c r="I9" s="8"/>
    </row>
    <row r="10" spans="1:9" ht="15" customHeight="1" x14ac:dyDescent="0.3">
      <c r="A10" s="14"/>
      <c r="B10" s="14"/>
      <c r="C10" s="68" t="s">
        <v>23</v>
      </c>
      <c r="D10" s="9"/>
      <c r="E10" s="9"/>
      <c r="F10" s="9"/>
      <c r="G10" s="9"/>
    </row>
    <row r="11" spans="1:9" ht="15" customHeight="1" x14ac:dyDescent="0.3">
      <c r="A11" s="14"/>
      <c r="B11" s="14"/>
      <c r="C11" s="14"/>
      <c r="D11" s="14"/>
      <c r="E11" s="14"/>
      <c r="F11" s="14"/>
      <c r="G11" s="14"/>
      <c r="H11" s="5"/>
    </row>
    <row r="12" spans="1:9" ht="15" customHeight="1" x14ac:dyDescent="0.3">
      <c r="A12" s="6" t="s">
        <v>2</v>
      </c>
      <c r="H12" s="7"/>
    </row>
    <row r="13" spans="1:9" ht="15" customHeight="1" x14ac:dyDescent="0.3">
      <c r="A13" s="6"/>
    </row>
    <row r="14" spans="1:9" s="6" customFormat="1" ht="15" customHeight="1" x14ac:dyDescent="0.3">
      <c r="B14" s="6" t="s">
        <v>13</v>
      </c>
    </row>
    <row r="16" spans="1:9" ht="15" customHeight="1" x14ac:dyDescent="0.25">
      <c r="C16" s="8" t="s">
        <v>5</v>
      </c>
      <c r="D16" s="8"/>
      <c r="E16" s="8"/>
      <c r="F16" s="8"/>
    </row>
    <row r="17" spans="2:9" ht="15" customHeight="1" x14ac:dyDescent="0.25">
      <c r="C17" s="208" t="s">
        <v>492</v>
      </c>
      <c r="D17" s="208"/>
      <c r="E17" s="208"/>
      <c r="F17" s="208"/>
      <c r="G17" s="208"/>
      <c r="H17" s="208"/>
    </row>
    <row r="18" spans="2:9" ht="15" customHeight="1" x14ac:dyDescent="0.25">
      <c r="C18" s="8" t="s">
        <v>24</v>
      </c>
      <c r="D18" s="8"/>
      <c r="E18" s="8"/>
      <c r="F18" s="8"/>
      <c r="G18" s="8"/>
    </row>
    <row r="19" spans="2:9" ht="15" customHeight="1" x14ac:dyDescent="0.25">
      <c r="C19" s="8" t="s">
        <v>25</v>
      </c>
      <c r="D19" s="8"/>
      <c r="E19" s="8"/>
      <c r="F19" s="11"/>
    </row>
    <row r="20" spans="2:9" ht="15" customHeight="1" x14ac:dyDescent="0.25">
      <c r="C20" s="8" t="s">
        <v>500</v>
      </c>
      <c r="D20" s="8"/>
      <c r="E20" s="8"/>
      <c r="F20" s="8"/>
      <c r="G20" s="8"/>
      <c r="H20" s="8"/>
      <c r="I20" s="8"/>
    </row>
    <row r="21" spans="2:9" ht="15" customHeight="1" x14ac:dyDescent="0.25">
      <c r="C21" s="8" t="s">
        <v>27</v>
      </c>
      <c r="D21" s="8"/>
      <c r="E21" s="8"/>
      <c r="F21" s="11"/>
      <c r="G21" s="11"/>
      <c r="H21" s="11"/>
      <c r="I21" s="11"/>
    </row>
    <row r="22" spans="2:9" ht="15" customHeight="1" x14ac:dyDescent="0.25">
      <c r="C22" s="8" t="s">
        <v>199</v>
      </c>
      <c r="D22" s="8"/>
      <c r="E22" s="8"/>
      <c r="F22" s="8"/>
      <c r="G22" s="8"/>
      <c r="H22" s="11"/>
      <c r="I22" s="11"/>
    </row>
    <row r="23" spans="2:9" ht="15" customHeight="1" x14ac:dyDescent="0.25">
      <c r="C23" s="8" t="s">
        <v>28</v>
      </c>
      <c r="D23" s="8"/>
      <c r="E23" s="8"/>
      <c r="F23" s="8"/>
      <c r="G23" s="8"/>
    </row>
    <row r="24" spans="2:9" ht="15" customHeight="1" x14ac:dyDescent="0.25">
      <c r="C24" s="8" t="s">
        <v>26</v>
      </c>
      <c r="D24" s="8"/>
      <c r="E24" s="8"/>
      <c r="F24" s="8"/>
      <c r="G24" s="8"/>
    </row>
    <row r="25" spans="2:9" ht="15" customHeight="1" x14ac:dyDescent="0.25">
      <c r="C25" s="208" t="s">
        <v>502</v>
      </c>
      <c r="D25" s="208"/>
      <c r="E25" s="208"/>
      <c r="F25" s="208"/>
      <c r="G25" s="8"/>
      <c r="H25" s="8"/>
    </row>
    <row r="26" spans="2:9" ht="15" customHeight="1" x14ac:dyDescent="0.25">
      <c r="C26" s="208" t="s">
        <v>33</v>
      </c>
      <c r="D26" s="208"/>
      <c r="E26" s="208"/>
      <c r="F26" s="208"/>
      <c r="G26" s="8"/>
      <c r="H26" s="8"/>
    </row>
    <row r="27" spans="2:9" ht="15" customHeight="1" x14ac:dyDescent="0.25">
      <c r="C27" s="208" t="s">
        <v>432</v>
      </c>
      <c r="D27" s="208"/>
      <c r="E27" s="208"/>
      <c r="F27" s="208"/>
      <c r="G27" s="208"/>
      <c r="H27" s="208"/>
      <c r="I27" s="8"/>
    </row>
    <row r="28" spans="2:9" ht="15" customHeight="1" x14ac:dyDescent="0.25">
      <c r="C28" s="8" t="s">
        <v>6</v>
      </c>
      <c r="D28" s="8"/>
      <c r="E28" s="8"/>
      <c r="F28" s="11"/>
    </row>
    <row r="29" spans="2:9" s="6" customFormat="1" ht="15" customHeight="1" x14ac:dyDescent="0.3">
      <c r="B29" s="3"/>
      <c r="C29" s="8" t="s">
        <v>29</v>
      </c>
      <c r="D29" s="8"/>
      <c r="E29" s="8"/>
      <c r="F29" s="11"/>
      <c r="G29" s="3"/>
    </row>
    <row r="30" spans="2:9" ht="15" customHeight="1" x14ac:dyDescent="0.25">
      <c r="C30" s="8" t="s">
        <v>436</v>
      </c>
      <c r="D30" s="8"/>
      <c r="E30" s="8"/>
      <c r="F30" s="8"/>
      <c r="G30" s="8"/>
    </row>
    <row r="31" spans="2:9" ht="15" customHeight="1" x14ac:dyDescent="0.3">
      <c r="C31" s="8" t="s">
        <v>7</v>
      </c>
      <c r="D31" s="8"/>
      <c r="E31" s="8"/>
      <c r="F31" s="8"/>
      <c r="G31" s="6"/>
      <c r="H31" s="11"/>
    </row>
    <row r="33" spans="1:9" ht="15" customHeight="1" x14ac:dyDescent="0.3">
      <c r="B33" s="6" t="s">
        <v>16</v>
      </c>
      <c r="C33" s="6"/>
      <c r="D33" s="11"/>
      <c r="E33" s="11"/>
      <c r="F33" s="11"/>
      <c r="G33" s="11"/>
    </row>
    <row r="34" spans="1:9" ht="15" customHeight="1" x14ac:dyDescent="0.25">
      <c r="D34" s="11"/>
      <c r="E34" s="11"/>
      <c r="F34" s="11"/>
      <c r="G34" s="11"/>
      <c r="H34" s="11"/>
    </row>
    <row r="35" spans="1:9" ht="15" customHeight="1" x14ac:dyDescent="0.25">
      <c r="C35" s="8" t="s">
        <v>243</v>
      </c>
      <c r="D35" s="8"/>
      <c r="E35" s="8"/>
      <c r="F35" s="8"/>
      <c r="G35" s="8"/>
    </row>
    <row r="36" spans="1:9" ht="15" customHeight="1" x14ac:dyDescent="0.25">
      <c r="C36" s="8" t="s">
        <v>222</v>
      </c>
      <c r="D36" s="8"/>
      <c r="E36" s="8"/>
      <c r="F36" s="8"/>
      <c r="G36" s="11"/>
    </row>
    <row r="37" spans="1:9" ht="15" customHeight="1" x14ac:dyDescent="0.3">
      <c r="A37" s="6"/>
      <c r="C37" s="208" t="s">
        <v>34</v>
      </c>
      <c r="D37" s="208"/>
      <c r="E37" s="208"/>
      <c r="F37" s="208"/>
      <c r="G37" s="208"/>
      <c r="H37" s="8"/>
      <c r="I37" s="8"/>
    </row>
    <row r="38" spans="1:9" ht="15" customHeight="1" x14ac:dyDescent="0.3">
      <c r="A38" s="6"/>
      <c r="C38" s="208" t="s">
        <v>495</v>
      </c>
      <c r="D38" s="208"/>
      <c r="E38" s="208"/>
      <c r="F38" s="208"/>
      <c r="G38" s="208"/>
      <c r="H38" s="8"/>
    </row>
    <row r="40" spans="1:9" ht="15" customHeight="1" x14ac:dyDescent="0.3">
      <c r="B40" s="6" t="s">
        <v>14</v>
      </c>
      <c r="C40" s="6"/>
    </row>
    <row r="42" spans="1:9" ht="15" customHeight="1" x14ac:dyDescent="0.25">
      <c r="C42" s="8" t="s">
        <v>30</v>
      </c>
      <c r="D42" s="8"/>
      <c r="E42" s="8"/>
      <c r="H42" s="11"/>
      <c r="I42" s="11"/>
    </row>
    <row r="43" spans="1:9" ht="15" customHeight="1" x14ac:dyDescent="0.25">
      <c r="C43" s="8" t="s">
        <v>246</v>
      </c>
      <c r="D43" s="8"/>
      <c r="E43" s="8"/>
      <c r="F43" s="8"/>
      <c r="H43" s="11"/>
      <c r="I43" s="11"/>
    </row>
    <row r="44" spans="1:9" ht="15" customHeight="1" x14ac:dyDescent="0.25">
      <c r="C44" s="8" t="s">
        <v>494</v>
      </c>
      <c r="D44" s="8"/>
      <c r="E44" s="8"/>
      <c r="F44" s="8"/>
      <c r="G44" s="11"/>
    </row>
    <row r="45" spans="1:9" ht="15" customHeight="1" x14ac:dyDescent="0.25">
      <c r="C45" s="8" t="s">
        <v>247</v>
      </c>
      <c r="D45" s="8"/>
      <c r="E45" s="8"/>
      <c r="F45" s="8"/>
      <c r="G45" s="8"/>
    </row>
    <row r="46" spans="1:9" ht="15" customHeight="1" x14ac:dyDescent="0.3">
      <c r="C46" s="11"/>
      <c r="D46" s="6"/>
    </row>
    <row r="47" spans="1:9" ht="15" customHeight="1" x14ac:dyDescent="0.3">
      <c r="B47" s="6" t="s">
        <v>15</v>
      </c>
      <c r="C47" s="6"/>
      <c r="D47" s="6"/>
    </row>
    <row r="48" spans="1:9" ht="15" customHeight="1" x14ac:dyDescent="0.3">
      <c r="B48" s="6"/>
    </row>
    <row r="49" spans="1:8" ht="15" customHeight="1" x14ac:dyDescent="0.3">
      <c r="B49" s="6"/>
      <c r="C49" s="8" t="s">
        <v>493</v>
      </c>
      <c r="D49" s="8"/>
      <c r="E49" s="8"/>
      <c r="F49" s="8"/>
      <c r="G49" s="8"/>
    </row>
    <row r="50" spans="1:8" ht="15" customHeight="1" x14ac:dyDescent="0.3">
      <c r="B50" s="6"/>
      <c r="C50" s="8" t="s">
        <v>477</v>
      </c>
      <c r="D50" s="8"/>
      <c r="E50" s="8"/>
      <c r="F50" s="8"/>
    </row>
    <row r="51" spans="1:8" ht="15" customHeight="1" x14ac:dyDescent="0.3">
      <c r="B51" s="6"/>
      <c r="C51" s="8" t="s">
        <v>37</v>
      </c>
      <c r="D51" s="8"/>
      <c r="E51" s="8"/>
      <c r="F51" s="8"/>
    </row>
    <row r="52" spans="1:8" ht="15" customHeight="1" x14ac:dyDescent="0.3">
      <c r="B52" s="6"/>
      <c r="C52" s="8" t="s">
        <v>36</v>
      </c>
      <c r="D52" s="8"/>
      <c r="E52" s="8"/>
      <c r="F52" s="8"/>
    </row>
    <row r="53" spans="1:8" ht="15" customHeight="1" x14ac:dyDescent="0.3">
      <c r="B53" s="6"/>
      <c r="C53" s="8" t="s">
        <v>35</v>
      </c>
      <c r="D53" s="8"/>
      <c r="E53" s="8"/>
      <c r="F53" s="8"/>
    </row>
    <row r="54" spans="1:8" ht="15" customHeight="1" x14ac:dyDescent="0.3">
      <c r="B54" s="6"/>
      <c r="C54" s="8" t="s">
        <v>20</v>
      </c>
      <c r="D54" s="8"/>
      <c r="E54" s="8"/>
      <c r="F54" s="8"/>
      <c r="G54" s="8"/>
    </row>
    <row r="55" spans="1:8" s="18" customFormat="1" ht="15" customHeight="1" x14ac:dyDescent="0.3">
      <c r="A55" s="3"/>
      <c r="B55" s="6"/>
      <c r="C55" s="8" t="s">
        <v>21</v>
      </c>
      <c r="D55" s="8"/>
      <c r="E55" s="8"/>
      <c r="F55" s="8"/>
      <c r="G55" s="3"/>
      <c r="H55" s="17"/>
    </row>
    <row r="56" spans="1:8" s="18" customFormat="1" ht="15" customHeight="1" x14ac:dyDescent="0.3">
      <c r="A56" s="3"/>
      <c r="B56" s="6"/>
      <c r="C56" s="208" t="s">
        <v>22</v>
      </c>
      <c r="D56" s="208"/>
      <c r="E56" s="208"/>
      <c r="F56" s="208"/>
      <c r="G56" s="208"/>
      <c r="H56" s="8"/>
    </row>
    <row r="57" spans="1:8" s="18" customFormat="1" ht="15" customHeight="1" x14ac:dyDescent="0.3">
      <c r="A57" s="3"/>
      <c r="B57" s="6"/>
      <c r="C57" s="6"/>
      <c r="D57" s="16"/>
      <c r="E57" s="16"/>
      <c r="F57" s="16"/>
      <c r="G57" s="17"/>
      <c r="H57" s="17"/>
    </row>
    <row r="58" spans="1:8" s="18" customFormat="1" ht="15" customHeight="1" x14ac:dyDescent="0.3">
      <c r="A58" s="15" t="s">
        <v>3</v>
      </c>
      <c r="B58" s="16"/>
      <c r="C58" s="16"/>
      <c r="D58" s="16"/>
      <c r="E58" s="16"/>
      <c r="F58" s="16"/>
      <c r="G58" s="17"/>
      <c r="H58" s="17"/>
    </row>
    <row r="59" spans="1:8" s="18" customFormat="1" ht="15" customHeight="1" x14ac:dyDescent="0.3">
      <c r="A59" s="15"/>
      <c r="B59" s="16"/>
      <c r="C59" s="16"/>
      <c r="D59" s="16"/>
      <c r="E59" s="16"/>
      <c r="F59" s="16"/>
      <c r="G59" s="17"/>
      <c r="H59" s="17"/>
    </row>
    <row r="60" spans="1:8" s="18" customFormat="1" ht="15" customHeight="1" x14ac:dyDescent="0.3">
      <c r="A60" s="15"/>
      <c r="B60" s="15" t="s">
        <v>9</v>
      </c>
      <c r="C60" s="16"/>
      <c r="D60" s="16"/>
      <c r="E60" s="16"/>
      <c r="F60" s="16"/>
      <c r="G60" s="17"/>
      <c r="H60" s="17"/>
    </row>
    <row r="61" spans="1:8" ht="15" customHeight="1" x14ac:dyDescent="0.3">
      <c r="A61" s="15"/>
      <c r="B61" s="15"/>
      <c r="C61" s="16"/>
      <c r="D61" s="16"/>
      <c r="E61" s="16"/>
      <c r="F61" s="16"/>
      <c r="G61" s="17"/>
    </row>
    <row r="62" spans="1:8" ht="15" customHeight="1" x14ac:dyDescent="0.3">
      <c r="A62" s="15"/>
      <c r="B62" s="11"/>
      <c r="C62" s="8" t="s">
        <v>38</v>
      </c>
      <c r="D62" s="8"/>
      <c r="E62" s="8"/>
      <c r="F62" s="16"/>
      <c r="G62" s="17"/>
    </row>
    <row r="63" spans="1:8" ht="15" customHeight="1" x14ac:dyDescent="0.3">
      <c r="A63" s="15"/>
      <c r="B63" s="11"/>
      <c r="C63" s="714" t="s">
        <v>605</v>
      </c>
      <c r="D63" s="714"/>
      <c r="E63" s="714"/>
      <c r="F63" s="714"/>
      <c r="G63" s="714"/>
    </row>
    <row r="64" spans="1:8" ht="15" customHeight="1" x14ac:dyDescent="0.3">
      <c r="B64" s="6"/>
      <c r="C64" s="8" t="s">
        <v>360</v>
      </c>
      <c r="D64" s="8"/>
      <c r="E64" s="8"/>
      <c r="F64" s="8"/>
      <c r="G64" s="8"/>
    </row>
    <row r="65" spans="2:9" ht="15" customHeight="1" x14ac:dyDescent="0.3">
      <c r="B65" s="6"/>
      <c r="C65" s="8" t="s">
        <v>610</v>
      </c>
      <c r="D65" s="8"/>
      <c r="E65" s="8"/>
      <c r="F65" s="8"/>
      <c r="G65" s="8"/>
      <c r="H65" s="8"/>
    </row>
    <row r="66" spans="2:9" ht="15" customHeight="1" x14ac:dyDescent="0.3">
      <c r="B66" s="6"/>
      <c r="C66" s="6"/>
      <c r="D66" s="11"/>
      <c r="E66" s="11"/>
      <c r="F66" s="11"/>
    </row>
    <row r="67" spans="2:9" ht="15" customHeight="1" x14ac:dyDescent="0.3">
      <c r="B67" s="6" t="s">
        <v>17</v>
      </c>
      <c r="C67" s="6"/>
      <c r="D67" s="11"/>
      <c r="E67" s="11"/>
      <c r="F67" s="11"/>
      <c r="G67" s="10"/>
      <c r="H67" s="10"/>
      <c r="I67" s="10"/>
    </row>
    <row r="68" spans="2:9" ht="15" customHeight="1" x14ac:dyDescent="0.3">
      <c r="B68" s="6"/>
      <c r="C68" s="6"/>
      <c r="D68" s="11"/>
      <c r="E68" s="11"/>
      <c r="F68" s="11"/>
    </row>
    <row r="69" spans="2:9" ht="15" customHeight="1" x14ac:dyDescent="0.3">
      <c r="B69" s="6"/>
      <c r="C69" s="8" t="s">
        <v>486</v>
      </c>
      <c r="D69" s="8"/>
      <c r="E69" s="8"/>
      <c r="F69" s="8"/>
      <c r="G69" s="10"/>
      <c r="H69" s="10"/>
    </row>
    <row r="70" spans="2:9" ht="15" customHeight="1" x14ac:dyDescent="0.3">
      <c r="B70" s="6"/>
      <c r="C70" s="8" t="s">
        <v>18</v>
      </c>
      <c r="D70" s="8"/>
      <c r="E70" s="8"/>
      <c r="F70" s="8"/>
      <c r="G70" s="10"/>
    </row>
    <row r="71" spans="2:9" ht="15" customHeight="1" x14ac:dyDescent="0.25">
      <c r="C71" s="208" t="s">
        <v>497</v>
      </c>
      <c r="D71" s="208"/>
      <c r="E71" s="208"/>
      <c r="F71" s="8"/>
      <c r="G71" s="8"/>
    </row>
    <row r="72" spans="2:9" ht="15" customHeight="1" x14ac:dyDescent="0.25">
      <c r="C72" s="8" t="s">
        <v>496</v>
      </c>
      <c r="D72" s="8"/>
      <c r="E72" s="8"/>
      <c r="F72" s="8"/>
      <c r="G72" s="8"/>
      <c r="H72" s="8"/>
    </row>
    <row r="73" spans="2:9" ht="15" customHeight="1" x14ac:dyDescent="0.25">
      <c r="C73" s="8" t="s">
        <v>338</v>
      </c>
      <c r="D73" s="8"/>
      <c r="E73" s="8"/>
      <c r="F73" s="8"/>
    </row>
    <row r="74" spans="2:9" ht="15" customHeight="1" x14ac:dyDescent="0.25">
      <c r="C74" s="8" t="s">
        <v>518</v>
      </c>
      <c r="D74" s="8"/>
      <c r="E74" s="8"/>
      <c r="F74" s="8"/>
    </row>
    <row r="75" spans="2:9" ht="15" customHeight="1" x14ac:dyDescent="0.3">
      <c r="D75" s="10"/>
      <c r="E75" s="10"/>
      <c r="F75" s="10"/>
      <c r="H75" s="10"/>
    </row>
    <row r="76" spans="2:9" ht="15" customHeight="1" x14ac:dyDescent="0.3">
      <c r="B76" s="6" t="s">
        <v>10</v>
      </c>
      <c r="D76" s="10"/>
      <c r="E76" s="10"/>
      <c r="F76" s="10"/>
    </row>
    <row r="77" spans="2:9" ht="15" customHeight="1" x14ac:dyDescent="0.3">
      <c r="D77" s="10"/>
      <c r="E77" s="10"/>
      <c r="F77" s="10"/>
      <c r="G77" s="10"/>
    </row>
    <row r="78" spans="2:9" ht="15" customHeight="1" x14ac:dyDescent="0.25">
      <c r="C78" s="8" t="s">
        <v>31</v>
      </c>
      <c r="D78" s="8"/>
      <c r="E78" s="8"/>
      <c r="F78" s="8"/>
    </row>
    <row r="79" spans="2:9" ht="15" customHeight="1" x14ac:dyDescent="0.25">
      <c r="C79" s="208" t="s">
        <v>344</v>
      </c>
      <c r="D79" s="208"/>
      <c r="E79" s="208"/>
      <c r="F79" s="8"/>
      <c r="G79" s="8"/>
    </row>
    <row r="81" spans="1:10" ht="15" customHeight="1" x14ac:dyDescent="0.3">
      <c r="B81" s="6" t="s">
        <v>11</v>
      </c>
    </row>
    <row r="83" spans="1:10" ht="15" customHeight="1" x14ac:dyDescent="0.25">
      <c r="C83" s="8" t="s">
        <v>12</v>
      </c>
      <c r="D83" s="8"/>
      <c r="E83" s="8"/>
      <c r="F83" s="8"/>
      <c r="G83" s="8"/>
    </row>
    <row r="84" spans="1:10" ht="15" customHeight="1" x14ac:dyDescent="0.25">
      <c r="C84" s="208" t="s">
        <v>359</v>
      </c>
      <c r="D84" s="208"/>
      <c r="E84" s="208"/>
      <c r="F84" s="8"/>
    </row>
    <row r="85" spans="1:10" ht="15" customHeight="1" x14ac:dyDescent="0.3">
      <c r="H85" s="10"/>
      <c r="I85" s="10"/>
    </row>
    <row r="86" spans="1:10" ht="15" customHeight="1" x14ac:dyDescent="0.3">
      <c r="A86" s="15" t="s">
        <v>4</v>
      </c>
      <c r="H86" s="10"/>
      <c r="I86" s="10"/>
      <c r="J86" s="10"/>
    </row>
    <row r="87" spans="1:10" ht="15" customHeight="1" x14ac:dyDescent="0.3">
      <c r="D87" s="10"/>
      <c r="E87" s="10"/>
      <c r="F87" s="10"/>
      <c r="G87" s="10"/>
      <c r="H87" s="10"/>
    </row>
    <row r="88" spans="1:10" ht="15" customHeight="1" x14ac:dyDescent="0.25">
      <c r="C88" s="8" t="s">
        <v>39</v>
      </c>
      <c r="D88" s="8"/>
      <c r="E88" s="8"/>
      <c r="F88" s="8"/>
      <c r="G88" s="8"/>
    </row>
    <row r="89" spans="1:10" ht="15" customHeight="1" x14ac:dyDescent="0.25">
      <c r="C89" s="8" t="s">
        <v>41</v>
      </c>
      <c r="D89" s="8"/>
      <c r="E89" s="8"/>
      <c r="F89" s="8"/>
      <c r="G89" s="8"/>
    </row>
    <row r="90" spans="1:10" ht="15" customHeight="1" x14ac:dyDescent="0.3">
      <c r="C90" s="8" t="s">
        <v>498</v>
      </c>
      <c r="D90" s="8"/>
      <c r="E90" s="8"/>
      <c r="F90" s="8"/>
      <c r="G90" s="8"/>
      <c r="H90" s="8"/>
      <c r="I90" s="10"/>
      <c r="J90" s="10"/>
    </row>
    <row r="91" spans="1:10" ht="15" customHeight="1" x14ac:dyDescent="0.3">
      <c r="C91" s="208" t="s">
        <v>499</v>
      </c>
      <c r="D91" s="208"/>
      <c r="E91" s="208"/>
      <c r="F91" s="208"/>
      <c r="G91" s="10"/>
      <c r="H91" s="10"/>
      <c r="I91" s="10"/>
    </row>
    <row r="92" spans="1:10" ht="15" customHeight="1" x14ac:dyDescent="0.3">
      <c r="C92" s="208" t="s">
        <v>40</v>
      </c>
      <c r="D92" s="208"/>
      <c r="E92" s="208"/>
      <c r="F92" s="10"/>
      <c r="G92" s="10"/>
    </row>
    <row r="93" spans="1:10" ht="15" customHeight="1" x14ac:dyDescent="0.3">
      <c r="D93" s="10"/>
      <c r="E93" s="10"/>
      <c r="F93" s="10"/>
    </row>
    <row r="94" spans="1:10" ht="15" customHeight="1" x14ac:dyDescent="0.25">
      <c r="A94" s="8" t="s">
        <v>32</v>
      </c>
      <c r="B94" s="8"/>
      <c r="C94" s="8"/>
      <c r="D94" s="8"/>
      <c r="E94" s="8"/>
      <c r="F94" s="8"/>
    </row>
    <row r="96" spans="1:10" ht="15" customHeight="1" x14ac:dyDescent="0.3">
      <c r="B96" s="6"/>
    </row>
    <row r="98" spans="1:11" ht="15" customHeight="1" x14ac:dyDescent="0.25">
      <c r="A98" s="767" t="s">
        <v>504</v>
      </c>
      <c r="B98" s="768"/>
      <c r="C98" s="768"/>
      <c r="D98" s="768"/>
      <c r="E98" s="768"/>
      <c r="F98" s="768"/>
      <c r="G98" s="768"/>
      <c r="H98" s="768"/>
      <c r="I98" s="768"/>
      <c r="J98" s="768"/>
      <c r="K98" s="768"/>
    </row>
    <row r="99" spans="1:11" ht="15" customHeight="1" x14ac:dyDescent="0.25">
      <c r="A99" s="768"/>
      <c r="B99" s="768"/>
      <c r="C99" s="768"/>
      <c r="D99" s="768"/>
      <c r="E99" s="768"/>
      <c r="F99" s="768"/>
      <c r="G99" s="768"/>
      <c r="H99" s="768"/>
      <c r="I99" s="768"/>
      <c r="J99" s="768"/>
      <c r="K99" s="768"/>
    </row>
    <row r="100" spans="1:11" ht="15" customHeight="1" x14ac:dyDescent="0.25">
      <c r="A100" s="768"/>
      <c r="B100" s="768"/>
      <c r="C100" s="768"/>
      <c r="D100" s="768"/>
      <c r="E100" s="768"/>
      <c r="F100" s="768"/>
      <c r="G100" s="768"/>
      <c r="H100" s="768"/>
      <c r="I100" s="768"/>
      <c r="J100" s="768"/>
      <c r="K100" s="768"/>
    </row>
    <row r="101" spans="1:11" ht="15" customHeight="1" x14ac:dyDescent="0.25">
      <c r="A101" s="768"/>
      <c r="B101" s="768"/>
      <c r="C101" s="768"/>
      <c r="D101" s="768"/>
      <c r="E101" s="768"/>
      <c r="F101" s="768"/>
      <c r="G101" s="768"/>
      <c r="H101" s="768"/>
      <c r="I101" s="768"/>
      <c r="J101" s="768"/>
      <c r="K101" s="768"/>
    </row>
    <row r="102" spans="1:11" ht="15" customHeight="1" x14ac:dyDescent="0.25">
      <c r="A102" s="768"/>
      <c r="B102" s="768"/>
      <c r="C102" s="768"/>
      <c r="D102" s="768"/>
      <c r="E102" s="768"/>
      <c r="F102" s="768"/>
      <c r="G102" s="768"/>
      <c r="H102" s="768"/>
      <c r="I102" s="768"/>
      <c r="J102" s="768"/>
      <c r="K102" s="768"/>
    </row>
  </sheetData>
  <mergeCells count="2">
    <mergeCell ref="A4:G4"/>
    <mergeCell ref="A98:K102"/>
  </mergeCells>
  <hyperlinks>
    <hyperlink ref="C8:D8" location="Indicadores!A1" display="Indicadores" xr:uid="{00000000-0004-0000-0100-000000000000}"/>
    <hyperlink ref="C9:I9" location="'Energia primaria'!A1" display="Consumo anual de energía primaria en España y grado de autoabastecimiento " xr:uid="{00000000-0004-0000-0100-000001000000}"/>
    <hyperlink ref="C10:G10" location="'Energia final'!A1" display="Consumo anual de energía final en España" xr:uid="{00000000-0004-0000-0100-000002000000}"/>
    <hyperlink ref="C16:F16" location="'Consumo PP'!A1" display="Consumo de productos petrolíferos" xr:uid="{00000000-0004-0000-0100-000003000000}"/>
    <hyperlink ref="C18:G18" location="'Consumo GLP'!A1" display="Consumo de gases licuados del petróleo" xr:uid="{00000000-0004-0000-0100-000004000000}"/>
    <hyperlink ref="C19:E19" location="'Consumo gasolinas'!A1" display="Consumo de gasolinas" xr:uid="{00000000-0004-0000-0100-000005000000}"/>
    <hyperlink ref="C20:I20" location="'GNA CCAA'!A1" display="Consumo de gasolinas de automoción por Comunidades Autónomas" xr:uid="{00000000-0004-0000-0100-000006000000}"/>
    <hyperlink ref="C21:E21" location="'Consumo gasóleos'!A1" display="Consumo de gasóleos" xr:uid="{00000000-0004-0000-0100-000007000000}"/>
    <hyperlink ref="C22:G22" location="'GO CCAA'!A1" display="Consumo de gasóleos por Comunidades Autónomas" xr:uid="{00000000-0004-0000-0100-000008000000}"/>
    <hyperlink ref="C23:G23" location="'Consumo Combustibles Auto'!A1" display="Consumo de combustibles de automoción" xr:uid="{00000000-0004-0000-0100-000009000000}"/>
    <hyperlink ref="C24:G24" location="Bios!A1" display="Biocarburantes en gasolinas y gasóleos" xr:uid="{00000000-0004-0000-0100-00000A000000}"/>
    <hyperlink ref="C28:E28" location="'Consumo Querosenos'!A1" display="Consumo de querosenos" xr:uid="{00000000-0004-0000-0100-00000B000000}"/>
    <hyperlink ref="C29:E29" location="'Consumo Fuelóleos'!A1" display="Consumo de fuelóleos" xr:uid="{00000000-0004-0000-0100-00000C000000}"/>
    <hyperlink ref="C30:G30" location="'FO CCAA'!A1" display="Consumo de fuelóleos por Comunidades Autónomas " xr:uid="{00000000-0004-0000-0100-00000D000000}"/>
    <hyperlink ref="C31:F31" location="'Consumo Otros Productos'!A1" display="Consumo de otros productos" xr:uid="{00000000-0004-0000-0100-00000E000000}"/>
    <hyperlink ref="C35:G35" location="'Impor Crudo'!A1" display="Importaciones de crudo por países y zonas económicas" xr:uid="{00000000-0004-0000-0100-00000F000000}"/>
    <hyperlink ref="C36:F36" location="'Coste CIF'!A1" display="Coste CIF del crudo importado en España" xr:uid="{00000000-0004-0000-0100-000010000000}"/>
    <hyperlink ref="C42:E42" location="'produccion interior'!A1" display="Producción interior de crudo" xr:uid="{00000000-0004-0000-0100-000011000000}"/>
    <hyperlink ref="C43:F43" location="'MP procesada'!A1" display="Crudo y Materia prima procesada" xr:uid="{00000000-0004-0000-0100-000012000000}"/>
    <hyperlink ref="C44:F44" location="'Produccion bruta'!A1" display="Producción bruta de crudo de refinería" xr:uid="{00000000-0004-0000-0100-000013000000}"/>
    <hyperlink ref="C45:G45" location="Balance!A1" display="Balance de producción y consumo de productos petrolíferos" xr:uid="{00000000-0004-0000-0100-000014000000}"/>
    <hyperlink ref="C49:G49" location="'PVP máximo bombona'!A1" display="PVP máximo de la bombona de butano (12,5 kg)" xr:uid="{00000000-0004-0000-0100-000015000000}"/>
    <hyperlink ref="C50:F50" location="'PVP de gna y glo'!A1" display="PVP gasolinas y gasóleos de automoción " xr:uid="{00000000-0004-0000-0100-000016000000}"/>
    <hyperlink ref="C51:F51" location="'PVP medio de la gna'!A1" display="PVP medio de la gasolina 95 I.O. " xr:uid="{00000000-0004-0000-0100-000017000000}"/>
    <hyperlink ref="C52:F52" location="'PVP medio del glo'!A1" display="PVP medio del gasóleo de automoción" xr:uid="{00000000-0004-0000-0100-000018000000}"/>
    <hyperlink ref="C53:F53" location="'PVP medio del glo C'!A1" display="PVP medio del gasóleo calefacción" xr:uid="{00000000-0004-0000-0100-000019000000}"/>
    <hyperlink ref="C55:F55" location="'Evolución crudos SPOT'!A1" display="Evolución de los precios spot de crudos" xr:uid="{00000000-0004-0000-0100-00001A000000}"/>
    <hyperlink ref="C56:H56" location="'Cotizaciones FOB'!A1" display="Cotizaciones internacionales FOB de productos petrolíferos " xr:uid="{00000000-0004-0000-0100-00001B000000}"/>
    <hyperlink ref="C62:E62" location="'Consumo de gas natural'!A1" display="Consumo de gas natural" xr:uid="{00000000-0004-0000-0100-00001C000000}"/>
    <hyperlink ref="C64:G64" location="'Tasa variación año móvil GN '!A1" display="Tasa variación año móvil de consumo gas natural " xr:uid="{00000000-0004-0000-0100-00001D000000}"/>
    <hyperlink ref="C65:H65" location="'Consumo de gas natural por CCAA'!A1" display="Consumo de gas natural por Comunidad Autónoma y grupos de presión" xr:uid="{00000000-0004-0000-0100-00001E000000}"/>
    <hyperlink ref="C69:F69" location="'import. GN paises'!A1" display="Importaciones de gas natural por países" xr:uid="{00000000-0004-0000-0100-00001F000000}"/>
    <hyperlink ref="C70:F70" location="'import. GN puntos entrada '!A1" display="Importaciones por punto de entrada" xr:uid="{00000000-0004-0000-0100-000020000000}"/>
    <hyperlink ref="C72:H72" location="'export. GN paises'!A1" display="Exportaciones de gas natural por países y zonas económicas" xr:uid="{00000000-0004-0000-0100-000021000000}"/>
    <hyperlink ref="C73:F73" location="'export. GN puntos salida'!A1" display="Exportaciones por punto de salida" xr:uid="{00000000-0004-0000-0100-000022000000}"/>
    <hyperlink ref="C78:F78" location="'Producción interior GN'!A1" display="Producción interior de gas natural" xr:uid="{00000000-0004-0000-0100-000023000000}"/>
    <hyperlink ref="C83:G83" location="'PVP máximo TUR'!A1" display="PVP máximo de las tarifas último recurso de gas natural " xr:uid="{00000000-0004-0000-0100-000024000000}"/>
    <hyperlink ref="C88:G88" location="'Stocks mat. primas y PP'!A1" display="Stocks de crudo, materias primas y productos petrolíferos" xr:uid="{00000000-0004-0000-0100-000025000000}"/>
    <hyperlink ref="C89:G89" location="'EMS prod. pet.'!A1" display="Existencias mínimas de seguridad de productos petroliferos" xr:uid="{00000000-0004-0000-0100-000026000000}"/>
    <hyperlink ref="C90:H90" location="'Nivel Stocks España'!A1" display="Nivel de Stocks en España calculado en días de importaciones netas" xr:uid="{00000000-0004-0000-0100-000027000000}"/>
    <hyperlink ref="A94:F94" location="'Unidades y factores conversión'!A1" display="Unidades y factores de conversión utilizados " xr:uid="{00000000-0004-0000-0100-000028000000}"/>
    <hyperlink ref="C27:I27" location="'Consumo Comb. Auto CCAA'!A1" display="Consumo de combustibles de automoción por Comunidades Autónomas" xr:uid="{00000000-0004-0000-0100-000029000000}"/>
    <hyperlink ref="C37:I37" location="'imp-exp PP'!A1" display="Importaciones - Exportaciones de productos petrolíferos por productos" xr:uid="{00000000-0004-0000-0100-00002A000000}"/>
    <hyperlink ref="C38:H38" location="'imp-exp PP paises'!A1" display="Importaciones - Exportaciones de productos petrolíferos por países " xr:uid="{00000000-0004-0000-0100-00002B000000}"/>
    <hyperlink ref="C17:H17" location="'Tv año móvil cons. PP'!A1" display="Tasa variación año móvil del consumo de productos petrolíferos" xr:uid="{00000000-0004-0000-0100-00002C000000}"/>
    <hyperlink ref="C25:H25" location="'Tv año móvil cons. auto'!A1" display="Tasa de variación año móvil combustibles de automoción" xr:uid="{00000000-0004-0000-0100-00002D000000}"/>
    <hyperlink ref="C26:H26" location="'Consumo Comb. Auto Canales'!A1" display="Consumo de combustibles de automoción por canales" xr:uid="{00000000-0004-0000-0100-00002E000000}"/>
    <hyperlink ref="C71:G71" location="'Coste de aprov'!A1" display="Coste de aprovisionamiento gas natural" xr:uid="{00000000-0004-0000-0100-00002F000000}"/>
    <hyperlink ref="C79:G79" location="'Balance  Gas natural'!A1" display="Balance de producción y consumo de gas natural " xr:uid="{00000000-0004-0000-0100-000030000000}"/>
    <hyperlink ref="C84:F84" location="'Cotizaciones GN'!A1" display="Cotizaciones del gas natural" xr:uid="{00000000-0004-0000-0100-000031000000}"/>
    <hyperlink ref="C91:F91" location="'RREE Cores'!A1" display="Reservas estrategicas Cores" xr:uid="{00000000-0004-0000-0100-000032000000}"/>
    <hyperlink ref="C92:E92" location="'Existencias GN'!A1" display="Existencias gas natural" xr:uid="{00000000-0004-0000-0100-000033000000}"/>
    <hyperlink ref="C54:G54" location="'Cotizaciones de los crudos'!A1" display="Cotizaciones de los crudos de referencia y tipo de cambio" xr:uid="{00000000-0004-0000-0100-000034000000}"/>
    <hyperlink ref="C74" location="'importaciones netas GN'!A1" display="Importaciones netas de gas natural " xr:uid="{00000000-0004-0000-0100-000035000000}"/>
    <hyperlink ref="C65" location="'Consumo de gas natural por CCAA'!A1" display="Consumo de gas natural por Comunidades Autónomas y tramos de presión" xr:uid="{00000000-0004-0000-0100-000036000000}"/>
    <hyperlink ref="C63:G63" location="'Consumo GN por tramos presión'!A1" display="Consumo de gas natural por tramos de presión" xr:uid="{00000000-0004-0000-0100-000037000000}"/>
  </hyperlinks>
  <pageMargins left="0.15748031496062992" right="0.23622047244094491" top="0.62992125984251968" bottom="0.55118110236220474" header="0.31496062992125984" footer="0.31496062992125984"/>
  <pageSetup paperSize="9" scale="72" fitToHeight="2"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11">
    <pageSetUpPr fitToPage="1"/>
  </sheetPr>
  <dimension ref="A1:V32"/>
  <sheetViews>
    <sheetView zoomScaleNormal="100" zoomScaleSheetLayoutView="100" workbookViewId="0"/>
  </sheetViews>
  <sheetFormatPr baseColWidth="10" defaultRowHeight="12.5" x14ac:dyDescent="0.25"/>
  <cols>
    <col min="1" max="1" width="32.5" style="81" customWidth="1"/>
    <col min="2" max="2" width="10.08203125" style="81" customWidth="1"/>
    <col min="3" max="3" width="14.08203125" style="81" customWidth="1"/>
    <col min="4" max="4" width="12.5" style="81" customWidth="1"/>
    <col min="5" max="5" width="11.08203125" style="81" customWidth="1"/>
    <col min="6" max="6" width="9.08203125" style="81" customWidth="1"/>
    <col min="7" max="7" width="12.58203125" style="81" customWidth="1"/>
    <col min="8" max="8" width="15.08203125" style="81" customWidth="1"/>
    <col min="9" max="10" width="12.08203125" style="81" customWidth="1"/>
    <col min="11" max="15" width="11" style="81"/>
    <col min="16" max="256" width="10" style="81"/>
    <col min="257" max="257" width="19.58203125" style="81" customWidth="1"/>
    <col min="258" max="258" width="9.08203125" style="81" customWidth="1"/>
    <col min="259" max="260" width="11" style="81" bestFit="1" customWidth="1"/>
    <col min="261" max="262" width="8.08203125" style="81" bestFit="1" customWidth="1"/>
    <col min="263" max="263" width="10.08203125" style="81" bestFit="1" customWidth="1"/>
    <col min="264" max="264" width="11" style="81" bestFit="1" customWidth="1"/>
    <col min="265" max="266" width="10.58203125" style="81" bestFit="1" customWidth="1"/>
    <col min="267" max="512" width="10" style="81"/>
    <col min="513" max="513" width="19.58203125" style="81" customWidth="1"/>
    <col min="514" max="514" width="9.08203125" style="81" customWidth="1"/>
    <col min="515" max="516" width="11" style="81" bestFit="1" customWidth="1"/>
    <col min="517" max="518" width="8.08203125" style="81" bestFit="1" customWidth="1"/>
    <col min="519" max="519" width="10.08203125" style="81" bestFit="1" customWidth="1"/>
    <col min="520" max="520" width="11" style="81" bestFit="1" customWidth="1"/>
    <col min="521" max="522" width="10.58203125" style="81" bestFit="1" customWidth="1"/>
    <col min="523" max="768" width="10" style="81"/>
    <col min="769" max="769" width="19.58203125" style="81" customWidth="1"/>
    <col min="770" max="770" width="9.08203125" style="81" customWidth="1"/>
    <col min="771" max="772" width="11" style="81" bestFit="1" customWidth="1"/>
    <col min="773" max="774" width="8.08203125" style="81" bestFit="1" customWidth="1"/>
    <col min="775" max="775" width="10.08203125" style="81" bestFit="1" customWidth="1"/>
    <col min="776" max="776" width="11" style="81" bestFit="1" customWidth="1"/>
    <col min="777" max="778" width="10.58203125" style="81" bestFit="1" customWidth="1"/>
    <col min="779" max="1024" width="11" style="81"/>
    <col min="1025" max="1025" width="19.58203125" style="81" customWidth="1"/>
    <col min="1026" max="1026" width="9.08203125" style="81" customWidth="1"/>
    <col min="1027" max="1028" width="11" style="81" bestFit="1" customWidth="1"/>
    <col min="1029" max="1030" width="8.08203125" style="81" bestFit="1" customWidth="1"/>
    <col min="1031" max="1031" width="10.08203125" style="81" bestFit="1" customWidth="1"/>
    <col min="1032" max="1032" width="11" style="81" bestFit="1" customWidth="1"/>
    <col min="1033" max="1034" width="10.58203125" style="81" bestFit="1" customWidth="1"/>
    <col min="1035" max="1280" width="10" style="81"/>
    <col min="1281" max="1281" width="19.58203125" style="81" customWidth="1"/>
    <col min="1282" max="1282" width="9.08203125" style="81" customWidth="1"/>
    <col min="1283" max="1284" width="11" style="81" bestFit="1" customWidth="1"/>
    <col min="1285" max="1286" width="8.08203125" style="81" bestFit="1" customWidth="1"/>
    <col min="1287" max="1287" width="10.08203125" style="81" bestFit="1" customWidth="1"/>
    <col min="1288" max="1288" width="11" style="81" bestFit="1" customWidth="1"/>
    <col min="1289" max="1290" width="10.58203125" style="81" bestFit="1" customWidth="1"/>
    <col min="1291" max="1536" width="10" style="81"/>
    <col min="1537" max="1537" width="19.58203125" style="81" customWidth="1"/>
    <col min="1538" max="1538" width="9.08203125" style="81" customWidth="1"/>
    <col min="1539" max="1540" width="11" style="81" bestFit="1" customWidth="1"/>
    <col min="1541" max="1542" width="8.08203125" style="81" bestFit="1" customWidth="1"/>
    <col min="1543" max="1543" width="10.08203125" style="81" bestFit="1" customWidth="1"/>
    <col min="1544" max="1544" width="11" style="81" bestFit="1" customWidth="1"/>
    <col min="1545" max="1546" width="10.58203125" style="81" bestFit="1" customWidth="1"/>
    <col min="1547" max="1792" width="10" style="81"/>
    <col min="1793" max="1793" width="19.58203125" style="81" customWidth="1"/>
    <col min="1794" max="1794" width="9.08203125" style="81" customWidth="1"/>
    <col min="1795" max="1796" width="11" style="81" bestFit="1" customWidth="1"/>
    <col min="1797" max="1798" width="8.08203125" style="81" bestFit="1" customWidth="1"/>
    <col min="1799" max="1799" width="10.08203125" style="81" bestFit="1" customWidth="1"/>
    <col min="1800" max="1800" width="11" style="81" bestFit="1" customWidth="1"/>
    <col min="1801" max="1802" width="10.58203125" style="81" bestFit="1" customWidth="1"/>
    <col min="1803" max="2048" width="11" style="81"/>
    <col min="2049" max="2049" width="19.58203125" style="81" customWidth="1"/>
    <col min="2050" max="2050" width="9.08203125" style="81" customWidth="1"/>
    <col min="2051" max="2052" width="11" style="81" bestFit="1" customWidth="1"/>
    <col min="2053" max="2054" width="8.08203125" style="81" bestFit="1" customWidth="1"/>
    <col min="2055" max="2055" width="10.08203125" style="81" bestFit="1" customWidth="1"/>
    <col min="2056" max="2056" width="11" style="81" bestFit="1" customWidth="1"/>
    <col min="2057" max="2058" width="10.58203125" style="81" bestFit="1" customWidth="1"/>
    <col min="2059" max="2304" width="10" style="81"/>
    <col min="2305" max="2305" width="19.58203125" style="81" customWidth="1"/>
    <col min="2306" max="2306" width="9.08203125" style="81" customWidth="1"/>
    <col min="2307" max="2308" width="11" style="81" bestFit="1" customWidth="1"/>
    <col min="2309" max="2310" width="8.08203125" style="81" bestFit="1" customWidth="1"/>
    <col min="2311" max="2311" width="10.08203125" style="81" bestFit="1" customWidth="1"/>
    <col min="2312" max="2312" width="11" style="81" bestFit="1" customWidth="1"/>
    <col min="2313" max="2314" width="10.58203125" style="81" bestFit="1" customWidth="1"/>
    <col min="2315" max="2560" width="10" style="81"/>
    <col min="2561" max="2561" width="19.58203125" style="81" customWidth="1"/>
    <col min="2562" max="2562" width="9.08203125" style="81" customWidth="1"/>
    <col min="2563" max="2564" width="11" style="81" bestFit="1" customWidth="1"/>
    <col min="2565" max="2566" width="8.08203125" style="81" bestFit="1" customWidth="1"/>
    <col min="2567" max="2567" width="10.08203125" style="81" bestFit="1" customWidth="1"/>
    <col min="2568" max="2568" width="11" style="81" bestFit="1" customWidth="1"/>
    <col min="2569" max="2570" width="10.58203125" style="81" bestFit="1" customWidth="1"/>
    <col min="2571" max="2816" width="10" style="81"/>
    <col min="2817" max="2817" width="19.58203125" style="81" customWidth="1"/>
    <col min="2818" max="2818" width="9.08203125" style="81" customWidth="1"/>
    <col min="2819" max="2820" width="11" style="81" bestFit="1" customWidth="1"/>
    <col min="2821" max="2822" width="8.08203125" style="81" bestFit="1" customWidth="1"/>
    <col min="2823" max="2823" width="10.08203125" style="81" bestFit="1" customWidth="1"/>
    <col min="2824" max="2824" width="11" style="81" bestFit="1" customWidth="1"/>
    <col min="2825" max="2826" width="10.58203125" style="81" bestFit="1" customWidth="1"/>
    <col min="2827" max="3072" width="11" style="81"/>
    <col min="3073" max="3073" width="19.58203125" style="81" customWidth="1"/>
    <col min="3074" max="3074" width="9.08203125" style="81" customWidth="1"/>
    <col min="3075" max="3076" width="11" style="81" bestFit="1" customWidth="1"/>
    <col min="3077" max="3078" width="8.08203125" style="81" bestFit="1" customWidth="1"/>
    <col min="3079" max="3079" width="10.08203125" style="81" bestFit="1" customWidth="1"/>
    <col min="3080" max="3080" width="11" style="81" bestFit="1" customWidth="1"/>
    <col min="3081" max="3082" width="10.58203125" style="81" bestFit="1" customWidth="1"/>
    <col min="3083" max="3328" width="10" style="81"/>
    <col min="3329" max="3329" width="19.58203125" style="81" customWidth="1"/>
    <col min="3330" max="3330" width="9.08203125" style="81" customWidth="1"/>
    <col min="3331" max="3332" width="11" style="81" bestFit="1" customWidth="1"/>
    <col min="3333" max="3334" width="8.08203125" style="81" bestFit="1" customWidth="1"/>
    <col min="3335" max="3335" width="10.08203125" style="81" bestFit="1" customWidth="1"/>
    <col min="3336" max="3336" width="11" style="81" bestFit="1" customWidth="1"/>
    <col min="3337" max="3338" width="10.58203125" style="81" bestFit="1" customWidth="1"/>
    <col min="3339" max="3584" width="10" style="81"/>
    <col min="3585" max="3585" width="19.58203125" style="81" customWidth="1"/>
    <col min="3586" max="3586" width="9.08203125" style="81" customWidth="1"/>
    <col min="3587" max="3588" width="11" style="81" bestFit="1" customWidth="1"/>
    <col min="3589" max="3590" width="8.08203125" style="81" bestFit="1" customWidth="1"/>
    <col min="3591" max="3591" width="10.08203125" style="81" bestFit="1" customWidth="1"/>
    <col min="3592" max="3592" width="11" style="81" bestFit="1" customWidth="1"/>
    <col min="3593" max="3594" width="10.58203125" style="81" bestFit="1" customWidth="1"/>
    <col min="3595" max="3840" width="10" style="81"/>
    <col min="3841" max="3841" width="19.58203125" style="81" customWidth="1"/>
    <col min="3842" max="3842" width="9.08203125" style="81" customWidth="1"/>
    <col min="3843" max="3844" width="11" style="81" bestFit="1" customWidth="1"/>
    <col min="3845" max="3846" width="8.08203125" style="81" bestFit="1" customWidth="1"/>
    <col min="3847" max="3847" width="10.08203125" style="81" bestFit="1" customWidth="1"/>
    <col min="3848" max="3848" width="11" style="81" bestFit="1" customWidth="1"/>
    <col min="3849" max="3850" width="10.58203125" style="81" bestFit="1" customWidth="1"/>
    <col min="3851" max="4096" width="11" style="81"/>
    <col min="4097" max="4097" width="19.58203125" style="81" customWidth="1"/>
    <col min="4098" max="4098" width="9.08203125" style="81" customWidth="1"/>
    <col min="4099" max="4100" width="11" style="81" bestFit="1" customWidth="1"/>
    <col min="4101" max="4102" width="8.08203125" style="81" bestFit="1" customWidth="1"/>
    <col min="4103" max="4103" width="10.08203125" style="81" bestFit="1" customWidth="1"/>
    <col min="4104" max="4104" width="11" style="81" bestFit="1" customWidth="1"/>
    <col min="4105" max="4106" width="10.58203125" style="81" bestFit="1" customWidth="1"/>
    <col min="4107" max="4352" width="10" style="81"/>
    <col min="4353" max="4353" width="19.58203125" style="81" customWidth="1"/>
    <col min="4354" max="4354" width="9.08203125" style="81" customWidth="1"/>
    <col min="4355" max="4356" width="11" style="81" bestFit="1" customWidth="1"/>
    <col min="4357" max="4358" width="8.08203125" style="81" bestFit="1" customWidth="1"/>
    <col min="4359" max="4359" width="10.08203125" style="81" bestFit="1" customWidth="1"/>
    <col min="4360" max="4360" width="11" style="81" bestFit="1" customWidth="1"/>
    <col min="4361" max="4362" width="10.58203125" style="81" bestFit="1" customWidth="1"/>
    <col min="4363" max="4608" width="10" style="81"/>
    <col min="4609" max="4609" width="19.58203125" style="81" customWidth="1"/>
    <col min="4610" max="4610" width="9.08203125" style="81" customWidth="1"/>
    <col min="4611" max="4612" width="11" style="81" bestFit="1" customWidth="1"/>
    <col min="4613" max="4614" width="8.08203125" style="81" bestFit="1" customWidth="1"/>
    <col min="4615" max="4615" width="10.08203125" style="81" bestFit="1" customWidth="1"/>
    <col min="4616" max="4616" width="11" style="81" bestFit="1" customWidth="1"/>
    <col min="4617" max="4618" width="10.58203125" style="81" bestFit="1" customWidth="1"/>
    <col min="4619" max="4864" width="10" style="81"/>
    <col min="4865" max="4865" width="19.58203125" style="81" customWidth="1"/>
    <col min="4866" max="4866" width="9.08203125" style="81" customWidth="1"/>
    <col min="4867" max="4868" width="11" style="81" bestFit="1" customWidth="1"/>
    <col min="4869" max="4870" width="8.08203125" style="81" bestFit="1" customWidth="1"/>
    <col min="4871" max="4871" width="10.08203125" style="81" bestFit="1" customWidth="1"/>
    <col min="4872" max="4872" width="11" style="81" bestFit="1" customWidth="1"/>
    <col min="4873" max="4874" width="10.58203125" style="81" bestFit="1" customWidth="1"/>
    <col min="4875" max="5120" width="11" style="81"/>
    <col min="5121" max="5121" width="19.58203125" style="81" customWidth="1"/>
    <col min="5122" max="5122" width="9.08203125" style="81" customWidth="1"/>
    <col min="5123" max="5124" width="11" style="81" bestFit="1" customWidth="1"/>
    <col min="5125" max="5126" width="8.08203125" style="81" bestFit="1" customWidth="1"/>
    <col min="5127" max="5127" width="10.08203125" style="81" bestFit="1" customWidth="1"/>
    <col min="5128" max="5128" width="11" style="81" bestFit="1" customWidth="1"/>
    <col min="5129" max="5130" width="10.58203125" style="81" bestFit="1" customWidth="1"/>
    <col min="5131" max="5376" width="10" style="81"/>
    <col min="5377" max="5377" width="19.58203125" style="81" customWidth="1"/>
    <col min="5378" max="5378" width="9.08203125" style="81" customWidth="1"/>
    <col min="5379" max="5380" width="11" style="81" bestFit="1" customWidth="1"/>
    <col min="5381" max="5382" width="8.08203125" style="81" bestFit="1" customWidth="1"/>
    <col min="5383" max="5383" width="10.08203125" style="81" bestFit="1" customWidth="1"/>
    <col min="5384" max="5384" width="11" style="81" bestFit="1" customWidth="1"/>
    <col min="5385" max="5386" width="10.58203125" style="81" bestFit="1" customWidth="1"/>
    <col min="5387" max="5632" width="10" style="81"/>
    <col min="5633" max="5633" width="19.58203125" style="81" customWidth="1"/>
    <col min="5634" max="5634" width="9.08203125" style="81" customWidth="1"/>
    <col min="5635" max="5636" width="11" style="81" bestFit="1" customWidth="1"/>
    <col min="5637" max="5638" width="8.08203125" style="81" bestFit="1" customWidth="1"/>
    <col min="5639" max="5639" width="10.08203125" style="81" bestFit="1" customWidth="1"/>
    <col min="5640" max="5640" width="11" style="81" bestFit="1" customWidth="1"/>
    <col min="5641" max="5642" width="10.58203125" style="81" bestFit="1" customWidth="1"/>
    <col min="5643" max="5888" width="10" style="81"/>
    <col min="5889" max="5889" width="19.58203125" style="81" customWidth="1"/>
    <col min="5890" max="5890" width="9.08203125" style="81" customWidth="1"/>
    <col min="5891" max="5892" width="11" style="81" bestFit="1" customWidth="1"/>
    <col min="5893" max="5894" width="8.08203125" style="81" bestFit="1" customWidth="1"/>
    <col min="5895" max="5895" width="10.08203125" style="81" bestFit="1" customWidth="1"/>
    <col min="5896" max="5896" width="11" style="81" bestFit="1" customWidth="1"/>
    <col min="5897" max="5898" width="10.58203125" style="81" bestFit="1" customWidth="1"/>
    <col min="5899" max="6144" width="11" style="81"/>
    <col min="6145" max="6145" width="19.58203125" style="81" customWidth="1"/>
    <col min="6146" max="6146" width="9.08203125" style="81" customWidth="1"/>
    <col min="6147" max="6148" width="11" style="81" bestFit="1" customWidth="1"/>
    <col min="6149" max="6150" width="8.08203125" style="81" bestFit="1" customWidth="1"/>
    <col min="6151" max="6151" width="10.08203125" style="81" bestFit="1" customWidth="1"/>
    <col min="6152" max="6152" width="11" style="81" bestFit="1" customWidth="1"/>
    <col min="6153" max="6154" width="10.58203125" style="81" bestFit="1" customWidth="1"/>
    <col min="6155" max="6400" width="10" style="81"/>
    <col min="6401" max="6401" width="19.58203125" style="81" customWidth="1"/>
    <col min="6402" max="6402" width="9.08203125" style="81" customWidth="1"/>
    <col min="6403" max="6404" width="11" style="81" bestFit="1" customWidth="1"/>
    <col min="6405" max="6406" width="8.08203125" style="81" bestFit="1" customWidth="1"/>
    <col min="6407" max="6407" width="10.08203125" style="81" bestFit="1" customWidth="1"/>
    <col min="6408" max="6408" width="11" style="81" bestFit="1" customWidth="1"/>
    <col min="6409" max="6410" width="10.58203125" style="81" bestFit="1" customWidth="1"/>
    <col min="6411" max="6656" width="10" style="81"/>
    <col min="6657" max="6657" width="19.58203125" style="81" customWidth="1"/>
    <col min="6658" max="6658" width="9.08203125" style="81" customWidth="1"/>
    <col min="6659" max="6660" width="11" style="81" bestFit="1" customWidth="1"/>
    <col min="6661" max="6662" width="8.08203125" style="81" bestFit="1" customWidth="1"/>
    <col min="6663" max="6663" width="10.08203125" style="81" bestFit="1" customWidth="1"/>
    <col min="6664" max="6664" width="11" style="81" bestFit="1" customWidth="1"/>
    <col min="6665" max="6666" width="10.58203125" style="81" bestFit="1" customWidth="1"/>
    <col min="6667" max="6912" width="10" style="81"/>
    <col min="6913" max="6913" width="19.58203125" style="81" customWidth="1"/>
    <col min="6914" max="6914" width="9.08203125" style="81" customWidth="1"/>
    <col min="6915" max="6916" width="11" style="81" bestFit="1" customWidth="1"/>
    <col min="6917" max="6918" width="8.08203125" style="81" bestFit="1" customWidth="1"/>
    <col min="6919" max="6919" width="10.08203125" style="81" bestFit="1" customWidth="1"/>
    <col min="6920" max="6920" width="11" style="81" bestFit="1" customWidth="1"/>
    <col min="6921" max="6922" width="10.58203125" style="81" bestFit="1" customWidth="1"/>
    <col min="6923" max="7168" width="11" style="81"/>
    <col min="7169" max="7169" width="19.58203125" style="81" customWidth="1"/>
    <col min="7170" max="7170" width="9.08203125" style="81" customWidth="1"/>
    <col min="7171" max="7172" width="11" style="81" bestFit="1" customWidth="1"/>
    <col min="7173" max="7174" width="8.08203125" style="81" bestFit="1" customWidth="1"/>
    <col min="7175" max="7175" width="10.08203125" style="81" bestFit="1" customWidth="1"/>
    <col min="7176" max="7176" width="11" style="81" bestFit="1" customWidth="1"/>
    <col min="7177" max="7178" width="10.58203125" style="81" bestFit="1" customWidth="1"/>
    <col min="7179" max="7424" width="10" style="81"/>
    <col min="7425" max="7425" width="19.58203125" style="81" customWidth="1"/>
    <col min="7426" max="7426" width="9.08203125" style="81" customWidth="1"/>
    <col min="7427" max="7428" width="11" style="81" bestFit="1" customWidth="1"/>
    <col min="7429" max="7430" width="8.08203125" style="81" bestFit="1" customWidth="1"/>
    <col min="7431" max="7431" width="10.08203125" style="81" bestFit="1" customWidth="1"/>
    <col min="7432" max="7432" width="11" style="81" bestFit="1" customWidth="1"/>
    <col min="7433" max="7434" width="10.58203125" style="81" bestFit="1" customWidth="1"/>
    <col min="7435" max="7680" width="10" style="81"/>
    <col min="7681" max="7681" width="19.58203125" style="81" customWidth="1"/>
    <col min="7682" max="7682" width="9.08203125" style="81" customWidth="1"/>
    <col min="7683" max="7684" width="11" style="81" bestFit="1" customWidth="1"/>
    <col min="7685" max="7686" width="8.08203125" style="81" bestFit="1" customWidth="1"/>
    <col min="7687" max="7687" width="10.08203125" style="81" bestFit="1" customWidth="1"/>
    <col min="7688" max="7688" width="11" style="81" bestFit="1" customWidth="1"/>
    <col min="7689" max="7690" width="10.58203125" style="81" bestFit="1" customWidth="1"/>
    <col min="7691" max="7936" width="10" style="81"/>
    <col min="7937" max="7937" width="19.58203125" style="81" customWidth="1"/>
    <col min="7938" max="7938" width="9.08203125" style="81" customWidth="1"/>
    <col min="7939" max="7940" width="11" style="81" bestFit="1" customWidth="1"/>
    <col min="7941" max="7942" width="8.08203125" style="81" bestFit="1" customWidth="1"/>
    <col min="7943" max="7943" width="10.08203125" style="81" bestFit="1" customWidth="1"/>
    <col min="7944" max="7944" width="11" style="81" bestFit="1" customWidth="1"/>
    <col min="7945" max="7946" width="10.58203125" style="81" bestFit="1" customWidth="1"/>
    <col min="7947" max="8192" width="11" style="81"/>
    <col min="8193" max="8193" width="19.58203125" style="81" customWidth="1"/>
    <col min="8194" max="8194" width="9.08203125" style="81" customWidth="1"/>
    <col min="8195" max="8196" width="11" style="81" bestFit="1" customWidth="1"/>
    <col min="8197" max="8198" width="8.08203125" style="81" bestFit="1" customWidth="1"/>
    <col min="8199" max="8199" width="10.08203125" style="81" bestFit="1" customWidth="1"/>
    <col min="8200" max="8200" width="11" style="81" bestFit="1" customWidth="1"/>
    <col min="8201" max="8202" width="10.58203125" style="81" bestFit="1" customWidth="1"/>
    <col min="8203" max="8448" width="10" style="81"/>
    <col min="8449" max="8449" width="19.58203125" style="81" customWidth="1"/>
    <col min="8450" max="8450" width="9.08203125" style="81" customWidth="1"/>
    <col min="8451" max="8452" width="11" style="81" bestFit="1" customWidth="1"/>
    <col min="8453" max="8454" width="8.08203125" style="81" bestFit="1" customWidth="1"/>
    <col min="8455" max="8455" width="10.08203125" style="81" bestFit="1" customWidth="1"/>
    <col min="8456" max="8456" width="11" style="81" bestFit="1" customWidth="1"/>
    <col min="8457" max="8458" width="10.58203125" style="81" bestFit="1" customWidth="1"/>
    <col min="8459" max="8704" width="10" style="81"/>
    <col min="8705" max="8705" width="19.58203125" style="81" customWidth="1"/>
    <col min="8706" max="8706" width="9.08203125" style="81" customWidth="1"/>
    <col min="8707" max="8708" width="11" style="81" bestFit="1" customWidth="1"/>
    <col min="8709" max="8710" width="8.08203125" style="81" bestFit="1" customWidth="1"/>
    <col min="8711" max="8711" width="10.08203125" style="81" bestFit="1" customWidth="1"/>
    <col min="8712" max="8712" width="11" style="81" bestFit="1" customWidth="1"/>
    <col min="8713" max="8714" width="10.58203125" style="81" bestFit="1" customWidth="1"/>
    <col min="8715" max="8960" width="10" style="81"/>
    <col min="8961" max="8961" width="19.58203125" style="81" customWidth="1"/>
    <col min="8962" max="8962" width="9.08203125" style="81" customWidth="1"/>
    <col min="8963" max="8964" width="11" style="81" bestFit="1" customWidth="1"/>
    <col min="8965" max="8966" width="8.08203125" style="81" bestFit="1" customWidth="1"/>
    <col min="8967" max="8967" width="10.08203125" style="81" bestFit="1" customWidth="1"/>
    <col min="8968" max="8968" width="11" style="81" bestFit="1" customWidth="1"/>
    <col min="8969" max="8970" width="10.58203125" style="81" bestFit="1" customWidth="1"/>
    <col min="8971" max="9216" width="11" style="81"/>
    <col min="9217" max="9217" width="19.58203125" style="81" customWidth="1"/>
    <col min="9218" max="9218" width="9.08203125" style="81" customWidth="1"/>
    <col min="9219" max="9220" width="11" style="81" bestFit="1" customWidth="1"/>
    <col min="9221" max="9222" width="8.08203125" style="81" bestFit="1" customWidth="1"/>
    <col min="9223" max="9223" width="10.08203125" style="81" bestFit="1" customWidth="1"/>
    <col min="9224" max="9224" width="11" style="81" bestFit="1" customWidth="1"/>
    <col min="9225" max="9226" width="10.58203125" style="81" bestFit="1" customWidth="1"/>
    <col min="9227" max="9472" width="10" style="81"/>
    <col min="9473" max="9473" width="19.58203125" style="81" customWidth="1"/>
    <col min="9474" max="9474" width="9.08203125" style="81" customWidth="1"/>
    <col min="9475" max="9476" width="11" style="81" bestFit="1" customWidth="1"/>
    <col min="9477" max="9478" width="8.08203125" style="81" bestFit="1" customWidth="1"/>
    <col min="9479" max="9479" width="10.08203125" style="81" bestFit="1" customWidth="1"/>
    <col min="9480" max="9480" width="11" style="81" bestFit="1" customWidth="1"/>
    <col min="9481" max="9482" width="10.58203125" style="81" bestFit="1" customWidth="1"/>
    <col min="9483" max="9728" width="10" style="81"/>
    <col min="9729" max="9729" width="19.58203125" style="81" customWidth="1"/>
    <col min="9730" max="9730" width="9.08203125" style="81" customWidth="1"/>
    <col min="9731" max="9732" width="11" style="81" bestFit="1" customWidth="1"/>
    <col min="9733" max="9734" width="8.08203125" style="81" bestFit="1" customWidth="1"/>
    <col min="9735" max="9735" width="10.08203125" style="81" bestFit="1" customWidth="1"/>
    <col min="9736" max="9736" width="11" style="81" bestFit="1" customWidth="1"/>
    <col min="9737" max="9738" width="10.58203125" style="81" bestFit="1" customWidth="1"/>
    <col min="9739" max="9984" width="10" style="81"/>
    <col min="9985" max="9985" width="19.58203125" style="81" customWidth="1"/>
    <col min="9986" max="9986" width="9.08203125" style="81" customWidth="1"/>
    <col min="9987" max="9988" width="11" style="81" bestFit="1" customWidth="1"/>
    <col min="9989" max="9990" width="8.08203125" style="81" bestFit="1" customWidth="1"/>
    <col min="9991" max="9991" width="10.08203125" style="81" bestFit="1" customWidth="1"/>
    <col min="9992" max="9992" width="11" style="81" bestFit="1" customWidth="1"/>
    <col min="9993" max="9994" width="10.58203125" style="81" bestFit="1" customWidth="1"/>
    <col min="9995" max="10240" width="11" style="81"/>
    <col min="10241" max="10241" width="19.58203125" style="81" customWidth="1"/>
    <col min="10242" max="10242" width="9.08203125" style="81" customWidth="1"/>
    <col min="10243" max="10244" width="11" style="81" bestFit="1" customWidth="1"/>
    <col min="10245" max="10246" width="8.08203125" style="81" bestFit="1" customWidth="1"/>
    <col min="10247" max="10247" width="10.08203125" style="81" bestFit="1" customWidth="1"/>
    <col min="10248" max="10248" width="11" style="81" bestFit="1" customWidth="1"/>
    <col min="10249" max="10250" width="10.58203125" style="81" bestFit="1" customWidth="1"/>
    <col min="10251" max="10496" width="10" style="81"/>
    <col min="10497" max="10497" width="19.58203125" style="81" customWidth="1"/>
    <col min="10498" max="10498" width="9.08203125" style="81" customWidth="1"/>
    <col min="10499" max="10500" width="11" style="81" bestFit="1" customWidth="1"/>
    <col min="10501" max="10502" width="8.08203125" style="81" bestFit="1" customWidth="1"/>
    <col min="10503" max="10503" width="10.08203125" style="81" bestFit="1" customWidth="1"/>
    <col min="10504" max="10504" width="11" style="81" bestFit="1" customWidth="1"/>
    <col min="10505" max="10506" width="10.58203125" style="81" bestFit="1" customWidth="1"/>
    <col min="10507" max="10752" width="10" style="81"/>
    <col min="10753" max="10753" width="19.58203125" style="81" customWidth="1"/>
    <col min="10754" max="10754" width="9.08203125" style="81" customWidth="1"/>
    <col min="10755" max="10756" width="11" style="81" bestFit="1" customWidth="1"/>
    <col min="10757" max="10758" width="8.08203125" style="81" bestFit="1" customWidth="1"/>
    <col min="10759" max="10759" width="10.08203125" style="81" bestFit="1" customWidth="1"/>
    <col min="10760" max="10760" width="11" style="81" bestFit="1" customWidth="1"/>
    <col min="10761" max="10762" width="10.58203125" style="81" bestFit="1" customWidth="1"/>
    <col min="10763" max="11008" width="10" style="81"/>
    <col min="11009" max="11009" width="19.58203125" style="81" customWidth="1"/>
    <col min="11010" max="11010" width="9.08203125" style="81" customWidth="1"/>
    <col min="11011" max="11012" width="11" style="81" bestFit="1" customWidth="1"/>
    <col min="11013" max="11014" width="8.08203125" style="81" bestFit="1" customWidth="1"/>
    <col min="11015" max="11015" width="10.08203125" style="81" bestFit="1" customWidth="1"/>
    <col min="11016" max="11016" width="11" style="81" bestFit="1" customWidth="1"/>
    <col min="11017" max="11018" width="10.58203125" style="81" bestFit="1" customWidth="1"/>
    <col min="11019" max="11264" width="11" style="81"/>
    <col min="11265" max="11265" width="19.58203125" style="81" customWidth="1"/>
    <col min="11266" max="11266" width="9.08203125" style="81" customWidth="1"/>
    <col min="11267" max="11268" width="11" style="81" bestFit="1" customWidth="1"/>
    <col min="11269" max="11270" width="8.08203125" style="81" bestFit="1" customWidth="1"/>
    <col min="11271" max="11271" width="10.08203125" style="81" bestFit="1" customWidth="1"/>
    <col min="11272" max="11272" width="11" style="81" bestFit="1" customWidth="1"/>
    <col min="11273" max="11274" width="10.58203125" style="81" bestFit="1" customWidth="1"/>
    <col min="11275" max="11520" width="10" style="81"/>
    <col min="11521" max="11521" width="19.58203125" style="81" customWidth="1"/>
    <col min="11522" max="11522" width="9.08203125" style="81" customWidth="1"/>
    <col min="11523" max="11524" width="11" style="81" bestFit="1" customWidth="1"/>
    <col min="11525" max="11526" width="8.08203125" style="81" bestFit="1" customWidth="1"/>
    <col min="11527" max="11527" width="10.08203125" style="81" bestFit="1" customWidth="1"/>
    <col min="11528" max="11528" width="11" style="81" bestFit="1" customWidth="1"/>
    <col min="11529" max="11530" width="10.58203125" style="81" bestFit="1" customWidth="1"/>
    <col min="11531" max="11776" width="10" style="81"/>
    <col min="11777" max="11777" width="19.58203125" style="81" customWidth="1"/>
    <col min="11778" max="11778" width="9.08203125" style="81" customWidth="1"/>
    <col min="11779" max="11780" width="11" style="81" bestFit="1" customWidth="1"/>
    <col min="11781" max="11782" width="8.08203125" style="81" bestFit="1" customWidth="1"/>
    <col min="11783" max="11783" width="10.08203125" style="81" bestFit="1" customWidth="1"/>
    <col min="11784" max="11784" width="11" style="81" bestFit="1" customWidth="1"/>
    <col min="11785" max="11786" width="10.58203125" style="81" bestFit="1" customWidth="1"/>
    <col min="11787" max="12032" width="10" style="81"/>
    <col min="12033" max="12033" width="19.58203125" style="81" customWidth="1"/>
    <col min="12034" max="12034" width="9.08203125" style="81" customWidth="1"/>
    <col min="12035" max="12036" width="11" style="81" bestFit="1" customWidth="1"/>
    <col min="12037" max="12038" width="8.08203125" style="81" bestFit="1" customWidth="1"/>
    <col min="12039" max="12039" width="10.08203125" style="81" bestFit="1" customWidth="1"/>
    <col min="12040" max="12040" width="11" style="81" bestFit="1" customWidth="1"/>
    <col min="12041" max="12042" width="10.58203125" style="81" bestFit="1" customWidth="1"/>
    <col min="12043" max="12288" width="11" style="81"/>
    <col min="12289" max="12289" width="19.58203125" style="81" customWidth="1"/>
    <col min="12290" max="12290" width="9.08203125" style="81" customWidth="1"/>
    <col min="12291" max="12292" width="11" style="81" bestFit="1" customWidth="1"/>
    <col min="12293" max="12294" width="8.08203125" style="81" bestFit="1" customWidth="1"/>
    <col min="12295" max="12295" width="10.08203125" style="81" bestFit="1" customWidth="1"/>
    <col min="12296" max="12296" width="11" style="81" bestFit="1" customWidth="1"/>
    <col min="12297" max="12298" width="10.58203125" style="81" bestFit="1" customWidth="1"/>
    <col min="12299" max="12544" width="10" style="81"/>
    <col min="12545" max="12545" width="19.58203125" style="81" customWidth="1"/>
    <col min="12546" max="12546" width="9.08203125" style="81" customWidth="1"/>
    <col min="12547" max="12548" width="11" style="81" bestFit="1" customWidth="1"/>
    <col min="12549" max="12550" width="8.08203125" style="81" bestFit="1" customWidth="1"/>
    <col min="12551" max="12551" width="10.08203125" style="81" bestFit="1" customWidth="1"/>
    <col min="12552" max="12552" width="11" style="81" bestFit="1" customWidth="1"/>
    <col min="12553" max="12554" width="10.58203125" style="81" bestFit="1" customWidth="1"/>
    <col min="12555" max="12800" width="10" style="81"/>
    <col min="12801" max="12801" width="19.58203125" style="81" customWidth="1"/>
    <col min="12802" max="12802" width="9.08203125" style="81" customWidth="1"/>
    <col min="12803" max="12804" width="11" style="81" bestFit="1" customWidth="1"/>
    <col min="12805" max="12806" width="8.08203125" style="81" bestFit="1" customWidth="1"/>
    <col min="12807" max="12807" width="10.08203125" style="81" bestFit="1" customWidth="1"/>
    <col min="12808" max="12808" width="11" style="81" bestFit="1" customWidth="1"/>
    <col min="12809" max="12810" width="10.58203125" style="81" bestFit="1" customWidth="1"/>
    <col min="12811" max="13056" width="10" style="81"/>
    <col min="13057" max="13057" width="19.58203125" style="81" customWidth="1"/>
    <col min="13058" max="13058" width="9.08203125" style="81" customWidth="1"/>
    <col min="13059" max="13060" width="11" style="81" bestFit="1" customWidth="1"/>
    <col min="13061" max="13062" width="8.08203125" style="81" bestFit="1" customWidth="1"/>
    <col min="13063" max="13063" width="10.08203125" style="81" bestFit="1" customWidth="1"/>
    <col min="13064" max="13064" width="11" style="81" bestFit="1" customWidth="1"/>
    <col min="13065" max="13066" width="10.58203125" style="81" bestFit="1" customWidth="1"/>
    <col min="13067" max="13312" width="11" style="81"/>
    <col min="13313" max="13313" width="19.58203125" style="81" customWidth="1"/>
    <col min="13314" max="13314" width="9.08203125" style="81" customWidth="1"/>
    <col min="13315" max="13316" width="11" style="81" bestFit="1" customWidth="1"/>
    <col min="13317" max="13318" width="8.08203125" style="81" bestFit="1" customWidth="1"/>
    <col min="13319" max="13319" width="10.08203125" style="81" bestFit="1" customWidth="1"/>
    <col min="13320" max="13320" width="11" style="81" bestFit="1" customWidth="1"/>
    <col min="13321" max="13322" width="10.58203125" style="81" bestFit="1" customWidth="1"/>
    <col min="13323" max="13568" width="10" style="81"/>
    <col min="13569" max="13569" width="19.58203125" style="81" customWidth="1"/>
    <col min="13570" max="13570" width="9.08203125" style="81" customWidth="1"/>
    <col min="13571" max="13572" width="11" style="81" bestFit="1" customWidth="1"/>
    <col min="13573" max="13574" width="8.08203125" style="81" bestFit="1" customWidth="1"/>
    <col min="13575" max="13575" width="10.08203125" style="81" bestFit="1" customWidth="1"/>
    <col min="13576" max="13576" width="11" style="81" bestFit="1" customWidth="1"/>
    <col min="13577" max="13578" width="10.58203125" style="81" bestFit="1" customWidth="1"/>
    <col min="13579" max="13824" width="10" style="81"/>
    <col min="13825" max="13825" width="19.58203125" style="81" customWidth="1"/>
    <col min="13826" max="13826" width="9.08203125" style="81" customWidth="1"/>
    <col min="13827" max="13828" width="11" style="81" bestFit="1" customWidth="1"/>
    <col min="13829" max="13830" width="8.08203125" style="81" bestFit="1" customWidth="1"/>
    <col min="13831" max="13831" width="10.08203125" style="81" bestFit="1" customWidth="1"/>
    <col min="13832" max="13832" width="11" style="81" bestFit="1" customWidth="1"/>
    <col min="13833" max="13834" width="10.58203125" style="81" bestFit="1" customWidth="1"/>
    <col min="13835" max="14080" width="10" style="81"/>
    <col min="14081" max="14081" width="19.58203125" style="81" customWidth="1"/>
    <col min="14082" max="14082" width="9.08203125" style="81" customWidth="1"/>
    <col min="14083" max="14084" width="11" style="81" bestFit="1" customWidth="1"/>
    <col min="14085" max="14086" width="8.08203125" style="81" bestFit="1" customWidth="1"/>
    <col min="14087" max="14087" width="10.08203125" style="81" bestFit="1" customWidth="1"/>
    <col min="14088" max="14088" width="11" style="81" bestFit="1" customWidth="1"/>
    <col min="14089" max="14090" width="10.58203125" style="81" bestFit="1" customWidth="1"/>
    <col min="14091" max="14336" width="11" style="81"/>
    <col min="14337" max="14337" width="19.58203125" style="81" customWidth="1"/>
    <col min="14338" max="14338" width="9.08203125" style="81" customWidth="1"/>
    <col min="14339" max="14340" width="11" style="81" bestFit="1" customWidth="1"/>
    <col min="14341" max="14342" width="8.08203125" style="81" bestFit="1" customWidth="1"/>
    <col min="14343" max="14343" width="10.08203125" style="81" bestFit="1" customWidth="1"/>
    <col min="14344" max="14344" width="11" style="81" bestFit="1" customWidth="1"/>
    <col min="14345" max="14346" width="10.58203125" style="81" bestFit="1" customWidth="1"/>
    <col min="14347" max="14592" width="10" style="81"/>
    <col min="14593" max="14593" width="19.58203125" style="81" customWidth="1"/>
    <col min="14594" max="14594" width="9.08203125" style="81" customWidth="1"/>
    <col min="14595" max="14596" width="11" style="81" bestFit="1" customWidth="1"/>
    <col min="14597" max="14598" width="8.08203125" style="81" bestFit="1" customWidth="1"/>
    <col min="14599" max="14599" width="10.08203125" style="81" bestFit="1" customWidth="1"/>
    <col min="14600" max="14600" width="11" style="81" bestFit="1" customWidth="1"/>
    <col min="14601" max="14602" width="10.58203125" style="81" bestFit="1" customWidth="1"/>
    <col min="14603" max="14848" width="10" style="81"/>
    <col min="14849" max="14849" width="19.58203125" style="81" customWidth="1"/>
    <col min="14850" max="14850" width="9.08203125" style="81" customWidth="1"/>
    <col min="14851" max="14852" width="11" style="81" bestFit="1" customWidth="1"/>
    <col min="14853" max="14854" width="8.08203125" style="81" bestFit="1" customWidth="1"/>
    <col min="14855" max="14855" width="10.08203125" style="81" bestFit="1" customWidth="1"/>
    <col min="14856" max="14856" width="11" style="81" bestFit="1" customWidth="1"/>
    <col min="14857" max="14858" width="10.58203125" style="81" bestFit="1" customWidth="1"/>
    <col min="14859" max="15104" width="10" style="81"/>
    <col min="15105" max="15105" width="19.58203125" style="81" customWidth="1"/>
    <col min="15106" max="15106" width="9.08203125" style="81" customWidth="1"/>
    <col min="15107" max="15108" width="11" style="81" bestFit="1" customWidth="1"/>
    <col min="15109" max="15110" width="8.08203125" style="81" bestFit="1" customWidth="1"/>
    <col min="15111" max="15111" width="10.08203125" style="81" bestFit="1" customWidth="1"/>
    <col min="15112" max="15112" width="11" style="81" bestFit="1" customWidth="1"/>
    <col min="15113" max="15114" width="10.58203125" style="81" bestFit="1" customWidth="1"/>
    <col min="15115" max="15360" width="11" style="81"/>
    <col min="15361" max="15361" width="19.58203125" style="81" customWidth="1"/>
    <col min="15362" max="15362" width="9.08203125" style="81" customWidth="1"/>
    <col min="15363" max="15364" width="11" style="81" bestFit="1" customWidth="1"/>
    <col min="15365" max="15366" width="8.08203125" style="81" bestFit="1" customWidth="1"/>
    <col min="15367" max="15367" width="10.08203125" style="81" bestFit="1" customWidth="1"/>
    <col min="15368" max="15368" width="11" style="81" bestFit="1" customWidth="1"/>
    <col min="15369" max="15370" width="10.58203125" style="81" bestFit="1" customWidth="1"/>
    <col min="15371" max="15616" width="10" style="81"/>
    <col min="15617" max="15617" width="19.58203125" style="81" customWidth="1"/>
    <col min="15618" max="15618" width="9.08203125" style="81" customWidth="1"/>
    <col min="15619" max="15620" width="11" style="81" bestFit="1" customWidth="1"/>
    <col min="15621" max="15622" width="8.08203125" style="81" bestFit="1" customWidth="1"/>
    <col min="15623" max="15623" width="10.08203125" style="81" bestFit="1" customWidth="1"/>
    <col min="15624" max="15624" width="11" style="81" bestFit="1" customWidth="1"/>
    <col min="15625" max="15626" width="10.58203125" style="81" bestFit="1" customWidth="1"/>
    <col min="15627" max="15872" width="10" style="81"/>
    <col min="15873" max="15873" width="19.58203125" style="81" customWidth="1"/>
    <col min="15874" max="15874" width="9.08203125" style="81" customWidth="1"/>
    <col min="15875" max="15876" width="11" style="81" bestFit="1" customWidth="1"/>
    <col min="15877" max="15878" width="8.08203125" style="81" bestFit="1" customWidth="1"/>
    <col min="15879" max="15879" width="10.08203125" style="81" bestFit="1" customWidth="1"/>
    <col min="15880" max="15880" width="11" style="81" bestFit="1" customWidth="1"/>
    <col min="15881" max="15882" width="10.58203125" style="81" bestFit="1" customWidth="1"/>
    <col min="15883" max="16128" width="10" style="81"/>
    <col min="16129" max="16129" width="19.58203125" style="81" customWidth="1"/>
    <col min="16130" max="16130" width="9.08203125" style="81" customWidth="1"/>
    <col min="16131" max="16132" width="11" style="81" bestFit="1" customWidth="1"/>
    <col min="16133" max="16134" width="8.08203125" style="81" bestFit="1" customWidth="1"/>
    <col min="16135" max="16135" width="10.08203125" style="81" bestFit="1" customWidth="1"/>
    <col min="16136" max="16136" width="11" style="81" bestFit="1" customWidth="1"/>
    <col min="16137" max="16138" width="10.58203125" style="81" bestFit="1" customWidth="1"/>
    <col min="16139" max="16384" width="11" style="81"/>
  </cols>
  <sheetData>
    <row r="1" spans="1:8" ht="13" x14ac:dyDescent="0.3">
      <c r="A1" s="354" t="s">
        <v>27</v>
      </c>
      <c r="B1" s="355"/>
      <c r="C1" s="355"/>
      <c r="D1" s="355"/>
      <c r="E1" s="355"/>
      <c r="F1" s="355"/>
      <c r="G1" s="355"/>
      <c r="H1" s="355"/>
    </row>
    <row r="2" spans="1:8" ht="15.5" x14ac:dyDescent="0.35">
      <c r="A2" s="356"/>
      <c r="B2" s="357"/>
      <c r="C2" s="330"/>
      <c r="D2" s="330"/>
      <c r="E2" s="330"/>
      <c r="F2" s="330"/>
      <c r="G2" s="345"/>
      <c r="H2" s="345" t="s">
        <v>151</v>
      </c>
    </row>
    <row r="3" spans="1:8" ht="13" x14ac:dyDescent="0.3">
      <c r="A3" s="346"/>
      <c r="B3" s="783">
        <f>INDICE!A3</f>
        <v>45961</v>
      </c>
      <c r="C3" s="784"/>
      <c r="D3" s="784" t="s">
        <v>115</v>
      </c>
      <c r="E3" s="784"/>
      <c r="F3" s="784" t="s">
        <v>116</v>
      </c>
      <c r="G3" s="785"/>
      <c r="H3" s="784"/>
    </row>
    <row r="4" spans="1:8" ht="13" x14ac:dyDescent="0.3">
      <c r="A4" s="347"/>
      <c r="B4" s="348" t="s">
        <v>47</v>
      </c>
      <c r="C4" s="348" t="s">
        <v>417</v>
      </c>
      <c r="D4" s="348" t="s">
        <v>47</v>
      </c>
      <c r="E4" s="348" t="s">
        <v>417</v>
      </c>
      <c r="F4" s="348" t="s">
        <v>47</v>
      </c>
      <c r="G4" s="349" t="s">
        <v>417</v>
      </c>
      <c r="H4" s="349" t="s">
        <v>106</v>
      </c>
    </row>
    <row r="5" spans="1:8" x14ac:dyDescent="0.25">
      <c r="A5" s="350" t="s">
        <v>171</v>
      </c>
      <c r="B5" s="322">
        <v>1920.8322700000003</v>
      </c>
      <c r="C5" s="315">
        <v>4.2638044670503072</v>
      </c>
      <c r="D5" s="314">
        <v>18284.87398</v>
      </c>
      <c r="E5" s="315">
        <v>0.46727588874870302</v>
      </c>
      <c r="F5" s="314">
        <v>21832.330089999996</v>
      </c>
      <c r="G5" s="329">
        <v>9.570420412667266E-2</v>
      </c>
      <c r="H5" s="320">
        <v>71.535409086973189</v>
      </c>
    </row>
    <row r="6" spans="1:8" x14ac:dyDescent="0.25">
      <c r="A6" s="350" t="s">
        <v>172</v>
      </c>
      <c r="B6" s="580">
        <v>20.134850000000004</v>
      </c>
      <c r="C6" s="329">
        <v>147.61544610465486</v>
      </c>
      <c r="D6" s="351">
        <v>176.78743000000003</v>
      </c>
      <c r="E6" s="315">
        <v>318.05657502189757</v>
      </c>
      <c r="F6" s="314">
        <v>200.63799000000003</v>
      </c>
      <c r="G6" s="315">
        <v>357.83269360705003</v>
      </c>
      <c r="H6" s="320">
        <v>0.6574067281811623</v>
      </c>
    </row>
    <row r="7" spans="1:8" x14ac:dyDescent="0.25">
      <c r="A7" s="350" t="s">
        <v>173</v>
      </c>
      <c r="B7" s="337">
        <v>4.2100000000000002E-3</v>
      </c>
      <c r="C7" s="329">
        <v>0</v>
      </c>
      <c r="D7" s="328">
        <v>8.09E-3</v>
      </c>
      <c r="E7" s="329">
        <v>-98.586208101779022</v>
      </c>
      <c r="F7" s="328">
        <v>2.665E-2</v>
      </c>
      <c r="G7" s="315">
        <v>-95.693764441643651</v>
      </c>
      <c r="H7" s="580">
        <v>8.7320897234008238E-5</v>
      </c>
    </row>
    <row r="8" spans="1:8" ht="13" x14ac:dyDescent="0.3">
      <c r="A8" s="361" t="s">
        <v>174</v>
      </c>
      <c r="B8" s="323">
        <v>1940.9713300000003</v>
      </c>
      <c r="C8" s="741">
        <v>4.8939800996049021</v>
      </c>
      <c r="D8" s="323">
        <v>18461.6695</v>
      </c>
      <c r="E8" s="370">
        <v>1.2003645931463223</v>
      </c>
      <c r="F8" s="323">
        <v>22032.994729999991</v>
      </c>
      <c r="G8" s="324">
        <v>0.81029304185649498</v>
      </c>
      <c r="H8" s="324">
        <v>72.192903136051569</v>
      </c>
    </row>
    <row r="9" spans="1:8" x14ac:dyDescent="0.25">
      <c r="A9" s="350" t="s">
        <v>175</v>
      </c>
      <c r="B9" s="322">
        <v>341.22599000000014</v>
      </c>
      <c r="C9" s="315">
        <v>-6.1232705658013291</v>
      </c>
      <c r="D9" s="314">
        <v>3091.4824200000003</v>
      </c>
      <c r="E9" s="315">
        <v>0.67338093170065372</v>
      </c>
      <c r="F9" s="314">
        <v>3773.40852</v>
      </c>
      <c r="G9" s="315">
        <v>0.39138103708469679</v>
      </c>
      <c r="H9" s="320">
        <v>12.363880585247696</v>
      </c>
    </row>
    <row r="10" spans="1:8" x14ac:dyDescent="0.25">
      <c r="A10" s="350" t="s">
        <v>176</v>
      </c>
      <c r="B10" s="322">
        <v>92.331929999999929</v>
      </c>
      <c r="C10" s="315">
        <v>-13.041693343180849</v>
      </c>
      <c r="D10" s="314">
        <v>946.73631999999998</v>
      </c>
      <c r="E10" s="315">
        <v>0.33713765396501405</v>
      </c>
      <c r="F10" s="314">
        <v>1211.5078899999999</v>
      </c>
      <c r="G10" s="329">
        <v>-3.3869376433691012</v>
      </c>
      <c r="H10" s="320">
        <v>3.9696043512525385</v>
      </c>
    </row>
    <row r="11" spans="1:8" x14ac:dyDescent="0.25">
      <c r="A11" s="350" t="s">
        <v>177</v>
      </c>
      <c r="B11" s="322">
        <v>298.40886999999992</v>
      </c>
      <c r="C11" s="315">
        <v>8.8995791068791839</v>
      </c>
      <c r="D11" s="314">
        <v>2962.4612300000003</v>
      </c>
      <c r="E11" s="315">
        <v>17.842840924685518</v>
      </c>
      <c r="F11" s="314">
        <v>3501.7019700000001</v>
      </c>
      <c r="G11" s="315">
        <v>14.36425353187005</v>
      </c>
      <c r="H11" s="320">
        <v>11.473611927448188</v>
      </c>
    </row>
    <row r="12" spans="1:8" s="3" customFormat="1" ht="13" x14ac:dyDescent="0.3">
      <c r="A12" s="352" t="s">
        <v>148</v>
      </c>
      <c r="B12" s="325">
        <v>2672.9381199999998</v>
      </c>
      <c r="C12" s="326">
        <v>3.0392450799307489</v>
      </c>
      <c r="D12" s="325">
        <v>25462.349470000001</v>
      </c>
      <c r="E12" s="326">
        <v>2.7911345658100264</v>
      </c>
      <c r="F12" s="325">
        <v>30519.613109999995</v>
      </c>
      <c r="G12" s="326">
        <v>1.9684063639832883</v>
      </c>
      <c r="H12" s="326">
        <v>100</v>
      </c>
    </row>
    <row r="13" spans="1:8" ht="13" x14ac:dyDescent="0.3">
      <c r="A13" s="362" t="s">
        <v>149</v>
      </c>
      <c r="B13" s="327"/>
      <c r="C13" s="327"/>
      <c r="D13" s="327"/>
      <c r="E13" s="327"/>
      <c r="F13" s="327"/>
      <c r="G13" s="327"/>
      <c r="H13" s="327"/>
    </row>
    <row r="14" spans="1:8" s="105" customFormat="1" ht="13" x14ac:dyDescent="0.3">
      <c r="A14" s="596" t="s">
        <v>178</v>
      </c>
      <c r="B14" s="587">
        <v>112.97544999999987</v>
      </c>
      <c r="C14" s="588">
        <v>-9.0121395322578639</v>
      </c>
      <c r="D14" s="314">
        <v>1206.4372699999994</v>
      </c>
      <c r="E14" s="588">
        <v>-16.309318473183676</v>
      </c>
      <c r="F14" s="314">
        <v>1522.7145699999999</v>
      </c>
      <c r="G14" s="588">
        <v>-15.193518135584288</v>
      </c>
      <c r="H14" s="590">
        <v>4.9892984046415396</v>
      </c>
    </row>
    <row r="15" spans="1:8" s="105" customFormat="1" ht="13" x14ac:dyDescent="0.3">
      <c r="A15" s="597" t="s">
        <v>557</v>
      </c>
      <c r="B15" s="592">
        <v>5.820562532471814</v>
      </c>
      <c r="C15" s="593"/>
      <c r="D15" s="594">
        <v>6.5348221622101912</v>
      </c>
      <c r="E15" s="593"/>
      <c r="F15" s="594">
        <v>6.9110649217679025</v>
      </c>
      <c r="G15" s="593"/>
      <c r="H15" s="595"/>
    </row>
    <row r="16" spans="1:8" s="105" customFormat="1" ht="13" x14ac:dyDescent="0.3">
      <c r="A16" s="598" t="s">
        <v>423</v>
      </c>
      <c r="B16" s="599">
        <v>177.62351999999993</v>
      </c>
      <c r="C16" s="600">
        <v>10.468612224046907</v>
      </c>
      <c r="D16" s="601">
        <v>1831.2491500000001</v>
      </c>
      <c r="E16" s="600">
        <v>25.715309286234671</v>
      </c>
      <c r="F16" s="601">
        <v>2139.6917599999997</v>
      </c>
      <c r="G16" s="600">
        <v>20.054855017788494</v>
      </c>
      <c r="H16" s="602">
        <v>7.0108744573138537</v>
      </c>
    </row>
    <row r="17" spans="1:22" x14ac:dyDescent="0.25">
      <c r="A17" s="358"/>
      <c r="B17" s="355"/>
      <c r="C17" s="355"/>
      <c r="D17" s="355"/>
      <c r="E17" s="355"/>
      <c r="F17" s="355"/>
      <c r="G17" s="355"/>
      <c r="H17" s="359" t="s">
        <v>220</v>
      </c>
    </row>
    <row r="18" spans="1:22" x14ac:dyDescent="0.25">
      <c r="A18" s="353" t="s">
        <v>475</v>
      </c>
      <c r="B18" s="330"/>
      <c r="C18" s="330"/>
      <c r="D18" s="330"/>
      <c r="E18" s="330"/>
      <c r="F18" s="314"/>
      <c r="G18" s="330"/>
      <c r="H18" s="330"/>
      <c r="I18" s="88"/>
      <c r="J18" s="88"/>
      <c r="K18" s="88"/>
      <c r="L18" s="88"/>
      <c r="M18" s="88"/>
      <c r="N18" s="88"/>
    </row>
    <row r="19" spans="1:22" x14ac:dyDescent="0.25">
      <c r="A19" s="786" t="s">
        <v>424</v>
      </c>
      <c r="B19" s="787"/>
      <c r="C19" s="787"/>
      <c r="D19" s="787"/>
      <c r="E19" s="787"/>
      <c r="F19" s="787"/>
      <c r="G19" s="787"/>
      <c r="H19" s="330"/>
      <c r="I19" s="88"/>
      <c r="J19" s="88"/>
      <c r="K19" s="88"/>
      <c r="L19" s="88"/>
      <c r="M19" s="88"/>
      <c r="N19" s="88"/>
    </row>
    <row r="20" spans="1:22" ht="14" x14ac:dyDescent="0.3">
      <c r="A20" s="133" t="s">
        <v>528</v>
      </c>
      <c r="B20" s="360"/>
      <c r="C20" s="360"/>
      <c r="D20" s="360"/>
      <c r="E20" s="360"/>
      <c r="F20" s="360"/>
      <c r="G20" s="360"/>
      <c r="H20" s="360"/>
      <c r="I20" s="88"/>
      <c r="J20" s="88"/>
      <c r="K20" s="88"/>
      <c r="L20" s="88"/>
      <c r="M20" s="88"/>
      <c r="N20" s="88"/>
    </row>
    <row r="21" spans="1:22" x14ac:dyDescent="0.25">
      <c r="A21" s="780" t="s">
        <v>655</v>
      </c>
      <c r="B21" s="780"/>
      <c r="C21" s="780"/>
      <c r="D21" s="780"/>
      <c r="E21" s="780"/>
      <c r="F21" s="780"/>
      <c r="G21" s="780"/>
      <c r="H21" s="780"/>
    </row>
    <row r="22" spans="1:22" x14ac:dyDescent="0.25">
      <c r="A22" s="780"/>
      <c r="B22" s="780"/>
      <c r="C22" s="780"/>
      <c r="D22" s="780"/>
      <c r="E22" s="780"/>
      <c r="F22" s="780"/>
      <c r="G22" s="780"/>
      <c r="H22" s="780"/>
    </row>
    <row r="23" spans="1:22" x14ac:dyDescent="0.25">
      <c r="D23" s="622"/>
      <c r="E23" s="622"/>
      <c r="F23" s="622"/>
      <c r="G23" s="622"/>
      <c r="H23" s="622"/>
      <c r="I23" s="622"/>
      <c r="J23" s="622"/>
      <c r="K23" s="622"/>
      <c r="L23" s="622"/>
      <c r="M23" s="622"/>
      <c r="N23" s="622"/>
      <c r="O23" s="622"/>
      <c r="P23" s="622"/>
      <c r="Q23" s="622"/>
      <c r="R23" s="622"/>
      <c r="S23" s="622"/>
      <c r="T23" s="622"/>
      <c r="U23" s="622"/>
      <c r="V23" s="622"/>
    </row>
    <row r="24" spans="1:22" x14ac:dyDescent="0.25">
      <c r="B24" s="81" t="s">
        <v>365</v>
      </c>
    </row>
    <row r="32" spans="1:22" x14ac:dyDescent="0.25">
      <c r="C32" s="81" t="s">
        <v>365</v>
      </c>
    </row>
  </sheetData>
  <mergeCells count="5">
    <mergeCell ref="B3:C3"/>
    <mergeCell ref="D3:E3"/>
    <mergeCell ref="F3:H3"/>
    <mergeCell ref="A19:G19"/>
    <mergeCell ref="A21:H22"/>
  </mergeCells>
  <conditionalFormatting sqref="B6">
    <cfRule type="cellIs" dxfId="219" priority="39" operator="between">
      <formula>0</formula>
      <formula>0.5</formula>
    </cfRule>
    <cfRule type="cellIs" dxfId="218" priority="40" operator="between">
      <formula>0</formula>
      <formula>0.49</formula>
    </cfRule>
  </conditionalFormatting>
  <conditionalFormatting sqref="B7:F7">
    <cfRule type="cellIs" dxfId="217" priority="5" operator="equal">
      <formula>0</formula>
    </cfRule>
    <cfRule type="cellIs" dxfId="216" priority="6" operator="between">
      <formula>0</formula>
      <formula>0.5</formula>
    </cfRule>
  </conditionalFormatting>
  <conditionalFormatting sqref="C8">
    <cfRule type="cellIs" dxfId="215" priority="3" operator="equal">
      <formula>0</formula>
    </cfRule>
    <cfRule type="cellIs" dxfId="214" priority="4" operator="between">
      <formula>0</formula>
      <formula>0.5</formula>
    </cfRule>
  </conditionalFormatting>
  <conditionalFormatting sqref="D6">
    <cfRule type="cellIs" dxfId="213" priority="37" operator="between">
      <formula>0</formula>
      <formula>0.5</formula>
    </cfRule>
    <cfRule type="cellIs" dxfId="212" priority="38" operator="between">
      <formula>0</formula>
      <formula>0.49</formula>
    </cfRule>
  </conditionalFormatting>
  <conditionalFormatting sqref="E8">
    <cfRule type="cellIs" dxfId="211" priority="19" operator="between">
      <formula>-0.04999999</formula>
      <formula>-0.00000001</formula>
    </cfRule>
  </conditionalFormatting>
  <conditionalFormatting sqref="G10">
    <cfRule type="cellIs" dxfId="210" priority="7" operator="equal">
      <formula>0</formula>
    </cfRule>
    <cfRule type="cellIs" dxfId="209" priority="8" operator="between">
      <formula>-0.5</formula>
      <formula>0.5</formula>
    </cfRule>
  </conditionalFormatting>
  <conditionalFormatting sqref="H7">
    <cfRule type="cellIs" dxfId="208" priority="15" operator="between">
      <formula>0</formula>
      <formula>0.5</formula>
    </cfRule>
    <cfRule type="cellIs" dxfId="207" priority="16" operator="between">
      <formula>0</formula>
      <formula>0.49</formula>
    </cfRule>
  </conditionalFormatting>
  <pageMargins left="0.74803149606299213" right="0.74803149606299213" top="0.98425196850393704" bottom="0.98425196850393704" header="0" footer="0"/>
  <pageSetup paperSize="9" orientation="landscape" horizontalDpi="1200" verticalDpi="12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12">
    <pageSetUpPr fitToPage="1"/>
  </sheetPr>
  <dimension ref="A1:J47"/>
  <sheetViews>
    <sheetView zoomScaleNormal="100" zoomScaleSheetLayoutView="100" workbookViewId="0"/>
  </sheetViews>
  <sheetFormatPr baseColWidth="10" defaultRowHeight="12.5" x14ac:dyDescent="0.25"/>
  <cols>
    <col min="1" max="1" width="16.5" style="3" customWidth="1"/>
    <col min="2" max="2" width="6.5" style="3" customWidth="1"/>
    <col min="3" max="3" width="7.5" style="3" customWidth="1"/>
    <col min="4" max="4" width="8.58203125" style="3" customWidth="1"/>
    <col min="5" max="5" width="12.58203125" style="3" customWidth="1"/>
    <col min="6" max="6" width="0.5" style="3" customWidth="1"/>
    <col min="7" max="7" width="7.08203125" style="3" customWidth="1"/>
    <col min="8" max="9" width="9" style="3" customWidth="1"/>
    <col min="10" max="10" width="9.08203125" style="3" customWidth="1"/>
    <col min="11" max="11" width="8.5" style="3" customWidth="1"/>
    <col min="12" max="12" width="11" style="3"/>
    <col min="13" max="13" width="10.08203125" style="3" customWidth="1"/>
    <col min="14" max="14" width="11.58203125" style="3" customWidth="1"/>
    <col min="15" max="17" width="11" style="3"/>
    <col min="18" max="250" width="10" style="3"/>
    <col min="251" max="251" width="14.5" style="3" customWidth="1"/>
    <col min="252" max="252" width="9.58203125" style="3" customWidth="1"/>
    <col min="253" max="253" width="6.08203125" style="3" bestFit="1" customWidth="1"/>
    <col min="254" max="254" width="7.58203125" style="3" bestFit="1" customWidth="1"/>
    <col min="255" max="255" width="5.58203125" style="3" customWidth="1"/>
    <col min="256" max="256" width="6.58203125" style="3" bestFit="1" customWidth="1"/>
    <col min="257" max="257" width="7.58203125" style="3" bestFit="1" customWidth="1"/>
    <col min="258" max="258" width="11.08203125" style="3" bestFit="1" customWidth="1"/>
    <col min="259" max="259" width="5.58203125" style="3" customWidth="1"/>
    <col min="260" max="260" width="7.58203125" style="3" bestFit="1" customWidth="1"/>
    <col min="261" max="261" width="10.5" style="3" bestFit="1" customWidth="1"/>
    <col min="262" max="262" width="6.5" style="3" customWidth="1"/>
    <col min="263" max="264" width="8" style="3" bestFit="1" customWidth="1"/>
    <col min="265" max="265" width="8.08203125" style="3" customWidth="1"/>
    <col min="266" max="266" width="10.58203125" style="3" bestFit="1" customWidth="1"/>
    <col min="267" max="267" width="7.5" style="3" customWidth="1"/>
    <col min="268" max="268" width="10" style="3"/>
    <col min="269" max="269" width="9.08203125" style="3" customWidth="1"/>
    <col min="270" max="270" width="10.5" style="3" bestFit="1" customWidth="1"/>
    <col min="271" max="506" width="10" style="3"/>
    <col min="507" max="507" width="14.5" style="3" customWidth="1"/>
    <col min="508" max="508" width="9.58203125" style="3" customWidth="1"/>
    <col min="509" max="509" width="6.08203125" style="3" bestFit="1" customWidth="1"/>
    <col min="510" max="510" width="7.58203125" style="3" bestFit="1" customWidth="1"/>
    <col min="511" max="511" width="5.58203125" style="3" customWidth="1"/>
    <col min="512" max="512" width="6.58203125" style="3" bestFit="1" customWidth="1"/>
    <col min="513" max="513" width="7.58203125" style="3" bestFit="1" customWidth="1"/>
    <col min="514" max="514" width="11.08203125" style="3" bestFit="1" customWidth="1"/>
    <col min="515" max="515" width="5.58203125" style="3" customWidth="1"/>
    <col min="516" max="516" width="7.58203125" style="3" bestFit="1" customWidth="1"/>
    <col min="517" max="517" width="10.5" style="3" bestFit="1" customWidth="1"/>
    <col min="518" max="518" width="6.5" style="3" customWidth="1"/>
    <col min="519" max="520" width="8" style="3" bestFit="1" customWidth="1"/>
    <col min="521" max="521" width="8.08203125" style="3" customWidth="1"/>
    <col min="522" max="522" width="10.58203125" style="3" bestFit="1" customWidth="1"/>
    <col min="523" max="523" width="7.5" style="3" customWidth="1"/>
    <col min="524" max="524" width="10" style="3"/>
    <col min="525" max="525" width="9.08203125" style="3" customWidth="1"/>
    <col min="526" max="526" width="10.5" style="3" bestFit="1" customWidth="1"/>
    <col min="527" max="762" width="10" style="3"/>
    <col min="763" max="763" width="14.5" style="3" customWidth="1"/>
    <col min="764" max="764" width="9.58203125" style="3" customWidth="1"/>
    <col min="765" max="765" width="6.08203125" style="3" bestFit="1" customWidth="1"/>
    <col min="766" max="766" width="7.58203125" style="3" bestFit="1" customWidth="1"/>
    <col min="767" max="767" width="5.58203125" style="3" customWidth="1"/>
    <col min="768" max="768" width="6.58203125" style="3" bestFit="1" customWidth="1"/>
    <col min="769" max="769" width="7.58203125" style="3" bestFit="1" customWidth="1"/>
    <col min="770" max="770" width="11.08203125" style="3" bestFit="1" customWidth="1"/>
    <col min="771" max="771" width="5.58203125" style="3" customWidth="1"/>
    <col min="772" max="772" width="7.58203125" style="3" bestFit="1" customWidth="1"/>
    <col min="773" max="773" width="10.5" style="3" bestFit="1" customWidth="1"/>
    <col min="774" max="774" width="6.5" style="3" customWidth="1"/>
    <col min="775" max="776" width="8" style="3" bestFit="1" customWidth="1"/>
    <col min="777" max="777" width="8.08203125" style="3" customWidth="1"/>
    <col min="778" max="778" width="10.58203125" style="3" bestFit="1" customWidth="1"/>
    <col min="779" max="779" width="7.5" style="3" customWidth="1"/>
    <col min="780" max="780" width="10" style="3"/>
    <col min="781" max="781" width="9.08203125" style="3" customWidth="1"/>
    <col min="782" max="782" width="10.5" style="3" bestFit="1" customWidth="1"/>
    <col min="783" max="1018" width="10" style="3"/>
    <col min="1019" max="1019" width="14.5" style="3" customWidth="1"/>
    <col min="1020" max="1020" width="9.58203125" style="3" customWidth="1"/>
    <col min="1021" max="1021" width="6.08203125" style="3" bestFit="1" customWidth="1"/>
    <col min="1022" max="1022" width="7.58203125" style="3" bestFit="1" customWidth="1"/>
    <col min="1023" max="1023" width="5.58203125" style="3" customWidth="1"/>
    <col min="1024" max="1024" width="6.58203125" style="3" bestFit="1" customWidth="1"/>
    <col min="1025" max="1025" width="7.58203125" style="3" bestFit="1" customWidth="1"/>
    <col min="1026" max="1026" width="11.08203125" style="3" bestFit="1" customWidth="1"/>
    <col min="1027" max="1027" width="5.58203125" style="3" customWidth="1"/>
    <col min="1028" max="1028" width="7.58203125" style="3" bestFit="1" customWidth="1"/>
    <col min="1029" max="1029" width="10.5" style="3" bestFit="1" customWidth="1"/>
    <col min="1030" max="1030" width="6.5" style="3" customWidth="1"/>
    <col min="1031" max="1032" width="8" style="3" bestFit="1" customWidth="1"/>
    <col min="1033" max="1033" width="8.08203125" style="3" customWidth="1"/>
    <col min="1034" max="1034" width="10.58203125" style="3" bestFit="1" customWidth="1"/>
    <col min="1035" max="1035" width="7.5" style="3" customWidth="1"/>
    <col min="1036" max="1036" width="10" style="3"/>
    <col min="1037" max="1037" width="9.08203125" style="3" customWidth="1"/>
    <col min="1038" max="1038" width="10.5" style="3" bestFit="1" customWidth="1"/>
    <col min="1039" max="1274" width="10" style="3"/>
    <col min="1275" max="1275" width="14.5" style="3" customWidth="1"/>
    <col min="1276" max="1276" width="9.58203125" style="3" customWidth="1"/>
    <col min="1277" max="1277" width="6.08203125" style="3" bestFit="1" customWidth="1"/>
    <col min="1278" max="1278" width="7.58203125" style="3" bestFit="1" customWidth="1"/>
    <col min="1279" max="1279" width="5.58203125" style="3" customWidth="1"/>
    <col min="1280" max="1280" width="6.58203125" style="3" bestFit="1" customWidth="1"/>
    <col min="1281" max="1281" width="7.58203125" style="3" bestFit="1" customWidth="1"/>
    <col min="1282" max="1282" width="11.08203125" style="3" bestFit="1" customWidth="1"/>
    <col min="1283" max="1283" width="5.58203125" style="3" customWidth="1"/>
    <col min="1284" max="1284" width="7.58203125" style="3" bestFit="1" customWidth="1"/>
    <col min="1285" max="1285" width="10.5" style="3" bestFit="1" customWidth="1"/>
    <col min="1286" max="1286" width="6.5" style="3" customWidth="1"/>
    <col min="1287" max="1288" width="8" style="3" bestFit="1" customWidth="1"/>
    <col min="1289" max="1289" width="8.08203125" style="3" customWidth="1"/>
    <col min="1290" max="1290" width="10.58203125" style="3" bestFit="1" customWidth="1"/>
    <col min="1291" max="1291" width="7.5" style="3" customWidth="1"/>
    <col min="1292" max="1292" width="10" style="3"/>
    <col min="1293" max="1293" width="9.08203125" style="3" customWidth="1"/>
    <col min="1294" max="1294" width="10.5" style="3" bestFit="1" customWidth="1"/>
    <col min="1295" max="1530" width="10" style="3"/>
    <col min="1531" max="1531" width="14.5" style="3" customWidth="1"/>
    <col min="1532" max="1532" width="9.58203125" style="3" customWidth="1"/>
    <col min="1533" max="1533" width="6.08203125" style="3" bestFit="1" customWidth="1"/>
    <col min="1534" max="1534" width="7.58203125" style="3" bestFit="1" customWidth="1"/>
    <col min="1535" max="1535" width="5.58203125" style="3" customWidth="1"/>
    <col min="1536" max="1536" width="6.58203125" style="3" bestFit="1" customWidth="1"/>
    <col min="1537" max="1537" width="7.58203125" style="3" bestFit="1" customWidth="1"/>
    <col min="1538" max="1538" width="11.08203125" style="3" bestFit="1" customWidth="1"/>
    <col min="1539" max="1539" width="5.58203125" style="3" customWidth="1"/>
    <col min="1540" max="1540" width="7.58203125" style="3" bestFit="1" customWidth="1"/>
    <col min="1541" max="1541" width="10.5" style="3" bestFit="1" customWidth="1"/>
    <col min="1542" max="1542" width="6.5" style="3" customWidth="1"/>
    <col min="1543" max="1544" width="8" style="3" bestFit="1" customWidth="1"/>
    <col min="1545" max="1545" width="8.08203125" style="3" customWidth="1"/>
    <col min="1546" max="1546" width="10.58203125" style="3" bestFit="1" customWidth="1"/>
    <col min="1547" max="1547" width="7.5" style="3" customWidth="1"/>
    <col min="1548" max="1548" width="10" style="3"/>
    <col min="1549" max="1549" width="9.08203125" style="3" customWidth="1"/>
    <col min="1550" max="1550" width="10.5" style="3" bestFit="1" customWidth="1"/>
    <col min="1551" max="1786" width="10" style="3"/>
    <col min="1787" max="1787" width="14.5" style="3" customWidth="1"/>
    <col min="1788" max="1788" width="9.58203125" style="3" customWidth="1"/>
    <col min="1789" max="1789" width="6.08203125" style="3" bestFit="1" customWidth="1"/>
    <col min="1790" max="1790" width="7.58203125" style="3" bestFit="1" customWidth="1"/>
    <col min="1791" max="1791" width="5.58203125" style="3" customWidth="1"/>
    <col min="1792" max="1792" width="6.58203125" style="3" bestFit="1" customWidth="1"/>
    <col min="1793" max="1793" width="7.58203125" style="3" bestFit="1" customWidth="1"/>
    <col min="1794" max="1794" width="11.08203125" style="3" bestFit="1" customWidth="1"/>
    <col min="1795" max="1795" width="5.58203125" style="3" customWidth="1"/>
    <col min="1796" max="1796" width="7.58203125" style="3" bestFit="1" customWidth="1"/>
    <col min="1797" max="1797" width="10.5" style="3" bestFit="1" customWidth="1"/>
    <col min="1798" max="1798" width="6.5" style="3" customWidth="1"/>
    <col min="1799" max="1800" width="8" style="3" bestFit="1" customWidth="1"/>
    <col min="1801" max="1801" width="8.08203125" style="3" customWidth="1"/>
    <col min="1802" max="1802" width="10.58203125" style="3" bestFit="1" customWidth="1"/>
    <col min="1803" max="1803" width="7.5" style="3" customWidth="1"/>
    <col min="1804" max="1804" width="10" style="3"/>
    <col min="1805" max="1805" width="9.08203125" style="3" customWidth="1"/>
    <col min="1806" max="1806" width="10.5" style="3" bestFit="1" customWidth="1"/>
    <col min="1807" max="2042" width="10" style="3"/>
    <col min="2043" max="2043" width="14.5" style="3" customWidth="1"/>
    <col min="2044" max="2044" width="9.58203125" style="3" customWidth="1"/>
    <col min="2045" max="2045" width="6.08203125" style="3" bestFit="1" customWidth="1"/>
    <col min="2046" max="2046" width="7.58203125" style="3" bestFit="1" customWidth="1"/>
    <col min="2047" max="2047" width="5.58203125" style="3" customWidth="1"/>
    <col min="2048" max="2048" width="6.58203125" style="3" bestFit="1" customWidth="1"/>
    <col min="2049" max="2049" width="7.58203125" style="3" bestFit="1" customWidth="1"/>
    <col min="2050" max="2050" width="11.08203125" style="3" bestFit="1" customWidth="1"/>
    <col min="2051" max="2051" width="5.58203125" style="3" customWidth="1"/>
    <col min="2052" max="2052" width="7.58203125" style="3" bestFit="1" customWidth="1"/>
    <col min="2053" max="2053" width="10.5" style="3" bestFit="1" customWidth="1"/>
    <col min="2054" max="2054" width="6.5" style="3" customWidth="1"/>
    <col min="2055" max="2056" width="8" style="3" bestFit="1" customWidth="1"/>
    <col min="2057" max="2057" width="8.08203125" style="3" customWidth="1"/>
    <col min="2058" max="2058" width="10.58203125" style="3" bestFit="1" customWidth="1"/>
    <col min="2059" max="2059" width="7.5" style="3" customWidth="1"/>
    <col min="2060" max="2060" width="10" style="3"/>
    <col min="2061" max="2061" width="9.08203125" style="3" customWidth="1"/>
    <col min="2062" max="2062" width="10.5" style="3" bestFit="1" customWidth="1"/>
    <col min="2063" max="2298" width="10" style="3"/>
    <col min="2299" max="2299" width="14.5" style="3" customWidth="1"/>
    <col min="2300" max="2300" width="9.58203125" style="3" customWidth="1"/>
    <col min="2301" max="2301" width="6.08203125" style="3" bestFit="1" customWidth="1"/>
    <col min="2302" max="2302" width="7.58203125" style="3" bestFit="1" customWidth="1"/>
    <col min="2303" max="2303" width="5.58203125" style="3" customWidth="1"/>
    <col min="2304" max="2304" width="6.58203125" style="3" bestFit="1" customWidth="1"/>
    <col min="2305" max="2305" width="7.58203125" style="3" bestFit="1" customWidth="1"/>
    <col min="2306" max="2306" width="11.08203125" style="3" bestFit="1" customWidth="1"/>
    <col min="2307" max="2307" width="5.58203125" style="3" customWidth="1"/>
    <col min="2308" max="2308" width="7.58203125" style="3" bestFit="1" customWidth="1"/>
    <col min="2309" max="2309" width="10.5" style="3" bestFit="1" customWidth="1"/>
    <col min="2310" max="2310" width="6.5" style="3" customWidth="1"/>
    <col min="2311" max="2312" width="8" style="3" bestFit="1" customWidth="1"/>
    <col min="2313" max="2313" width="8.08203125" style="3" customWidth="1"/>
    <col min="2314" max="2314" width="10.58203125" style="3" bestFit="1" customWidth="1"/>
    <col min="2315" max="2315" width="7.5" style="3" customWidth="1"/>
    <col min="2316" max="2316" width="10" style="3"/>
    <col min="2317" max="2317" width="9.08203125" style="3" customWidth="1"/>
    <col min="2318" max="2318" width="10.5" style="3" bestFit="1" customWidth="1"/>
    <col min="2319" max="2554" width="10" style="3"/>
    <col min="2555" max="2555" width="14.5" style="3" customWidth="1"/>
    <col min="2556" max="2556" width="9.58203125" style="3" customWidth="1"/>
    <col min="2557" max="2557" width="6.08203125" style="3" bestFit="1" customWidth="1"/>
    <col min="2558" max="2558" width="7.58203125" style="3" bestFit="1" customWidth="1"/>
    <col min="2559" max="2559" width="5.58203125" style="3" customWidth="1"/>
    <col min="2560" max="2560" width="6.58203125" style="3" bestFit="1" customWidth="1"/>
    <col min="2561" max="2561" width="7.58203125" style="3" bestFit="1" customWidth="1"/>
    <col min="2562" max="2562" width="11.08203125" style="3" bestFit="1" customWidth="1"/>
    <col min="2563" max="2563" width="5.58203125" style="3" customWidth="1"/>
    <col min="2564" max="2564" width="7.58203125" style="3" bestFit="1" customWidth="1"/>
    <col min="2565" max="2565" width="10.5" style="3" bestFit="1" customWidth="1"/>
    <col min="2566" max="2566" width="6.5" style="3" customWidth="1"/>
    <col min="2567" max="2568" width="8" style="3" bestFit="1" customWidth="1"/>
    <col min="2569" max="2569" width="8.08203125" style="3" customWidth="1"/>
    <col min="2570" max="2570" width="10.58203125" style="3" bestFit="1" customWidth="1"/>
    <col min="2571" max="2571" width="7.5" style="3" customWidth="1"/>
    <col min="2572" max="2572" width="10" style="3"/>
    <col min="2573" max="2573" width="9.08203125" style="3" customWidth="1"/>
    <col min="2574" max="2574" width="10.5" style="3" bestFit="1" customWidth="1"/>
    <col min="2575" max="2810" width="10" style="3"/>
    <col min="2811" max="2811" width="14.5" style="3" customWidth="1"/>
    <col min="2812" max="2812" width="9.58203125" style="3" customWidth="1"/>
    <col min="2813" max="2813" width="6.08203125" style="3" bestFit="1" customWidth="1"/>
    <col min="2814" max="2814" width="7.58203125" style="3" bestFit="1" customWidth="1"/>
    <col min="2815" max="2815" width="5.58203125" style="3" customWidth="1"/>
    <col min="2816" max="2816" width="6.58203125" style="3" bestFit="1" customWidth="1"/>
    <col min="2817" max="2817" width="7.58203125" style="3" bestFit="1" customWidth="1"/>
    <col min="2818" max="2818" width="11.08203125" style="3" bestFit="1" customWidth="1"/>
    <col min="2819" max="2819" width="5.58203125" style="3" customWidth="1"/>
    <col min="2820" max="2820" width="7.58203125" style="3" bestFit="1" customWidth="1"/>
    <col min="2821" max="2821" width="10.5" style="3" bestFit="1" customWidth="1"/>
    <col min="2822" max="2822" width="6.5" style="3" customWidth="1"/>
    <col min="2823" max="2824" width="8" style="3" bestFit="1" customWidth="1"/>
    <col min="2825" max="2825" width="8.08203125" style="3" customWidth="1"/>
    <col min="2826" max="2826" width="10.58203125" style="3" bestFit="1" customWidth="1"/>
    <col min="2827" max="2827" width="7.5" style="3" customWidth="1"/>
    <col min="2828" max="2828" width="10" style="3"/>
    <col min="2829" max="2829" width="9.08203125" style="3" customWidth="1"/>
    <col min="2830" max="2830" width="10.5" style="3" bestFit="1" customWidth="1"/>
    <col min="2831" max="3066" width="10" style="3"/>
    <col min="3067" max="3067" width="14.5" style="3" customWidth="1"/>
    <col min="3068" max="3068" width="9.58203125" style="3" customWidth="1"/>
    <col min="3069" max="3069" width="6.08203125" style="3" bestFit="1" customWidth="1"/>
    <col min="3070" max="3070" width="7.58203125" style="3" bestFit="1" customWidth="1"/>
    <col min="3071" max="3071" width="5.58203125" style="3" customWidth="1"/>
    <col min="3072" max="3072" width="6.58203125" style="3" bestFit="1" customWidth="1"/>
    <col min="3073" max="3073" width="7.58203125" style="3" bestFit="1" customWidth="1"/>
    <col min="3074" max="3074" width="11.08203125" style="3" bestFit="1" customWidth="1"/>
    <col min="3075" max="3075" width="5.58203125" style="3" customWidth="1"/>
    <col min="3076" max="3076" width="7.58203125" style="3" bestFit="1" customWidth="1"/>
    <col min="3077" max="3077" width="10.5" style="3" bestFit="1" customWidth="1"/>
    <col min="3078" max="3078" width="6.5" style="3" customWidth="1"/>
    <col min="3079" max="3080" width="8" style="3" bestFit="1" customWidth="1"/>
    <col min="3081" max="3081" width="8.08203125" style="3" customWidth="1"/>
    <col min="3082" max="3082" width="10.58203125" style="3" bestFit="1" customWidth="1"/>
    <col min="3083" max="3083" width="7.5" style="3" customWidth="1"/>
    <col min="3084" max="3084" width="10" style="3"/>
    <col min="3085" max="3085" width="9.08203125" style="3" customWidth="1"/>
    <col min="3086" max="3086" width="10.5" style="3" bestFit="1" customWidth="1"/>
    <col min="3087" max="3322" width="10" style="3"/>
    <col min="3323" max="3323" width="14.5" style="3" customWidth="1"/>
    <col min="3324" max="3324" width="9.58203125" style="3" customWidth="1"/>
    <col min="3325" max="3325" width="6.08203125" style="3" bestFit="1" customWidth="1"/>
    <col min="3326" max="3326" width="7.58203125" style="3" bestFit="1" customWidth="1"/>
    <col min="3327" max="3327" width="5.58203125" style="3" customWidth="1"/>
    <col min="3328" max="3328" width="6.58203125" style="3" bestFit="1" customWidth="1"/>
    <col min="3329" max="3329" width="7.58203125" style="3" bestFit="1" customWidth="1"/>
    <col min="3330" max="3330" width="11.08203125" style="3" bestFit="1" customWidth="1"/>
    <col min="3331" max="3331" width="5.58203125" style="3" customWidth="1"/>
    <col min="3332" max="3332" width="7.58203125" style="3" bestFit="1" customWidth="1"/>
    <col min="3333" max="3333" width="10.5" style="3" bestFit="1" customWidth="1"/>
    <col min="3334" max="3334" width="6.5" style="3" customWidth="1"/>
    <col min="3335" max="3336" width="8" style="3" bestFit="1" customWidth="1"/>
    <col min="3337" max="3337" width="8.08203125" style="3" customWidth="1"/>
    <col min="3338" max="3338" width="10.58203125" style="3" bestFit="1" customWidth="1"/>
    <col min="3339" max="3339" width="7.5" style="3" customWidth="1"/>
    <col min="3340" max="3340" width="10" style="3"/>
    <col min="3341" max="3341" width="9.08203125" style="3" customWidth="1"/>
    <col min="3342" max="3342" width="10.5" style="3" bestFit="1" customWidth="1"/>
    <col min="3343" max="3578" width="10" style="3"/>
    <col min="3579" max="3579" width="14.5" style="3" customWidth="1"/>
    <col min="3580" max="3580" width="9.58203125" style="3" customWidth="1"/>
    <col min="3581" max="3581" width="6.08203125" style="3" bestFit="1" customWidth="1"/>
    <col min="3582" max="3582" width="7.58203125" style="3" bestFit="1" customWidth="1"/>
    <col min="3583" max="3583" width="5.58203125" style="3" customWidth="1"/>
    <col min="3584" max="3584" width="6.58203125" style="3" bestFit="1" customWidth="1"/>
    <col min="3585" max="3585" width="7.58203125" style="3" bestFit="1" customWidth="1"/>
    <col min="3586" max="3586" width="11.08203125" style="3" bestFit="1" customWidth="1"/>
    <col min="3587" max="3587" width="5.58203125" style="3" customWidth="1"/>
    <col min="3588" max="3588" width="7.58203125" style="3" bestFit="1" customWidth="1"/>
    <col min="3589" max="3589" width="10.5" style="3" bestFit="1" customWidth="1"/>
    <col min="3590" max="3590" width="6.5" style="3" customWidth="1"/>
    <col min="3591" max="3592" width="8" style="3" bestFit="1" customWidth="1"/>
    <col min="3593" max="3593" width="8.08203125" style="3" customWidth="1"/>
    <col min="3594" max="3594" width="10.58203125" style="3" bestFit="1" customWidth="1"/>
    <col min="3595" max="3595" width="7.5" style="3" customWidth="1"/>
    <col min="3596" max="3596" width="10" style="3"/>
    <col min="3597" max="3597" width="9.08203125" style="3" customWidth="1"/>
    <col min="3598" max="3598" width="10.5" style="3" bestFit="1" customWidth="1"/>
    <col min="3599" max="3834" width="10" style="3"/>
    <col min="3835" max="3835" width="14.5" style="3" customWidth="1"/>
    <col min="3836" max="3836" width="9.58203125" style="3" customWidth="1"/>
    <col min="3837" max="3837" width="6.08203125" style="3" bestFit="1" customWidth="1"/>
    <col min="3838" max="3838" width="7.58203125" style="3" bestFit="1" customWidth="1"/>
    <col min="3839" max="3839" width="5.58203125" style="3" customWidth="1"/>
    <col min="3840" max="3840" width="6.58203125" style="3" bestFit="1" customWidth="1"/>
    <col min="3841" max="3841" width="7.58203125" style="3" bestFit="1" customWidth="1"/>
    <col min="3842" max="3842" width="11.08203125" style="3" bestFit="1" customWidth="1"/>
    <col min="3843" max="3843" width="5.58203125" style="3" customWidth="1"/>
    <col min="3844" max="3844" width="7.58203125" style="3" bestFit="1" customWidth="1"/>
    <col min="3845" max="3845" width="10.5" style="3" bestFit="1" customWidth="1"/>
    <col min="3846" max="3846" width="6.5" style="3" customWidth="1"/>
    <col min="3847" max="3848" width="8" style="3" bestFit="1" customWidth="1"/>
    <col min="3849" max="3849" width="8.08203125" style="3" customWidth="1"/>
    <col min="3850" max="3850" width="10.58203125" style="3" bestFit="1" customWidth="1"/>
    <col min="3851" max="3851" width="7.5" style="3" customWidth="1"/>
    <col min="3852" max="3852" width="10" style="3"/>
    <col min="3853" max="3853" width="9.08203125" style="3" customWidth="1"/>
    <col min="3854" max="3854" width="10.5" style="3" bestFit="1" customWidth="1"/>
    <col min="3855" max="4090" width="10" style="3"/>
    <col min="4091" max="4091" width="14.5" style="3" customWidth="1"/>
    <col min="4092" max="4092" width="9.58203125" style="3" customWidth="1"/>
    <col min="4093" max="4093" width="6.08203125" style="3" bestFit="1" customWidth="1"/>
    <col min="4094" max="4094" width="7.58203125" style="3" bestFit="1" customWidth="1"/>
    <col min="4095" max="4095" width="5.58203125" style="3" customWidth="1"/>
    <col min="4096" max="4096" width="6.58203125" style="3" bestFit="1" customWidth="1"/>
    <col min="4097" max="4097" width="7.58203125" style="3" bestFit="1" customWidth="1"/>
    <col min="4098" max="4098" width="11.08203125" style="3" bestFit="1" customWidth="1"/>
    <col min="4099" max="4099" width="5.58203125" style="3" customWidth="1"/>
    <col min="4100" max="4100" width="7.58203125" style="3" bestFit="1" customWidth="1"/>
    <col min="4101" max="4101" width="10.5" style="3" bestFit="1" customWidth="1"/>
    <col min="4102" max="4102" width="6.5" style="3" customWidth="1"/>
    <col min="4103" max="4104" width="8" style="3" bestFit="1" customWidth="1"/>
    <col min="4105" max="4105" width="8.08203125" style="3" customWidth="1"/>
    <col min="4106" max="4106" width="10.58203125" style="3" bestFit="1" customWidth="1"/>
    <col min="4107" max="4107" width="7.5" style="3" customWidth="1"/>
    <col min="4108" max="4108" width="10" style="3"/>
    <col min="4109" max="4109" width="9.08203125" style="3" customWidth="1"/>
    <col min="4110" max="4110" width="10.5" style="3" bestFit="1" customWidth="1"/>
    <col min="4111" max="4346" width="10" style="3"/>
    <col min="4347" max="4347" width="14.5" style="3" customWidth="1"/>
    <col min="4348" max="4348" width="9.58203125" style="3" customWidth="1"/>
    <col min="4349" max="4349" width="6.08203125" style="3" bestFit="1" customWidth="1"/>
    <col min="4350" max="4350" width="7.58203125" style="3" bestFit="1" customWidth="1"/>
    <col min="4351" max="4351" width="5.58203125" style="3" customWidth="1"/>
    <col min="4352" max="4352" width="6.58203125" style="3" bestFit="1" customWidth="1"/>
    <col min="4353" max="4353" width="7.58203125" style="3" bestFit="1" customWidth="1"/>
    <col min="4354" max="4354" width="11.08203125" style="3" bestFit="1" customWidth="1"/>
    <col min="4355" max="4355" width="5.58203125" style="3" customWidth="1"/>
    <col min="4356" max="4356" width="7.58203125" style="3" bestFit="1" customWidth="1"/>
    <col min="4357" max="4357" width="10.5" style="3" bestFit="1" customWidth="1"/>
    <col min="4358" max="4358" width="6.5" style="3" customWidth="1"/>
    <col min="4359" max="4360" width="8" style="3" bestFit="1" customWidth="1"/>
    <col min="4361" max="4361" width="8.08203125" style="3" customWidth="1"/>
    <col min="4362" max="4362" width="10.58203125" style="3" bestFit="1" customWidth="1"/>
    <col min="4363" max="4363" width="7.5" style="3" customWidth="1"/>
    <col min="4364" max="4364" width="10" style="3"/>
    <col min="4365" max="4365" width="9.08203125" style="3" customWidth="1"/>
    <col min="4366" max="4366" width="10.5" style="3" bestFit="1" customWidth="1"/>
    <col min="4367" max="4602" width="10" style="3"/>
    <col min="4603" max="4603" width="14.5" style="3" customWidth="1"/>
    <col min="4604" max="4604" width="9.58203125" style="3" customWidth="1"/>
    <col min="4605" max="4605" width="6.08203125" style="3" bestFit="1" customWidth="1"/>
    <col min="4606" max="4606" width="7.58203125" style="3" bestFit="1" customWidth="1"/>
    <col min="4607" max="4607" width="5.58203125" style="3" customWidth="1"/>
    <col min="4608" max="4608" width="6.58203125" style="3" bestFit="1" customWidth="1"/>
    <col min="4609" max="4609" width="7.58203125" style="3" bestFit="1" customWidth="1"/>
    <col min="4610" max="4610" width="11.08203125" style="3" bestFit="1" customWidth="1"/>
    <col min="4611" max="4611" width="5.58203125" style="3" customWidth="1"/>
    <col min="4612" max="4612" width="7.58203125" style="3" bestFit="1" customWidth="1"/>
    <col min="4613" max="4613" width="10.5" style="3" bestFit="1" customWidth="1"/>
    <col min="4614" max="4614" width="6.5" style="3" customWidth="1"/>
    <col min="4615" max="4616" width="8" style="3" bestFit="1" customWidth="1"/>
    <col min="4617" max="4617" width="8.08203125" style="3" customWidth="1"/>
    <col min="4618" max="4618" width="10.58203125" style="3" bestFit="1" customWidth="1"/>
    <col min="4619" max="4619" width="7.5" style="3" customWidth="1"/>
    <col min="4620" max="4620" width="10" style="3"/>
    <col min="4621" max="4621" width="9.08203125" style="3" customWidth="1"/>
    <col min="4622" max="4622" width="10.5" style="3" bestFit="1" customWidth="1"/>
    <col min="4623" max="4858" width="10" style="3"/>
    <col min="4859" max="4859" width="14.5" style="3" customWidth="1"/>
    <col min="4860" max="4860" width="9.58203125" style="3" customWidth="1"/>
    <col min="4861" max="4861" width="6.08203125" style="3" bestFit="1" customWidth="1"/>
    <col min="4862" max="4862" width="7.58203125" style="3" bestFit="1" customWidth="1"/>
    <col min="4863" max="4863" width="5.58203125" style="3" customWidth="1"/>
    <col min="4864" max="4864" width="6.58203125" style="3" bestFit="1" customWidth="1"/>
    <col min="4865" max="4865" width="7.58203125" style="3" bestFit="1" customWidth="1"/>
    <col min="4866" max="4866" width="11.08203125" style="3" bestFit="1" customWidth="1"/>
    <col min="4867" max="4867" width="5.58203125" style="3" customWidth="1"/>
    <col min="4868" max="4868" width="7.58203125" style="3" bestFit="1" customWidth="1"/>
    <col min="4869" max="4869" width="10.5" style="3" bestFit="1" customWidth="1"/>
    <col min="4870" max="4870" width="6.5" style="3" customWidth="1"/>
    <col min="4871" max="4872" width="8" style="3" bestFit="1" customWidth="1"/>
    <col min="4873" max="4873" width="8.08203125" style="3" customWidth="1"/>
    <col min="4874" max="4874" width="10.58203125" style="3" bestFit="1" customWidth="1"/>
    <col min="4875" max="4875" width="7.5" style="3" customWidth="1"/>
    <col min="4876" max="4876" width="10" style="3"/>
    <col min="4877" max="4877" width="9.08203125" style="3" customWidth="1"/>
    <col min="4878" max="4878" width="10.5" style="3" bestFit="1" customWidth="1"/>
    <col min="4879" max="5114" width="10" style="3"/>
    <col min="5115" max="5115" width="14.5" style="3" customWidth="1"/>
    <col min="5116" max="5116" width="9.58203125" style="3" customWidth="1"/>
    <col min="5117" max="5117" width="6.08203125" style="3" bestFit="1" customWidth="1"/>
    <col min="5118" max="5118" width="7.58203125" style="3" bestFit="1" customWidth="1"/>
    <col min="5119" max="5119" width="5.58203125" style="3" customWidth="1"/>
    <col min="5120" max="5120" width="6.58203125" style="3" bestFit="1" customWidth="1"/>
    <col min="5121" max="5121" width="7.58203125" style="3" bestFit="1" customWidth="1"/>
    <col min="5122" max="5122" width="11.08203125" style="3" bestFit="1" customWidth="1"/>
    <col min="5123" max="5123" width="5.58203125" style="3" customWidth="1"/>
    <col min="5124" max="5124" width="7.58203125" style="3" bestFit="1" customWidth="1"/>
    <col min="5125" max="5125" width="10.5" style="3" bestFit="1" customWidth="1"/>
    <col min="5126" max="5126" width="6.5" style="3" customWidth="1"/>
    <col min="5127" max="5128" width="8" style="3" bestFit="1" customWidth="1"/>
    <col min="5129" max="5129" width="8.08203125" style="3" customWidth="1"/>
    <col min="5130" max="5130" width="10.58203125" style="3" bestFit="1" customWidth="1"/>
    <col min="5131" max="5131" width="7.5" style="3" customWidth="1"/>
    <col min="5132" max="5132" width="10" style="3"/>
    <col min="5133" max="5133" width="9.08203125" style="3" customWidth="1"/>
    <col min="5134" max="5134" width="10.5" style="3" bestFit="1" customWidth="1"/>
    <col min="5135" max="5370" width="10" style="3"/>
    <col min="5371" max="5371" width="14.5" style="3" customWidth="1"/>
    <col min="5372" max="5372" width="9.58203125" style="3" customWidth="1"/>
    <col min="5373" max="5373" width="6.08203125" style="3" bestFit="1" customWidth="1"/>
    <col min="5374" max="5374" width="7.58203125" style="3" bestFit="1" customWidth="1"/>
    <col min="5375" max="5375" width="5.58203125" style="3" customWidth="1"/>
    <col min="5376" max="5376" width="6.58203125" style="3" bestFit="1" customWidth="1"/>
    <col min="5377" max="5377" width="7.58203125" style="3" bestFit="1" customWidth="1"/>
    <col min="5378" max="5378" width="11.08203125" style="3" bestFit="1" customWidth="1"/>
    <col min="5379" max="5379" width="5.58203125" style="3" customWidth="1"/>
    <col min="5380" max="5380" width="7.58203125" style="3" bestFit="1" customWidth="1"/>
    <col min="5381" max="5381" width="10.5" style="3" bestFit="1" customWidth="1"/>
    <col min="5382" max="5382" width="6.5" style="3" customWidth="1"/>
    <col min="5383" max="5384" width="8" style="3" bestFit="1" customWidth="1"/>
    <col min="5385" max="5385" width="8.08203125" style="3" customWidth="1"/>
    <col min="5386" max="5386" width="10.58203125" style="3" bestFit="1" customWidth="1"/>
    <col min="5387" max="5387" width="7.5" style="3" customWidth="1"/>
    <col min="5388" max="5388" width="10" style="3"/>
    <col min="5389" max="5389" width="9.08203125" style="3" customWidth="1"/>
    <col min="5390" max="5390" width="10.5" style="3" bestFit="1" customWidth="1"/>
    <col min="5391" max="5626" width="10" style="3"/>
    <col min="5627" max="5627" width="14.5" style="3" customWidth="1"/>
    <col min="5628" max="5628" width="9.58203125" style="3" customWidth="1"/>
    <col min="5629" max="5629" width="6.08203125" style="3" bestFit="1" customWidth="1"/>
    <col min="5630" max="5630" width="7.58203125" style="3" bestFit="1" customWidth="1"/>
    <col min="5631" max="5631" width="5.58203125" style="3" customWidth="1"/>
    <col min="5632" max="5632" width="6.58203125" style="3" bestFit="1" customWidth="1"/>
    <col min="5633" max="5633" width="7.58203125" style="3" bestFit="1" customWidth="1"/>
    <col min="5634" max="5634" width="11.08203125" style="3" bestFit="1" customWidth="1"/>
    <col min="5635" max="5635" width="5.58203125" style="3" customWidth="1"/>
    <col min="5636" max="5636" width="7.58203125" style="3" bestFit="1" customWidth="1"/>
    <col min="5637" max="5637" width="10.5" style="3" bestFit="1" customWidth="1"/>
    <col min="5638" max="5638" width="6.5" style="3" customWidth="1"/>
    <col min="5639" max="5640" width="8" style="3" bestFit="1" customWidth="1"/>
    <col min="5641" max="5641" width="8.08203125" style="3" customWidth="1"/>
    <col min="5642" max="5642" width="10.58203125" style="3" bestFit="1" customWidth="1"/>
    <col min="5643" max="5643" width="7.5" style="3" customWidth="1"/>
    <col min="5644" max="5644" width="10" style="3"/>
    <col min="5645" max="5645" width="9.08203125" style="3" customWidth="1"/>
    <col min="5646" max="5646" width="10.5" style="3" bestFit="1" customWidth="1"/>
    <col min="5647" max="5882" width="10" style="3"/>
    <col min="5883" max="5883" width="14.5" style="3" customWidth="1"/>
    <col min="5884" max="5884" width="9.58203125" style="3" customWidth="1"/>
    <col min="5885" max="5885" width="6.08203125" style="3" bestFit="1" customWidth="1"/>
    <col min="5886" max="5886" width="7.58203125" style="3" bestFit="1" customWidth="1"/>
    <col min="5887" max="5887" width="5.58203125" style="3" customWidth="1"/>
    <col min="5888" max="5888" width="6.58203125" style="3" bestFit="1" customWidth="1"/>
    <col min="5889" max="5889" width="7.58203125" style="3" bestFit="1" customWidth="1"/>
    <col min="5890" max="5890" width="11.08203125" style="3" bestFit="1" customWidth="1"/>
    <col min="5891" max="5891" width="5.58203125" style="3" customWidth="1"/>
    <col min="5892" max="5892" width="7.58203125" style="3" bestFit="1" customWidth="1"/>
    <col min="5893" max="5893" width="10.5" style="3" bestFit="1" customWidth="1"/>
    <col min="5894" max="5894" width="6.5" style="3" customWidth="1"/>
    <col min="5895" max="5896" width="8" style="3" bestFit="1" customWidth="1"/>
    <col min="5897" max="5897" width="8.08203125" style="3" customWidth="1"/>
    <col min="5898" max="5898" width="10.58203125" style="3" bestFit="1" customWidth="1"/>
    <col min="5899" max="5899" width="7.5" style="3" customWidth="1"/>
    <col min="5900" max="5900" width="10" style="3"/>
    <col min="5901" max="5901" width="9.08203125" style="3" customWidth="1"/>
    <col min="5902" max="5902" width="10.5" style="3" bestFit="1" customWidth="1"/>
    <col min="5903" max="6138" width="10" style="3"/>
    <col min="6139" max="6139" width="14.5" style="3" customWidth="1"/>
    <col min="6140" max="6140" width="9.58203125" style="3" customWidth="1"/>
    <col min="6141" max="6141" width="6.08203125" style="3" bestFit="1" customWidth="1"/>
    <col min="6142" max="6142" width="7.58203125" style="3" bestFit="1" customWidth="1"/>
    <col min="6143" max="6143" width="5.58203125" style="3" customWidth="1"/>
    <col min="6144" max="6144" width="6.58203125" style="3" bestFit="1" customWidth="1"/>
    <col min="6145" max="6145" width="7.58203125" style="3" bestFit="1" customWidth="1"/>
    <col min="6146" max="6146" width="11.08203125" style="3" bestFit="1" customWidth="1"/>
    <col min="6147" max="6147" width="5.58203125" style="3" customWidth="1"/>
    <col min="6148" max="6148" width="7.58203125" style="3" bestFit="1" customWidth="1"/>
    <col min="6149" max="6149" width="10.5" style="3" bestFit="1" customWidth="1"/>
    <col min="6150" max="6150" width="6.5" style="3" customWidth="1"/>
    <col min="6151" max="6152" width="8" style="3" bestFit="1" customWidth="1"/>
    <col min="6153" max="6153" width="8.08203125" style="3" customWidth="1"/>
    <col min="6154" max="6154" width="10.58203125" style="3" bestFit="1" customWidth="1"/>
    <col min="6155" max="6155" width="7.5" style="3" customWidth="1"/>
    <col min="6156" max="6156" width="10" style="3"/>
    <col min="6157" max="6157" width="9.08203125" style="3" customWidth="1"/>
    <col min="6158" max="6158" width="10.5" style="3" bestFit="1" customWidth="1"/>
    <col min="6159" max="6394" width="10" style="3"/>
    <col min="6395" max="6395" width="14.5" style="3" customWidth="1"/>
    <col min="6396" max="6396" width="9.58203125" style="3" customWidth="1"/>
    <col min="6397" max="6397" width="6.08203125" style="3" bestFit="1" customWidth="1"/>
    <col min="6398" max="6398" width="7.58203125" style="3" bestFit="1" customWidth="1"/>
    <col min="6399" max="6399" width="5.58203125" style="3" customWidth="1"/>
    <col min="6400" max="6400" width="6.58203125" style="3" bestFit="1" customWidth="1"/>
    <col min="6401" max="6401" width="7.58203125" style="3" bestFit="1" customWidth="1"/>
    <col min="6402" max="6402" width="11.08203125" style="3" bestFit="1" customWidth="1"/>
    <col min="6403" max="6403" width="5.58203125" style="3" customWidth="1"/>
    <col min="6404" max="6404" width="7.58203125" style="3" bestFit="1" customWidth="1"/>
    <col min="6405" max="6405" width="10.5" style="3" bestFit="1" customWidth="1"/>
    <col min="6406" max="6406" width="6.5" style="3" customWidth="1"/>
    <col min="6407" max="6408" width="8" style="3" bestFit="1" customWidth="1"/>
    <col min="6409" max="6409" width="8.08203125" style="3" customWidth="1"/>
    <col min="6410" max="6410" width="10.58203125" style="3" bestFit="1" customWidth="1"/>
    <col min="6411" max="6411" width="7.5" style="3" customWidth="1"/>
    <col min="6412" max="6412" width="10" style="3"/>
    <col min="6413" max="6413" width="9.08203125" style="3" customWidth="1"/>
    <col min="6414" max="6414" width="10.5" style="3" bestFit="1" customWidth="1"/>
    <col min="6415" max="6650" width="10" style="3"/>
    <col min="6651" max="6651" width="14.5" style="3" customWidth="1"/>
    <col min="6652" max="6652" width="9.58203125" style="3" customWidth="1"/>
    <col min="6653" max="6653" width="6.08203125" style="3" bestFit="1" customWidth="1"/>
    <col min="6654" max="6654" width="7.58203125" style="3" bestFit="1" customWidth="1"/>
    <col min="6655" max="6655" width="5.58203125" style="3" customWidth="1"/>
    <col min="6656" max="6656" width="6.58203125" style="3" bestFit="1" customWidth="1"/>
    <col min="6657" max="6657" width="7.58203125" style="3" bestFit="1" customWidth="1"/>
    <col min="6658" max="6658" width="11.08203125" style="3" bestFit="1" customWidth="1"/>
    <col min="6659" max="6659" width="5.58203125" style="3" customWidth="1"/>
    <col min="6660" max="6660" width="7.58203125" style="3" bestFit="1" customWidth="1"/>
    <col min="6661" max="6661" width="10.5" style="3" bestFit="1" customWidth="1"/>
    <col min="6662" max="6662" width="6.5" style="3" customWidth="1"/>
    <col min="6663" max="6664" width="8" style="3" bestFit="1" customWidth="1"/>
    <col min="6665" max="6665" width="8.08203125" style="3" customWidth="1"/>
    <col min="6666" max="6666" width="10.58203125" style="3" bestFit="1" customWidth="1"/>
    <col min="6667" max="6667" width="7.5" style="3" customWidth="1"/>
    <col min="6668" max="6668" width="10" style="3"/>
    <col min="6669" max="6669" width="9.08203125" style="3" customWidth="1"/>
    <col min="6670" max="6670" width="10.5" style="3" bestFit="1" customWidth="1"/>
    <col min="6671" max="6906" width="10" style="3"/>
    <col min="6907" max="6907" width="14.5" style="3" customWidth="1"/>
    <col min="6908" max="6908" width="9.58203125" style="3" customWidth="1"/>
    <col min="6909" max="6909" width="6.08203125" style="3" bestFit="1" customWidth="1"/>
    <col min="6910" max="6910" width="7.58203125" style="3" bestFit="1" customWidth="1"/>
    <col min="6911" max="6911" width="5.58203125" style="3" customWidth="1"/>
    <col min="6912" max="6912" width="6.58203125" style="3" bestFit="1" customWidth="1"/>
    <col min="6913" max="6913" width="7.58203125" style="3" bestFit="1" customWidth="1"/>
    <col min="6914" max="6914" width="11.08203125" style="3" bestFit="1" customWidth="1"/>
    <col min="6915" max="6915" width="5.58203125" style="3" customWidth="1"/>
    <col min="6916" max="6916" width="7.58203125" style="3" bestFit="1" customWidth="1"/>
    <col min="6917" max="6917" width="10.5" style="3" bestFit="1" customWidth="1"/>
    <col min="6918" max="6918" width="6.5" style="3" customWidth="1"/>
    <col min="6919" max="6920" width="8" style="3" bestFit="1" customWidth="1"/>
    <col min="6921" max="6921" width="8.08203125" style="3" customWidth="1"/>
    <col min="6922" max="6922" width="10.58203125" style="3" bestFit="1" customWidth="1"/>
    <col min="6923" max="6923" width="7.5" style="3" customWidth="1"/>
    <col min="6924" max="6924" width="10" style="3"/>
    <col min="6925" max="6925" width="9.08203125" style="3" customWidth="1"/>
    <col min="6926" max="6926" width="10.5" style="3" bestFit="1" customWidth="1"/>
    <col min="6927" max="7162" width="10" style="3"/>
    <col min="7163" max="7163" width="14.5" style="3" customWidth="1"/>
    <col min="7164" max="7164" width="9.58203125" style="3" customWidth="1"/>
    <col min="7165" max="7165" width="6.08203125" style="3" bestFit="1" customWidth="1"/>
    <col min="7166" max="7166" width="7.58203125" style="3" bestFit="1" customWidth="1"/>
    <col min="7167" max="7167" width="5.58203125" style="3" customWidth="1"/>
    <col min="7168" max="7168" width="6.58203125" style="3" bestFit="1" customWidth="1"/>
    <col min="7169" max="7169" width="7.58203125" style="3" bestFit="1" customWidth="1"/>
    <col min="7170" max="7170" width="11.08203125" style="3" bestFit="1" customWidth="1"/>
    <col min="7171" max="7171" width="5.58203125" style="3" customWidth="1"/>
    <col min="7172" max="7172" width="7.58203125" style="3" bestFit="1" customWidth="1"/>
    <col min="7173" max="7173" width="10.5" style="3" bestFit="1" customWidth="1"/>
    <col min="7174" max="7174" width="6.5" style="3" customWidth="1"/>
    <col min="7175" max="7176" width="8" style="3" bestFit="1" customWidth="1"/>
    <col min="7177" max="7177" width="8.08203125" style="3" customWidth="1"/>
    <col min="7178" max="7178" width="10.58203125" style="3" bestFit="1" customWidth="1"/>
    <col min="7179" max="7179" width="7.5" style="3" customWidth="1"/>
    <col min="7180" max="7180" width="10" style="3"/>
    <col min="7181" max="7181" width="9.08203125" style="3" customWidth="1"/>
    <col min="7182" max="7182" width="10.5" style="3" bestFit="1" customWidth="1"/>
    <col min="7183" max="7418" width="10" style="3"/>
    <col min="7419" max="7419" width="14.5" style="3" customWidth="1"/>
    <col min="7420" max="7420" width="9.58203125" style="3" customWidth="1"/>
    <col min="7421" max="7421" width="6.08203125" style="3" bestFit="1" customWidth="1"/>
    <col min="7422" max="7422" width="7.58203125" style="3" bestFit="1" customWidth="1"/>
    <col min="7423" max="7423" width="5.58203125" style="3" customWidth="1"/>
    <col min="7424" max="7424" width="6.58203125" style="3" bestFit="1" customWidth="1"/>
    <col min="7425" max="7425" width="7.58203125" style="3" bestFit="1" customWidth="1"/>
    <col min="7426" max="7426" width="11.08203125" style="3" bestFit="1" customWidth="1"/>
    <col min="7427" max="7427" width="5.58203125" style="3" customWidth="1"/>
    <col min="7428" max="7428" width="7.58203125" style="3" bestFit="1" customWidth="1"/>
    <col min="7429" max="7429" width="10.5" style="3" bestFit="1" customWidth="1"/>
    <col min="7430" max="7430" width="6.5" style="3" customWidth="1"/>
    <col min="7431" max="7432" width="8" style="3" bestFit="1" customWidth="1"/>
    <col min="7433" max="7433" width="8.08203125" style="3" customWidth="1"/>
    <col min="7434" max="7434" width="10.58203125" style="3" bestFit="1" customWidth="1"/>
    <col min="7435" max="7435" width="7.5" style="3" customWidth="1"/>
    <col min="7436" max="7436" width="10" style="3"/>
    <col min="7437" max="7437" width="9.08203125" style="3" customWidth="1"/>
    <col min="7438" max="7438" width="10.5" style="3" bestFit="1" customWidth="1"/>
    <col min="7439" max="7674" width="10" style="3"/>
    <col min="7675" max="7675" width="14.5" style="3" customWidth="1"/>
    <col min="7676" max="7676" width="9.58203125" style="3" customWidth="1"/>
    <col min="7677" max="7677" width="6.08203125" style="3" bestFit="1" customWidth="1"/>
    <col min="7678" max="7678" width="7.58203125" style="3" bestFit="1" customWidth="1"/>
    <col min="7679" max="7679" width="5.58203125" style="3" customWidth="1"/>
    <col min="7680" max="7680" width="6.58203125" style="3" bestFit="1" customWidth="1"/>
    <col min="7681" max="7681" width="7.58203125" style="3" bestFit="1" customWidth="1"/>
    <col min="7682" max="7682" width="11.08203125" style="3" bestFit="1" customWidth="1"/>
    <col min="7683" max="7683" width="5.58203125" style="3" customWidth="1"/>
    <col min="7684" max="7684" width="7.58203125" style="3" bestFit="1" customWidth="1"/>
    <col min="7685" max="7685" width="10.5" style="3" bestFit="1" customWidth="1"/>
    <col min="7686" max="7686" width="6.5" style="3" customWidth="1"/>
    <col min="7687" max="7688" width="8" style="3" bestFit="1" customWidth="1"/>
    <col min="7689" max="7689" width="8.08203125" style="3" customWidth="1"/>
    <col min="7690" max="7690" width="10.58203125" style="3" bestFit="1" customWidth="1"/>
    <col min="7691" max="7691" width="7.5" style="3" customWidth="1"/>
    <col min="7692" max="7692" width="10" style="3"/>
    <col min="7693" max="7693" width="9.08203125" style="3" customWidth="1"/>
    <col min="7694" max="7694" width="10.5" style="3" bestFit="1" customWidth="1"/>
    <col min="7695" max="7930" width="10" style="3"/>
    <col min="7931" max="7931" width="14.5" style="3" customWidth="1"/>
    <col min="7932" max="7932" width="9.58203125" style="3" customWidth="1"/>
    <col min="7933" max="7933" width="6.08203125" style="3" bestFit="1" customWidth="1"/>
    <col min="7934" max="7934" width="7.58203125" style="3" bestFit="1" customWidth="1"/>
    <col min="7935" max="7935" width="5.58203125" style="3" customWidth="1"/>
    <col min="7936" max="7936" width="6.58203125" style="3" bestFit="1" customWidth="1"/>
    <col min="7937" max="7937" width="7.58203125" style="3" bestFit="1" customWidth="1"/>
    <col min="7938" max="7938" width="11.08203125" style="3" bestFit="1" customWidth="1"/>
    <col min="7939" max="7939" width="5.58203125" style="3" customWidth="1"/>
    <col min="7940" max="7940" width="7.58203125" style="3" bestFit="1" customWidth="1"/>
    <col min="7941" max="7941" width="10.5" style="3" bestFit="1" customWidth="1"/>
    <col min="7942" max="7942" width="6.5" style="3" customWidth="1"/>
    <col min="7943" max="7944" width="8" style="3" bestFit="1" customWidth="1"/>
    <col min="7945" max="7945" width="8.08203125" style="3" customWidth="1"/>
    <col min="7946" max="7946" width="10.58203125" style="3" bestFit="1" customWidth="1"/>
    <col min="7947" max="7947" width="7.5" style="3" customWidth="1"/>
    <col min="7948" max="7948" width="10" style="3"/>
    <col min="7949" max="7949" width="9.08203125" style="3" customWidth="1"/>
    <col min="7950" max="7950" width="10.5" style="3" bestFit="1" customWidth="1"/>
    <col min="7951" max="8186" width="10" style="3"/>
    <col min="8187" max="8187" width="14.5" style="3" customWidth="1"/>
    <col min="8188" max="8188" width="9.58203125" style="3" customWidth="1"/>
    <col min="8189" max="8189" width="6.08203125" style="3" bestFit="1" customWidth="1"/>
    <col min="8190" max="8190" width="7.58203125" style="3" bestFit="1" customWidth="1"/>
    <col min="8191" max="8191" width="5.58203125" style="3" customWidth="1"/>
    <col min="8192" max="8192" width="6.58203125" style="3" bestFit="1" customWidth="1"/>
    <col min="8193" max="8193" width="7.58203125" style="3" bestFit="1" customWidth="1"/>
    <col min="8194" max="8194" width="11.08203125" style="3" bestFit="1" customWidth="1"/>
    <col min="8195" max="8195" width="5.58203125" style="3" customWidth="1"/>
    <col min="8196" max="8196" width="7.58203125" style="3" bestFit="1" customWidth="1"/>
    <col min="8197" max="8197" width="10.5" style="3" bestFit="1" customWidth="1"/>
    <col min="8198" max="8198" width="6.5" style="3" customWidth="1"/>
    <col min="8199" max="8200" width="8" style="3" bestFit="1" customWidth="1"/>
    <col min="8201" max="8201" width="8.08203125" style="3" customWidth="1"/>
    <col min="8202" max="8202" width="10.58203125" style="3" bestFit="1" customWidth="1"/>
    <col min="8203" max="8203" width="7.5" style="3" customWidth="1"/>
    <col min="8204" max="8204" width="10" style="3"/>
    <col min="8205" max="8205" width="9.08203125" style="3" customWidth="1"/>
    <col min="8206" max="8206" width="10.5" style="3" bestFit="1" customWidth="1"/>
    <col min="8207" max="8442" width="10" style="3"/>
    <col min="8443" max="8443" width="14.5" style="3" customWidth="1"/>
    <col min="8444" max="8444" width="9.58203125" style="3" customWidth="1"/>
    <col min="8445" max="8445" width="6.08203125" style="3" bestFit="1" customWidth="1"/>
    <col min="8446" max="8446" width="7.58203125" style="3" bestFit="1" customWidth="1"/>
    <col min="8447" max="8447" width="5.58203125" style="3" customWidth="1"/>
    <col min="8448" max="8448" width="6.58203125" style="3" bestFit="1" customWidth="1"/>
    <col min="8449" max="8449" width="7.58203125" style="3" bestFit="1" customWidth="1"/>
    <col min="8450" max="8450" width="11.08203125" style="3" bestFit="1" customWidth="1"/>
    <col min="8451" max="8451" width="5.58203125" style="3" customWidth="1"/>
    <col min="8452" max="8452" width="7.58203125" style="3" bestFit="1" customWidth="1"/>
    <col min="8453" max="8453" width="10.5" style="3" bestFit="1" customWidth="1"/>
    <col min="8454" max="8454" width="6.5" style="3" customWidth="1"/>
    <col min="8455" max="8456" width="8" style="3" bestFit="1" customWidth="1"/>
    <col min="8457" max="8457" width="8.08203125" style="3" customWidth="1"/>
    <col min="8458" max="8458" width="10.58203125" style="3" bestFit="1" customWidth="1"/>
    <col min="8459" max="8459" width="7.5" style="3" customWidth="1"/>
    <col min="8460" max="8460" width="10" style="3"/>
    <col min="8461" max="8461" width="9.08203125" style="3" customWidth="1"/>
    <col min="8462" max="8462" width="10.5" style="3" bestFit="1" customWidth="1"/>
    <col min="8463" max="8698" width="10" style="3"/>
    <col min="8699" max="8699" width="14.5" style="3" customWidth="1"/>
    <col min="8700" max="8700" width="9.58203125" style="3" customWidth="1"/>
    <col min="8701" max="8701" width="6.08203125" style="3" bestFit="1" customWidth="1"/>
    <col min="8702" max="8702" width="7.58203125" style="3" bestFit="1" customWidth="1"/>
    <col min="8703" max="8703" width="5.58203125" style="3" customWidth="1"/>
    <col min="8704" max="8704" width="6.58203125" style="3" bestFit="1" customWidth="1"/>
    <col min="8705" max="8705" width="7.58203125" style="3" bestFit="1" customWidth="1"/>
    <col min="8706" max="8706" width="11.08203125" style="3" bestFit="1" customWidth="1"/>
    <col min="8707" max="8707" width="5.58203125" style="3" customWidth="1"/>
    <col min="8708" max="8708" width="7.58203125" style="3" bestFit="1" customWidth="1"/>
    <col min="8709" max="8709" width="10.5" style="3" bestFit="1" customWidth="1"/>
    <col min="8710" max="8710" width="6.5" style="3" customWidth="1"/>
    <col min="8711" max="8712" width="8" style="3" bestFit="1" customWidth="1"/>
    <col min="8713" max="8713" width="8.08203125" style="3" customWidth="1"/>
    <col min="8714" max="8714" width="10.58203125" style="3" bestFit="1" customWidth="1"/>
    <col min="8715" max="8715" width="7.5" style="3" customWidth="1"/>
    <col min="8716" max="8716" width="10" style="3"/>
    <col min="8717" max="8717" width="9.08203125" style="3" customWidth="1"/>
    <col min="8718" max="8718" width="10.5" style="3" bestFit="1" customWidth="1"/>
    <col min="8719" max="8954" width="10" style="3"/>
    <col min="8955" max="8955" width="14.5" style="3" customWidth="1"/>
    <col min="8956" max="8956" width="9.58203125" style="3" customWidth="1"/>
    <col min="8957" max="8957" width="6.08203125" style="3" bestFit="1" customWidth="1"/>
    <col min="8958" max="8958" width="7.58203125" style="3" bestFit="1" customWidth="1"/>
    <col min="8959" max="8959" width="5.58203125" style="3" customWidth="1"/>
    <col min="8960" max="8960" width="6.58203125" style="3" bestFit="1" customWidth="1"/>
    <col min="8961" max="8961" width="7.58203125" style="3" bestFit="1" customWidth="1"/>
    <col min="8962" max="8962" width="11.08203125" style="3" bestFit="1" customWidth="1"/>
    <col min="8963" max="8963" width="5.58203125" style="3" customWidth="1"/>
    <col min="8964" max="8964" width="7.58203125" style="3" bestFit="1" customWidth="1"/>
    <col min="8965" max="8965" width="10.5" style="3" bestFit="1" customWidth="1"/>
    <col min="8966" max="8966" width="6.5" style="3" customWidth="1"/>
    <col min="8967" max="8968" width="8" style="3" bestFit="1" customWidth="1"/>
    <col min="8969" max="8969" width="8.08203125" style="3" customWidth="1"/>
    <col min="8970" max="8970" width="10.58203125" style="3" bestFit="1" customWidth="1"/>
    <col min="8971" max="8971" width="7.5" style="3" customWidth="1"/>
    <col min="8972" max="8972" width="10" style="3"/>
    <col min="8973" max="8973" width="9.08203125" style="3" customWidth="1"/>
    <col min="8974" max="8974" width="10.5" style="3" bestFit="1" customWidth="1"/>
    <col min="8975" max="9210" width="10" style="3"/>
    <col min="9211" max="9211" width="14.5" style="3" customWidth="1"/>
    <col min="9212" max="9212" width="9.58203125" style="3" customWidth="1"/>
    <col min="9213" max="9213" width="6.08203125" style="3" bestFit="1" customWidth="1"/>
    <col min="9214" max="9214" width="7.58203125" style="3" bestFit="1" customWidth="1"/>
    <col min="9215" max="9215" width="5.58203125" style="3" customWidth="1"/>
    <col min="9216" max="9216" width="6.58203125" style="3" bestFit="1" customWidth="1"/>
    <col min="9217" max="9217" width="7.58203125" style="3" bestFit="1" customWidth="1"/>
    <col min="9218" max="9218" width="11.08203125" style="3" bestFit="1" customWidth="1"/>
    <col min="9219" max="9219" width="5.58203125" style="3" customWidth="1"/>
    <col min="9220" max="9220" width="7.58203125" style="3" bestFit="1" customWidth="1"/>
    <col min="9221" max="9221" width="10.5" style="3" bestFit="1" customWidth="1"/>
    <col min="9222" max="9222" width="6.5" style="3" customWidth="1"/>
    <col min="9223" max="9224" width="8" style="3" bestFit="1" customWidth="1"/>
    <col min="9225" max="9225" width="8.08203125" style="3" customWidth="1"/>
    <col min="9226" max="9226" width="10.58203125" style="3" bestFit="1" customWidth="1"/>
    <col min="9227" max="9227" width="7.5" style="3" customWidth="1"/>
    <col min="9228" max="9228" width="10" style="3"/>
    <col min="9229" max="9229" width="9.08203125" style="3" customWidth="1"/>
    <col min="9230" max="9230" width="10.5" style="3" bestFit="1" customWidth="1"/>
    <col min="9231" max="9466" width="10" style="3"/>
    <col min="9467" max="9467" width="14.5" style="3" customWidth="1"/>
    <col min="9468" max="9468" width="9.58203125" style="3" customWidth="1"/>
    <col min="9469" max="9469" width="6.08203125" style="3" bestFit="1" customWidth="1"/>
    <col min="9470" max="9470" width="7.58203125" style="3" bestFit="1" customWidth="1"/>
    <col min="9471" max="9471" width="5.58203125" style="3" customWidth="1"/>
    <col min="9472" max="9472" width="6.58203125" style="3" bestFit="1" customWidth="1"/>
    <col min="9473" max="9473" width="7.58203125" style="3" bestFit="1" customWidth="1"/>
    <col min="9474" max="9474" width="11.08203125" style="3" bestFit="1" customWidth="1"/>
    <col min="9475" max="9475" width="5.58203125" style="3" customWidth="1"/>
    <col min="9476" max="9476" width="7.58203125" style="3" bestFit="1" customWidth="1"/>
    <col min="9477" max="9477" width="10.5" style="3" bestFit="1" customWidth="1"/>
    <col min="9478" max="9478" width="6.5" style="3" customWidth="1"/>
    <col min="9479" max="9480" width="8" style="3" bestFit="1" customWidth="1"/>
    <col min="9481" max="9481" width="8.08203125" style="3" customWidth="1"/>
    <col min="9482" max="9482" width="10.58203125" style="3" bestFit="1" customWidth="1"/>
    <col min="9483" max="9483" width="7.5" style="3" customWidth="1"/>
    <col min="9484" max="9484" width="10" style="3"/>
    <col min="9485" max="9485" width="9.08203125" style="3" customWidth="1"/>
    <col min="9486" max="9486" width="10.5" style="3" bestFit="1" customWidth="1"/>
    <col min="9487" max="9722" width="10" style="3"/>
    <col min="9723" max="9723" width="14.5" style="3" customWidth="1"/>
    <col min="9724" max="9724" width="9.58203125" style="3" customWidth="1"/>
    <col min="9725" max="9725" width="6.08203125" style="3" bestFit="1" customWidth="1"/>
    <col min="9726" max="9726" width="7.58203125" style="3" bestFit="1" customWidth="1"/>
    <col min="9727" max="9727" width="5.58203125" style="3" customWidth="1"/>
    <col min="9728" max="9728" width="6.58203125" style="3" bestFit="1" customWidth="1"/>
    <col min="9729" max="9729" width="7.58203125" style="3" bestFit="1" customWidth="1"/>
    <col min="9730" max="9730" width="11.08203125" style="3" bestFit="1" customWidth="1"/>
    <col min="9731" max="9731" width="5.58203125" style="3" customWidth="1"/>
    <col min="9732" max="9732" width="7.58203125" style="3" bestFit="1" customWidth="1"/>
    <col min="9733" max="9733" width="10.5" style="3" bestFit="1" customWidth="1"/>
    <col min="9734" max="9734" width="6.5" style="3" customWidth="1"/>
    <col min="9735" max="9736" width="8" style="3" bestFit="1" customWidth="1"/>
    <col min="9737" max="9737" width="8.08203125" style="3" customWidth="1"/>
    <col min="9738" max="9738" width="10.58203125" style="3" bestFit="1" customWidth="1"/>
    <col min="9739" max="9739" width="7.5" style="3" customWidth="1"/>
    <col min="9740" max="9740" width="10" style="3"/>
    <col min="9741" max="9741" width="9.08203125" style="3" customWidth="1"/>
    <col min="9742" max="9742" width="10.5" style="3" bestFit="1" customWidth="1"/>
    <col min="9743" max="9978" width="10" style="3"/>
    <col min="9979" max="9979" width="14.5" style="3" customWidth="1"/>
    <col min="9980" max="9980" width="9.58203125" style="3" customWidth="1"/>
    <col min="9981" max="9981" width="6.08203125" style="3" bestFit="1" customWidth="1"/>
    <col min="9982" max="9982" width="7.58203125" style="3" bestFit="1" customWidth="1"/>
    <col min="9983" max="9983" width="5.58203125" style="3" customWidth="1"/>
    <col min="9984" max="9984" width="6.58203125" style="3" bestFit="1" customWidth="1"/>
    <col min="9985" max="9985" width="7.58203125" style="3" bestFit="1" customWidth="1"/>
    <col min="9986" max="9986" width="11.08203125" style="3" bestFit="1" customWidth="1"/>
    <col min="9987" max="9987" width="5.58203125" style="3" customWidth="1"/>
    <col min="9988" max="9988" width="7.58203125" style="3" bestFit="1" customWidth="1"/>
    <col min="9989" max="9989" width="10.5" style="3" bestFit="1" customWidth="1"/>
    <col min="9990" max="9990" width="6.5" style="3" customWidth="1"/>
    <col min="9991" max="9992" width="8" style="3" bestFit="1" customWidth="1"/>
    <col min="9993" max="9993" width="8.08203125" style="3" customWidth="1"/>
    <col min="9994" max="9994" width="10.58203125" style="3" bestFit="1" customWidth="1"/>
    <col min="9995" max="9995" width="7.5" style="3" customWidth="1"/>
    <col min="9996" max="9996" width="10" style="3"/>
    <col min="9997" max="9997" width="9.08203125" style="3" customWidth="1"/>
    <col min="9998" max="9998" width="10.5" style="3" bestFit="1" customWidth="1"/>
    <col min="9999" max="10234" width="10" style="3"/>
    <col min="10235" max="10235" width="14.5" style="3" customWidth="1"/>
    <col min="10236" max="10236" width="9.58203125" style="3" customWidth="1"/>
    <col min="10237" max="10237" width="6.08203125" style="3" bestFit="1" customWidth="1"/>
    <col min="10238" max="10238" width="7.58203125" style="3" bestFit="1" customWidth="1"/>
    <col min="10239" max="10239" width="5.58203125" style="3" customWidth="1"/>
    <col min="10240" max="10240" width="6.58203125" style="3" bestFit="1" customWidth="1"/>
    <col min="10241" max="10241" width="7.58203125" style="3" bestFit="1" customWidth="1"/>
    <col min="10242" max="10242" width="11.08203125" style="3" bestFit="1" customWidth="1"/>
    <col min="10243" max="10243" width="5.58203125" style="3" customWidth="1"/>
    <col min="10244" max="10244" width="7.58203125" style="3" bestFit="1" customWidth="1"/>
    <col min="10245" max="10245" width="10.5" style="3" bestFit="1" customWidth="1"/>
    <col min="10246" max="10246" width="6.5" style="3" customWidth="1"/>
    <col min="10247" max="10248" width="8" style="3" bestFit="1" customWidth="1"/>
    <col min="10249" max="10249" width="8.08203125" style="3" customWidth="1"/>
    <col min="10250" max="10250" width="10.58203125" style="3" bestFit="1" customWidth="1"/>
    <col min="10251" max="10251" width="7.5" style="3" customWidth="1"/>
    <col min="10252" max="10252" width="10" style="3"/>
    <col min="10253" max="10253" width="9.08203125" style="3" customWidth="1"/>
    <col min="10254" max="10254" width="10.5" style="3" bestFit="1" customWidth="1"/>
    <col min="10255" max="10490" width="10" style="3"/>
    <col min="10491" max="10491" width="14.5" style="3" customWidth="1"/>
    <col min="10492" max="10492" width="9.58203125" style="3" customWidth="1"/>
    <col min="10493" max="10493" width="6.08203125" style="3" bestFit="1" customWidth="1"/>
    <col min="10494" max="10494" width="7.58203125" style="3" bestFit="1" customWidth="1"/>
    <col min="10495" max="10495" width="5.58203125" style="3" customWidth="1"/>
    <col min="10496" max="10496" width="6.58203125" style="3" bestFit="1" customWidth="1"/>
    <col min="10497" max="10497" width="7.58203125" style="3" bestFit="1" customWidth="1"/>
    <col min="10498" max="10498" width="11.08203125" style="3" bestFit="1" customWidth="1"/>
    <col min="10499" max="10499" width="5.58203125" style="3" customWidth="1"/>
    <col min="10500" max="10500" width="7.58203125" style="3" bestFit="1" customWidth="1"/>
    <col min="10501" max="10501" width="10.5" style="3" bestFit="1" customWidth="1"/>
    <col min="10502" max="10502" width="6.5" style="3" customWidth="1"/>
    <col min="10503" max="10504" width="8" style="3" bestFit="1" customWidth="1"/>
    <col min="10505" max="10505" width="8.08203125" style="3" customWidth="1"/>
    <col min="10506" max="10506" width="10.58203125" style="3" bestFit="1" customWidth="1"/>
    <col min="10507" max="10507" width="7.5" style="3" customWidth="1"/>
    <col min="10508" max="10508" width="10" style="3"/>
    <col min="10509" max="10509" width="9.08203125" style="3" customWidth="1"/>
    <col min="10510" max="10510" width="10.5" style="3" bestFit="1" customWidth="1"/>
    <col min="10511" max="10746" width="10" style="3"/>
    <col min="10747" max="10747" width="14.5" style="3" customWidth="1"/>
    <col min="10748" max="10748" width="9.58203125" style="3" customWidth="1"/>
    <col min="10749" max="10749" width="6.08203125" style="3" bestFit="1" customWidth="1"/>
    <col min="10750" max="10750" width="7.58203125" style="3" bestFit="1" customWidth="1"/>
    <col min="10751" max="10751" width="5.58203125" style="3" customWidth="1"/>
    <col min="10752" max="10752" width="6.58203125" style="3" bestFit="1" customWidth="1"/>
    <col min="10753" max="10753" width="7.58203125" style="3" bestFit="1" customWidth="1"/>
    <col min="10754" max="10754" width="11.08203125" style="3" bestFit="1" customWidth="1"/>
    <col min="10755" max="10755" width="5.58203125" style="3" customWidth="1"/>
    <col min="10756" max="10756" width="7.58203125" style="3" bestFit="1" customWidth="1"/>
    <col min="10757" max="10757" width="10.5" style="3" bestFit="1" customWidth="1"/>
    <col min="10758" max="10758" width="6.5" style="3" customWidth="1"/>
    <col min="10759" max="10760" width="8" style="3" bestFit="1" customWidth="1"/>
    <col min="10761" max="10761" width="8.08203125" style="3" customWidth="1"/>
    <col min="10762" max="10762" width="10.58203125" style="3" bestFit="1" customWidth="1"/>
    <col min="10763" max="10763" width="7.5" style="3" customWidth="1"/>
    <col min="10764" max="10764" width="10" style="3"/>
    <col min="10765" max="10765" width="9.08203125" style="3" customWidth="1"/>
    <col min="10766" max="10766" width="10.5" style="3" bestFit="1" customWidth="1"/>
    <col min="10767" max="11002" width="10" style="3"/>
    <col min="11003" max="11003" width="14.5" style="3" customWidth="1"/>
    <col min="11004" max="11004" width="9.58203125" style="3" customWidth="1"/>
    <col min="11005" max="11005" width="6.08203125" style="3" bestFit="1" customWidth="1"/>
    <col min="11006" max="11006" width="7.58203125" style="3" bestFit="1" customWidth="1"/>
    <col min="11007" max="11007" width="5.58203125" style="3" customWidth="1"/>
    <col min="11008" max="11008" width="6.58203125" style="3" bestFit="1" customWidth="1"/>
    <col min="11009" max="11009" width="7.58203125" style="3" bestFit="1" customWidth="1"/>
    <col min="11010" max="11010" width="11.08203125" style="3" bestFit="1" customWidth="1"/>
    <col min="11011" max="11011" width="5.58203125" style="3" customWidth="1"/>
    <col min="11012" max="11012" width="7.58203125" style="3" bestFit="1" customWidth="1"/>
    <col min="11013" max="11013" width="10.5" style="3" bestFit="1" customWidth="1"/>
    <col min="11014" max="11014" width="6.5" style="3" customWidth="1"/>
    <col min="11015" max="11016" width="8" style="3" bestFit="1" customWidth="1"/>
    <col min="11017" max="11017" width="8.08203125" style="3" customWidth="1"/>
    <col min="11018" max="11018" width="10.58203125" style="3" bestFit="1" customWidth="1"/>
    <col min="11019" max="11019" width="7.5" style="3" customWidth="1"/>
    <col min="11020" max="11020" width="10" style="3"/>
    <col min="11021" max="11021" width="9.08203125" style="3" customWidth="1"/>
    <col min="11022" max="11022" width="10.5" style="3" bestFit="1" customWidth="1"/>
    <col min="11023" max="11258" width="10" style="3"/>
    <col min="11259" max="11259" width="14.5" style="3" customWidth="1"/>
    <col min="11260" max="11260" width="9.58203125" style="3" customWidth="1"/>
    <col min="11261" max="11261" width="6.08203125" style="3" bestFit="1" customWidth="1"/>
    <col min="11262" max="11262" width="7.58203125" style="3" bestFit="1" customWidth="1"/>
    <col min="11263" max="11263" width="5.58203125" style="3" customWidth="1"/>
    <col min="11264" max="11264" width="6.58203125" style="3" bestFit="1" customWidth="1"/>
    <col min="11265" max="11265" width="7.58203125" style="3" bestFit="1" customWidth="1"/>
    <col min="11266" max="11266" width="11.08203125" style="3" bestFit="1" customWidth="1"/>
    <col min="11267" max="11267" width="5.58203125" style="3" customWidth="1"/>
    <col min="11268" max="11268" width="7.58203125" style="3" bestFit="1" customWidth="1"/>
    <col min="11269" max="11269" width="10.5" style="3" bestFit="1" customWidth="1"/>
    <col min="11270" max="11270" width="6.5" style="3" customWidth="1"/>
    <col min="11271" max="11272" width="8" style="3" bestFit="1" customWidth="1"/>
    <col min="11273" max="11273" width="8.08203125" style="3" customWidth="1"/>
    <col min="11274" max="11274" width="10.58203125" style="3" bestFit="1" customWidth="1"/>
    <col min="11275" max="11275" width="7.5" style="3" customWidth="1"/>
    <col min="11276" max="11276" width="10" style="3"/>
    <col min="11277" max="11277" width="9.08203125" style="3" customWidth="1"/>
    <col min="11278" max="11278" width="10.5" style="3" bestFit="1" customWidth="1"/>
    <col min="11279" max="11514" width="10" style="3"/>
    <col min="11515" max="11515" width="14.5" style="3" customWidth="1"/>
    <col min="11516" max="11516" width="9.58203125" style="3" customWidth="1"/>
    <col min="11517" max="11517" width="6.08203125" style="3" bestFit="1" customWidth="1"/>
    <col min="11518" max="11518" width="7.58203125" style="3" bestFit="1" customWidth="1"/>
    <col min="11519" max="11519" width="5.58203125" style="3" customWidth="1"/>
    <col min="11520" max="11520" width="6.58203125" style="3" bestFit="1" customWidth="1"/>
    <col min="11521" max="11521" width="7.58203125" style="3" bestFit="1" customWidth="1"/>
    <col min="11522" max="11522" width="11.08203125" style="3" bestFit="1" customWidth="1"/>
    <col min="11523" max="11523" width="5.58203125" style="3" customWidth="1"/>
    <col min="11524" max="11524" width="7.58203125" style="3" bestFit="1" customWidth="1"/>
    <col min="11525" max="11525" width="10.5" style="3" bestFit="1" customWidth="1"/>
    <col min="11526" max="11526" width="6.5" style="3" customWidth="1"/>
    <col min="11527" max="11528" width="8" style="3" bestFit="1" customWidth="1"/>
    <col min="11529" max="11529" width="8.08203125" style="3" customWidth="1"/>
    <col min="11530" max="11530" width="10.58203125" style="3" bestFit="1" customWidth="1"/>
    <col min="11531" max="11531" width="7.5" style="3" customWidth="1"/>
    <col min="11532" max="11532" width="10" style="3"/>
    <col min="11533" max="11533" width="9.08203125" style="3" customWidth="1"/>
    <col min="11534" max="11534" width="10.5" style="3" bestFit="1" customWidth="1"/>
    <col min="11535" max="11770" width="10" style="3"/>
    <col min="11771" max="11771" width="14.5" style="3" customWidth="1"/>
    <col min="11772" max="11772" width="9.58203125" style="3" customWidth="1"/>
    <col min="11773" max="11773" width="6.08203125" style="3" bestFit="1" customWidth="1"/>
    <col min="11774" max="11774" width="7.58203125" style="3" bestFit="1" customWidth="1"/>
    <col min="11775" max="11775" width="5.58203125" style="3" customWidth="1"/>
    <col min="11776" max="11776" width="6.58203125" style="3" bestFit="1" customWidth="1"/>
    <col min="11777" max="11777" width="7.58203125" style="3" bestFit="1" customWidth="1"/>
    <col min="11778" max="11778" width="11.08203125" style="3" bestFit="1" customWidth="1"/>
    <col min="11779" max="11779" width="5.58203125" style="3" customWidth="1"/>
    <col min="11780" max="11780" width="7.58203125" style="3" bestFit="1" customWidth="1"/>
    <col min="11781" max="11781" width="10.5" style="3" bestFit="1" customWidth="1"/>
    <col min="11782" max="11782" width="6.5" style="3" customWidth="1"/>
    <col min="11783" max="11784" width="8" style="3" bestFit="1" customWidth="1"/>
    <col min="11785" max="11785" width="8.08203125" style="3" customWidth="1"/>
    <col min="11786" max="11786" width="10.58203125" style="3" bestFit="1" customWidth="1"/>
    <col min="11787" max="11787" width="7.5" style="3" customWidth="1"/>
    <col min="11788" max="11788" width="10" style="3"/>
    <col min="11789" max="11789" width="9.08203125" style="3" customWidth="1"/>
    <col min="11790" max="11790" width="10.5" style="3" bestFit="1" customWidth="1"/>
    <col min="11791" max="12026" width="10" style="3"/>
    <col min="12027" max="12027" width="14.5" style="3" customWidth="1"/>
    <col min="12028" max="12028" width="9.58203125" style="3" customWidth="1"/>
    <col min="12029" max="12029" width="6.08203125" style="3" bestFit="1" customWidth="1"/>
    <col min="12030" max="12030" width="7.58203125" style="3" bestFit="1" customWidth="1"/>
    <col min="12031" max="12031" width="5.58203125" style="3" customWidth="1"/>
    <col min="12032" max="12032" width="6.58203125" style="3" bestFit="1" customWidth="1"/>
    <col min="12033" max="12033" width="7.58203125" style="3" bestFit="1" customWidth="1"/>
    <col min="12034" max="12034" width="11.08203125" style="3" bestFit="1" customWidth="1"/>
    <col min="12035" max="12035" width="5.58203125" style="3" customWidth="1"/>
    <col min="12036" max="12036" width="7.58203125" style="3" bestFit="1" customWidth="1"/>
    <col min="12037" max="12037" width="10.5" style="3" bestFit="1" customWidth="1"/>
    <col min="12038" max="12038" width="6.5" style="3" customWidth="1"/>
    <col min="12039" max="12040" width="8" style="3" bestFit="1" customWidth="1"/>
    <col min="12041" max="12041" width="8.08203125" style="3" customWidth="1"/>
    <col min="12042" max="12042" width="10.58203125" style="3" bestFit="1" customWidth="1"/>
    <col min="12043" max="12043" width="7.5" style="3" customWidth="1"/>
    <col min="12044" max="12044" width="10" style="3"/>
    <col min="12045" max="12045" width="9.08203125" style="3" customWidth="1"/>
    <col min="12046" max="12046" width="10.5" style="3" bestFit="1" customWidth="1"/>
    <col min="12047" max="12282" width="10" style="3"/>
    <col min="12283" max="12283" width="14.5" style="3" customWidth="1"/>
    <col min="12284" max="12284" width="9.58203125" style="3" customWidth="1"/>
    <col min="12285" max="12285" width="6.08203125" style="3" bestFit="1" customWidth="1"/>
    <col min="12286" max="12286" width="7.58203125" style="3" bestFit="1" customWidth="1"/>
    <col min="12287" max="12287" width="5.58203125" style="3" customWidth="1"/>
    <col min="12288" max="12288" width="6.58203125" style="3" bestFit="1" customWidth="1"/>
    <col min="12289" max="12289" width="7.58203125" style="3" bestFit="1" customWidth="1"/>
    <col min="12290" max="12290" width="11.08203125" style="3" bestFit="1" customWidth="1"/>
    <col min="12291" max="12291" width="5.58203125" style="3" customWidth="1"/>
    <col min="12292" max="12292" width="7.58203125" style="3" bestFit="1" customWidth="1"/>
    <col min="12293" max="12293" width="10.5" style="3" bestFit="1" customWidth="1"/>
    <col min="12294" max="12294" width="6.5" style="3" customWidth="1"/>
    <col min="12295" max="12296" width="8" style="3" bestFit="1" customWidth="1"/>
    <col min="12297" max="12297" width="8.08203125" style="3" customWidth="1"/>
    <col min="12298" max="12298" width="10.58203125" style="3" bestFit="1" customWidth="1"/>
    <col min="12299" max="12299" width="7.5" style="3" customWidth="1"/>
    <col min="12300" max="12300" width="10" style="3"/>
    <col min="12301" max="12301" width="9.08203125" style="3" customWidth="1"/>
    <col min="12302" max="12302" width="10.5" style="3" bestFit="1" customWidth="1"/>
    <col min="12303" max="12538" width="10" style="3"/>
    <col min="12539" max="12539" width="14.5" style="3" customWidth="1"/>
    <col min="12540" max="12540" width="9.58203125" style="3" customWidth="1"/>
    <col min="12541" max="12541" width="6.08203125" style="3" bestFit="1" customWidth="1"/>
    <col min="12542" max="12542" width="7.58203125" style="3" bestFit="1" customWidth="1"/>
    <col min="12543" max="12543" width="5.58203125" style="3" customWidth="1"/>
    <col min="12544" max="12544" width="6.58203125" style="3" bestFit="1" customWidth="1"/>
    <col min="12545" max="12545" width="7.58203125" style="3" bestFit="1" customWidth="1"/>
    <col min="12546" max="12546" width="11.08203125" style="3" bestFit="1" customWidth="1"/>
    <col min="12547" max="12547" width="5.58203125" style="3" customWidth="1"/>
    <col min="12548" max="12548" width="7.58203125" style="3" bestFit="1" customWidth="1"/>
    <col min="12549" max="12549" width="10.5" style="3" bestFit="1" customWidth="1"/>
    <col min="12550" max="12550" width="6.5" style="3" customWidth="1"/>
    <col min="12551" max="12552" width="8" style="3" bestFit="1" customWidth="1"/>
    <col min="12553" max="12553" width="8.08203125" style="3" customWidth="1"/>
    <col min="12554" max="12554" width="10.58203125" style="3" bestFit="1" customWidth="1"/>
    <col min="12555" max="12555" width="7.5" style="3" customWidth="1"/>
    <col min="12556" max="12556" width="10" style="3"/>
    <col min="12557" max="12557" width="9.08203125" style="3" customWidth="1"/>
    <col min="12558" max="12558" width="10.5" style="3" bestFit="1" customWidth="1"/>
    <col min="12559" max="12794" width="10" style="3"/>
    <col min="12795" max="12795" width="14.5" style="3" customWidth="1"/>
    <col min="12796" max="12796" width="9.58203125" style="3" customWidth="1"/>
    <col min="12797" max="12797" width="6.08203125" style="3" bestFit="1" customWidth="1"/>
    <col min="12798" max="12798" width="7.58203125" style="3" bestFit="1" customWidth="1"/>
    <col min="12799" max="12799" width="5.58203125" style="3" customWidth="1"/>
    <col min="12800" max="12800" width="6.58203125" style="3" bestFit="1" customWidth="1"/>
    <col min="12801" max="12801" width="7.58203125" style="3" bestFit="1" customWidth="1"/>
    <col min="12802" max="12802" width="11.08203125" style="3" bestFit="1" customWidth="1"/>
    <col min="12803" max="12803" width="5.58203125" style="3" customWidth="1"/>
    <col min="12804" max="12804" width="7.58203125" style="3" bestFit="1" customWidth="1"/>
    <col min="12805" max="12805" width="10.5" style="3" bestFit="1" customWidth="1"/>
    <col min="12806" max="12806" width="6.5" style="3" customWidth="1"/>
    <col min="12807" max="12808" width="8" style="3" bestFit="1" customWidth="1"/>
    <col min="12809" max="12809" width="8.08203125" style="3" customWidth="1"/>
    <col min="12810" max="12810" width="10.58203125" style="3" bestFit="1" customWidth="1"/>
    <col min="12811" max="12811" width="7.5" style="3" customWidth="1"/>
    <col min="12812" max="12812" width="10" style="3"/>
    <col min="12813" max="12813" width="9.08203125" style="3" customWidth="1"/>
    <col min="12814" max="12814" width="10.5" style="3" bestFit="1" customWidth="1"/>
    <col min="12815" max="13050" width="10" style="3"/>
    <col min="13051" max="13051" width="14.5" style="3" customWidth="1"/>
    <col min="13052" max="13052" width="9.58203125" style="3" customWidth="1"/>
    <col min="13053" max="13053" width="6.08203125" style="3" bestFit="1" customWidth="1"/>
    <col min="13054" max="13054" width="7.58203125" style="3" bestFit="1" customWidth="1"/>
    <col min="13055" max="13055" width="5.58203125" style="3" customWidth="1"/>
    <col min="13056" max="13056" width="6.58203125" style="3" bestFit="1" customWidth="1"/>
    <col min="13057" max="13057" width="7.58203125" style="3" bestFit="1" customWidth="1"/>
    <col min="13058" max="13058" width="11.08203125" style="3" bestFit="1" customWidth="1"/>
    <col min="13059" max="13059" width="5.58203125" style="3" customWidth="1"/>
    <col min="13060" max="13060" width="7.58203125" style="3" bestFit="1" customWidth="1"/>
    <col min="13061" max="13061" width="10.5" style="3" bestFit="1" customWidth="1"/>
    <col min="13062" max="13062" width="6.5" style="3" customWidth="1"/>
    <col min="13063" max="13064" width="8" style="3" bestFit="1" customWidth="1"/>
    <col min="13065" max="13065" width="8.08203125" style="3" customWidth="1"/>
    <col min="13066" max="13066" width="10.58203125" style="3" bestFit="1" customWidth="1"/>
    <col min="13067" max="13067" width="7.5" style="3" customWidth="1"/>
    <col min="13068" max="13068" width="10" style="3"/>
    <col min="13069" max="13069" width="9.08203125" style="3" customWidth="1"/>
    <col min="13070" max="13070" width="10.5" style="3" bestFit="1" customWidth="1"/>
    <col min="13071" max="13306" width="10" style="3"/>
    <col min="13307" max="13307" width="14.5" style="3" customWidth="1"/>
    <col min="13308" max="13308" width="9.58203125" style="3" customWidth="1"/>
    <col min="13309" max="13309" width="6.08203125" style="3" bestFit="1" customWidth="1"/>
    <col min="13310" max="13310" width="7.58203125" style="3" bestFit="1" customWidth="1"/>
    <col min="13311" max="13311" width="5.58203125" style="3" customWidth="1"/>
    <col min="13312" max="13312" width="6.58203125" style="3" bestFit="1" customWidth="1"/>
    <col min="13313" max="13313" width="7.58203125" style="3" bestFit="1" customWidth="1"/>
    <col min="13314" max="13314" width="11.08203125" style="3" bestFit="1" customWidth="1"/>
    <col min="13315" max="13315" width="5.58203125" style="3" customWidth="1"/>
    <col min="13316" max="13316" width="7.58203125" style="3" bestFit="1" customWidth="1"/>
    <col min="13317" max="13317" width="10.5" style="3" bestFit="1" customWidth="1"/>
    <col min="13318" max="13318" width="6.5" style="3" customWidth="1"/>
    <col min="13319" max="13320" width="8" style="3" bestFit="1" customWidth="1"/>
    <col min="13321" max="13321" width="8.08203125" style="3" customWidth="1"/>
    <col min="13322" max="13322" width="10.58203125" style="3" bestFit="1" customWidth="1"/>
    <col min="13323" max="13323" width="7.5" style="3" customWidth="1"/>
    <col min="13324" max="13324" width="10" style="3"/>
    <col min="13325" max="13325" width="9.08203125" style="3" customWidth="1"/>
    <col min="13326" max="13326" width="10.5" style="3" bestFit="1" customWidth="1"/>
    <col min="13327" max="13562" width="10" style="3"/>
    <col min="13563" max="13563" width="14.5" style="3" customWidth="1"/>
    <col min="13564" max="13564" width="9.58203125" style="3" customWidth="1"/>
    <col min="13565" max="13565" width="6.08203125" style="3" bestFit="1" customWidth="1"/>
    <col min="13566" max="13566" width="7.58203125" style="3" bestFit="1" customWidth="1"/>
    <col min="13567" max="13567" width="5.58203125" style="3" customWidth="1"/>
    <col min="13568" max="13568" width="6.58203125" style="3" bestFit="1" customWidth="1"/>
    <col min="13569" max="13569" width="7.58203125" style="3" bestFit="1" customWidth="1"/>
    <col min="13570" max="13570" width="11.08203125" style="3" bestFit="1" customWidth="1"/>
    <col min="13571" max="13571" width="5.58203125" style="3" customWidth="1"/>
    <col min="13572" max="13572" width="7.58203125" style="3" bestFit="1" customWidth="1"/>
    <col min="13573" max="13573" width="10.5" style="3" bestFit="1" customWidth="1"/>
    <col min="13574" max="13574" width="6.5" style="3" customWidth="1"/>
    <col min="13575" max="13576" width="8" style="3" bestFit="1" customWidth="1"/>
    <col min="13577" max="13577" width="8.08203125" style="3" customWidth="1"/>
    <col min="13578" max="13578" width="10.58203125" style="3" bestFit="1" customWidth="1"/>
    <col min="13579" max="13579" width="7.5" style="3" customWidth="1"/>
    <col min="13580" max="13580" width="10" style="3"/>
    <col min="13581" max="13581" width="9.08203125" style="3" customWidth="1"/>
    <col min="13582" max="13582" width="10.5" style="3" bestFit="1" customWidth="1"/>
    <col min="13583" max="13818" width="10" style="3"/>
    <col min="13819" max="13819" width="14.5" style="3" customWidth="1"/>
    <col min="13820" max="13820" width="9.58203125" style="3" customWidth="1"/>
    <col min="13821" max="13821" width="6.08203125" style="3" bestFit="1" customWidth="1"/>
    <col min="13822" max="13822" width="7.58203125" style="3" bestFit="1" customWidth="1"/>
    <col min="13823" max="13823" width="5.58203125" style="3" customWidth="1"/>
    <col min="13824" max="13824" width="6.58203125" style="3" bestFit="1" customWidth="1"/>
    <col min="13825" max="13825" width="7.58203125" style="3" bestFit="1" customWidth="1"/>
    <col min="13826" max="13826" width="11.08203125" style="3" bestFit="1" customWidth="1"/>
    <col min="13827" max="13827" width="5.58203125" style="3" customWidth="1"/>
    <col min="13828" max="13828" width="7.58203125" style="3" bestFit="1" customWidth="1"/>
    <col min="13829" max="13829" width="10.5" style="3" bestFit="1" customWidth="1"/>
    <col min="13830" max="13830" width="6.5" style="3" customWidth="1"/>
    <col min="13831" max="13832" width="8" style="3" bestFit="1" customWidth="1"/>
    <col min="13833" max="13833" width="8.08203125" style="3" customWidth="1"/>
    <col min="13834" max="13834" width="10.58203125" style="3" bestFit="1" customWidth="1"/>
    <col min="13835" max="13835" width="7.5" style="3" customWidth="1"/>
    <col min="13836" max="13836" width="10" style="3"/>
    <col min="13837" max="13837" width="9.08203125" style="3" customWidth="1"/>
    <col min="13838" max="13838" width="10.5" style="3" bestFit="1" customWidth="1"/>
    <col min="13839" max="14074" width="10" style="3"/>
    <col min="14075" max="14075" width="14.5" style="3" customWidth="1"/>
    <col min="14076" max="14076" width="9.58203125" style="3" customWidth="1"/>
    <col min="14077" max="14077" width="6.08203125" style="3" bestFit="1" customWidth="1"/>
    <col min="14078" max="14078" width="7.58203125" style="3" bestFit="1" customWidth="1"/>
    <col min="14079" max="14079" width="5.58203125" style="3" customWidth="1"/>
    <col min="14080" max="14080" width="6.58203125" style="3" bestFit="1" customWidth="1"/>
    <col min="14081" max="14081" width="7.58203125" style="3" bestFit="1" customWidth="1"/>
    <col min="14082" max="14082" width="11.08203125" style="3" bestFit="1" customWidth="1"/>
    <col min="14083" max="14083" width="5.58203125" style="3" customWidth="1"/>
    <col min="14084" max="14084" width="7.58203125" style="3" bestFit="1" customWidth="1"/>
    <col min="14085" max="14085" width="10.5" style="3" bestFit="1" customWidth="1"/>
    <col min="14086" max="14086" width="6.5" style="3" customWidth="1"/>
    <col min="14087" max="14088" width="8" style="3" bestFit="1" customWidth="1"/>
    <col min="14089" max="14089" width="8.08203125" style="3" customWidth="1"/>
    <col min="14090" max="14090" width="10.58203125" style="3" bestFit="1" customWidth="1"/>
    <col min="14091" max="14091" width="7.5" style="3" customWidth="1"/>
    <col min="14092" max="14092" width="10" style="3"/>
    <col min="14093" max="14093" width="9.08203125" style="3" customWidth="1"/>
    <col min="14094" max="14094" width="10.5" style="3" bestFit="1" customWidth="1"/>
    <col min="14095" max="14330" width="10" style="3"/>
    <col min="14331" max="14331" width="14.5" style="3" customWidth="1"/>
    <col min="14332" max="14332" width="9.58203125" style="3" customWidth="1"/>
    <col min="14333" max="14333" width="6.08203125" style="3" bestFit="1" customWidth="1"/>
    <col min="14334" max="14334" width="7.58203125" style="3" bestFit="1" customWidth="1"/>
    <col min="14335" max="14335" width="5.58203125" style="3" customWidth="1"/>
    <col min="14336" max="14336" width="6.58203125" style="3" bestFit="1" customWidth="1"/>
    <col min="14337" max="14337" width="7.58203125" style="3" bestFit="1" customWidth="1"/>
    <col min="14338" max="14338" width="11.08203125" style="3" bestFit="1" customWidth="1"/>
    <col min="14339" max="14339" width="5.58203125" style="3" customWidth="1"/>
    <col min="14340" max="14340" width="7.58203125" style="3" bestFit="1" customWidth="1"/>
    <col min="14341" max="14341" width="10.5" style="3" bestFit="1" customWidth="1"/>
    <col min="14342" max="14342" width="6.5" style="3" customWidth="1"/>
    <col min="14343" max="14344" width="8" style="3" bestFit="1" customWidth="1"/>
    <col min="14345" max="14345" width="8.08203125" style="3" customWidth="1"/>
    <col min="14346" max="14346" width="10.58203125" style="3" bestFit="1" customWidth="1"/>
    <col min="14347" max="14347" width="7.5" style="3" customWidth="1"/>
    <col min="14348" max="14348" width="10" style="3"/>
    <col min="14349" max="14349" width="9.08203125" style="3" customWidth="1"/>
    <col min="14350" max="14350" width="10.5" style="3" bestFit="1" customWidth="1"/>
    <col min="14351" max="14586" width="10" style="3"/>
    <col min="14587" max="14587" width="14.5" style="3" customWidth="1"/>
    <col min="14588" max="14588" width="9.58203125" style="3" customWidth="1"/>
    <col min="14589" max="14589" width="6.08203125" style="3" bestFit="1" customWidth="1"/>
    <col min="14590" max="14590" width="7.58203125" style="3" bestFit="1" customWidth="1"/>
    <col min="14591" max="14591" width="5.58203125" style="3" customWidth="1"/>
    <col min="14592" max="14592" width="6.58203125" style="3" bestFit="1" customWidth="1"/>
    <col min="14593" max="14593" width="7.58203125" style="3" bestFit="1" customWidth="1"/>
    <col min="14594" max="14594" width="11.08203125" style="3" bestFit="1" customWidth="1"/>
    <col min="14595" max="14595" width="5.58203125" style="3" customWidth="1"/>
    <col min="14596" max="14596" width="7.58203125" style="3" bestFit="1" customWidth="1"/>
    <col min="14597" max="14597" width="10.5" style="3" bestFit="1" customWidth="1"/>
    <col min="14598" max="14598" width="6.5" style="3" customWidth="1"/>
    <col min="14599" max="14600" width="8" style="3" bestFit="1" customWidth="1"/>
    <col min="14601" max="14601" width="8.08203125" style="3" customWidth="1"/>
    <col min="14602" max="14602" width="10.58203125" style="3" bestFit="1" customWidth="1"/>
    <col min="14603" max="14603" width="7.5" style="3" customWidth="1"/>
    <col min="14604" max="14604" width="10" style="3"/>
    <col min="14605" max="14605" width="9.08203125" style="3" customWidth="1"/>
    <col min="14606" max="14606" width="10.5" style="3" bestFit="1" customWidth="1"/>
    <col min="14607" max="14842" width="10" style="3"/>
    <col min="14843" max="14843" width="14.5" style="3" customWidth="1"/>
    <col min="14844" max="14844" width="9.58203125" style="3" customWidth="1"/>
    <col min="14845" max="14845" width="6.08203125" style="3" bestFit="1" customWidth="1"/>
    <col min="14846" max="14846" width="7.58203125" style="3" bestFit="1" customWidth="1"/>
    <col min="14847" max="14847" width="5.58203125" style="3" customWidth="1"/>
    <col min="14848" max="14848" width="6.58203125" style="3" bestFit="1" customWidth="1"/>
    <col min="14849" max="14849" width="7.58203125" style="3" bestFit="1" customWidth="1"/>
    <col min="14850" max="14850" width="11.08203125" style="3" bestFit="1" customWidth="1"/>
    <col min="14851" max="14851" width="5.58203125" style="3" customWidth="1"/>
    <col min="14852" max="14852" width="7.58203125" style="3" bestFit="1" customWidth="1"/>
    <col min="14853" max="14853" width="10.5" style="3" bestFit="1" customWidth="1"/>
    <col min="14854" max="14854" width="6.5" style="3" customWidth="1"/>
    <col min="14855" max="14856" width="8" style="3" bestFit="1" customWidth="1"/>
    <col min="14857" max="14857" width="8.08203125" style="3" customWidth="1"/>
    <col min="14858" max="14858" width="10.58203125" style="3" bestFit="1" customWidth="1"/>
    <col min="14859" max="14859" width="7.5" style="3" customWidth="1"/>
    <col min="14860" max="14860" width="10" style="3"/>
    <col min="14861" max="14861" width="9.08203125" style="3" customWidth="1"/>
    <col min="14862" max="14862" width="10.5" style="3" bestFit="1" customWidth="1"/>
    <col min="14863" max="15098" width="10" style="3"/>
    <col min="15099" max="15099" width="14.5" style="3" customWidth="1"/>
    <col min="15100" max="15100" width="9.58203125" style="3" customWidth="1"/>
    <col min="15101" max="15101" width="6.08203125" style="3" bestFit="1" customWidth="1"/>
    <col min="15102" max="15102" width="7.58203125" style="3" bestFit="1" customWidth="1"/>
    <col min="15103" max="15103" width="5.58203125" style="3" customWidth="1"/>
    <col min="15104" max="15104" width="6.58203125" style="3" bestFit="1" customWidth="1"/>
    <col min="15105" max="15105" width="7.58203125" style="3" bestFit="1" customWidth="1"/>
    <col min="15106" max="15106" width="11.08203125" style="3" bestFit="1" customWidth="1"/>
    <col min="15107" max="15107" width="5.58203125" style="3" customWidth="1"/>
    <col min="15108" max="15108" width="7.58203125" style="3" bestFit="1" customWidth="1"/>
    <col min="15109" max="15109" width="10.5" style="3" bestFit="1" customWidth="1"/>
    <col min="15110" max="15110" width="6.5" style="3" customWidth="1"/>
    <col min="15111" max="15112" width="8" style="3" bestFit="1" customWidth="1"/>
    <col min="15113" max="15113" width="8.08203125" style="3" customWidth="1"/>
    <col min="15114" max="15114" width="10.58203125" style="3" bestFit="1" customWidth="1"/>
    <col min="15115" max="15115" width="7.5" style="3" customWidth="1"/>
    <col min="15116" max="15116" width="10" style="3"/>
    <col min="15117" max="15117" width="9.08203125" style="3" customWidth="1"/>
    <col min="15118" max="15118" width="10.5" style="3" bestFit="1" customWidth="1"/>
    <col min="15119" max="15354" width="10" style="3"/>
    <col min="15355" max="15355" width="14.5" style="3" customWidth="1"/>
    <col min="15356" max="15356" width="9.58203125" style="3" customWidth="1"/>
    <col min="15357" max="15357" width="6.08203125" style="3" bestFit="1" customWidth="1"/>
    <col min="15358" max="15358" width="7.58203125" style="3" bestFit="1" customWidth="1"/>
    <col min="15359" max="15359" width="5.58203125" style="3" customWidth="1"/>
    <col min="15360" max="15360" width="6.58203125" style="3" bestFit="1" customWidth="1"/>
    <col min="15361" max="15361" width="7.58203125" style="3" bestFit="1" customWidth="1"/>
    <col min="15362" max="15362" width="11.08203125" style="3" bestFit="1" customWidth="1"/>
    <col min="15363" max="15363" width="5.58203125" style="3" customWidth="1"/>
    <col min="15364" max="15364" width="7.58203125" style="3" bestFit="1" customWidth="1"/>
    <col min="15365" max="15365" width="10.5" style="3" bestFit="1" customWidth="1"/>
    <col min="15366" max="15366" width="6.5" style="3" customWidth="1"/>
    <col min="15367" max="15368" width="8" style="3" bestFit="1" customWidth="1"/>
    <col min="15369" max="15369" width="8.08203125" style="3" customWidth="1"/>
    <col min="15370" max="15370" width="10.58203125" style="3" bestFit="1" customWidth="1"/>
    <col min="15371" max="15371" width="7.5" style="3" customWidth="1"/>
    <col min="15372" max="15372" width="10" style="3"/>
    <col min="15373" max="15373" width="9.08203125" style="3" customWidth="1"/>
    <col min="15374" max="15374" width="10.5" style="3" bestFit="1" customWidth="1"/>
    <col min="15375" max="15610" width="10" style="3"/>
    <col min="15611" max="15611" width="14.5" style="3" customWidth="1"/>
    <col min="15612" max="15612" width="9.58203125" style="3" customWidth="1"/>
    <col min="15613" max="15613" width="6.08203125" style="3" bestFit="1" customWidth="1"/>
    <col min="15614" max="15614" width="7.58203125" style="3" bestFit="1" customWidth="1"/>
    <col min="15615" max="15615" width="5.58203125" style="3" customWidth="1"/>
    <col min="15616" max="15616" width="6.58203125" style="3" bestFit="1" customWidth="1"/>
    <col min="15617" max="15617" width="7.58203125" style="3" bestFit="1" customWidth="1"/>
    <col min="15618" max="15618" width="11.08203125" style="3" bestFit="1" customWidth="1"/>
    <col min="15619" max="15619" width="5.58203125" style="3" customWidth="1"/>
    <col min="15620" max="15620" width="7.58203125" style="3" bestFit="1" customWidth="1"/>
    <col min="15621" max="15621" width="10.5" style="3" bestFit="1" customWidth="1"/>
    <col min="15622" max="15622" width="6.5" style="3" customWidth="1"/>
    <col min="15623" max="15624" width="8" style="3" bestFit="1" customWidth="1"/>
    <col min="15625" max="15625" width="8.08203125" style="3" customWidth="1"/>
    <col min="15626" max="15626" width="10.58203125" style="3" bestFit="1" customWidth="1"/>
    <col min="15627" max="15627" width="7.5" style="3" customWidth="1"/>
    <col min="15628" max="15628" width="10" style="3"/>
    <col min="15629" max="15629" width="9.08203125" style="3" customWidth="1"/>
    <col min="15630" max="15630" width="10.5" style="3" bestFit="1" customWidth="1"/>
    <col min="15631" max="15866" width="10" style="3"/>
    <col min="15867" max="15867" width="14.5" style="3" customWidth="1"/>
    <col min="15868" max="15868" width="9.58203125" style="3" customWidth="1"/>
    <col min="15869" max="15869" width="6.08203125" style="3" bestFit="1" customWidth="1"/>
    <col min="15870" max="15870" width="7.58203125" style="3" bestFit="1" customWidth="1"/>
    <col min="15871" max="15871" width="5.58203125" style="3" customWidth="1"/>
    <col min="15872" max="15872" width="6.58203125" style="3" bestFit="1" customWidth="1"/>
    <col min="15873" max="15873" width="7.58203125" style="3" bestFit="1" customWidth="1"/>
    <col min="15874" max="15874" width="11.08203125" style="3" bestFit="1" customWidth="1"/>
    <col min="15875" max="15875" width="5.58203125" style="3" customWidth="1"/>
    <col min="15876" max="15876" width="7.58203125" style="3" bestFit="1" customWidth="1"/>
    <col min="15877" max="15877" width="10.5" style="3" bestFit="1" customWidth="1"/>
    <col min="15878" max="15878" width="6.5" style="3" customWidth="1"/>
    <col min="15879" max="15880" width="8" style="3" bestFit="1" customWidth="1"/>
    <col min="15881" max="15881" width="8.08203125" style="3" customWidth="1"/>
    <col min="15882" max="15882" width="10.58203125" style="3" bestFit="1" customWidth="1"/>
    <col min="15883" max="15883" width="7.5" style="3" customWidth="1"/>
    <col min="15884" max="15884" width="10" style="3"/>
    <col min="15885" max="15885" width="9.08203125" style="3" customWidth="1"/>
    <col min="15886" max="15886" width="10.5" style="3" bestFit="1" customWidth="1"/>
    <col min="15887" max="16122" width="10" style="3"/>
    <col min="16123" max="16123" width="14.5" style="3" customWidth="1"/>
    <col min="16124" max="16124" width="9.58203125" style="3" customWidth="1"/>
    <col min="16125" max="16125" width="6.08203125" style="3" bestFit="1" customWidth="1"/>
    <col min="16126" max="16126" width="7.58203125" style="3" bestFit="1" customWidth="1"/>
    <col min="16127" max="16127" width="5.58203125" style="3" customWidth="1"/>
    <col min="16128" max="16128" width="6.58203125" style="3" bestFit="1" customWidth="1"/>
    <col min="16129" max="16129" width="7.58203125" style="3" bestFit="1" customWidth="1"/>
    <col min="16130" max="16130" width="11.08203125" style="3" bestFit="1" customWidth="1"/>
    <col min="16131" max="16131" width="5.58203125" style="3" customWidth="1"/>
    <col min="16132" max="16132" width="7.58203125" style="3" bestFit="1" customWidth="1"/>
    <col min="16133" max="16133" width="10.5" style="3" bestFit="1" customWidth="1"/>
    <col min="16134" max="16134" width="6.5" style="3" customWidth="1"/>
    <col min="16135" max="16136" width="8" style="3" bestFit="1" customWidth="1"/>
    <col min="16137" max="16137" width="8.08203125" style="3" customWidth="1"/>
    <col min="16138" max="16138" width="10.58203125" style="3" bestFit="1" customWidth="1"/>
    <col min="16139" max="16139" width="7.5" style="3" customWidth="1"/>
    <col min="16140" max="16140" width="10" style="3"/>
    <col min="16141" max="16141" width="9.08203125" style="3" customWidth="1"/>
    <col min="16142" max="16142" width="10.5" style="3" bestFit="1" customWidth="1"/>
    <col min="16143" max="16384" width="11" style="3"/>
  </cols>
  <sheetData>
    <row r="1" spans="1:10" ht="13" x14ac:dyDescent="0.3">
      <c r="A1" s="6" t="s">
        <v>425</v>
      </c>
    </row>
    <row r="2" spans="1:10" ht="15.5" x14ac:dyDescent="0.35">
      <c r="A2" s="2"/>
      <c r="J2" s="79" t="s">
        <v>151</v>
      </c>
    </row>
    <row r="3" spans="1:10" ht="14.15" customHeight="1" x14ac:dyDescent="0.3">
      <c r="A3" s="90" t="s">
        <v>512</v>
      </c>
      <c r="B3" s="781">
        <f>INDICE!A3</f>
        <v>45961</v>
      </c>
      <c r="C3" s="781"/>
      <c r="D3" s="781">
        <f>INDICE!C3</f>
        <v>0</v>
      </c>
      <c r="E3" s="781"/>
      <c r="F3" s="91"/>
      <c r="G3" s="782" t="s">
        <v>116</v>
      </c>
      <c r="H3" s="782"/>
      <c r="I3" s="782"/>
      <c r="J3" s="782"/>
    </row>
    <row r="4" spans="1:10" ht="13" x14ac:dyDescent="0.3">
      <c r="A4" s="92"/>
      <c r="B4" s="93" t="s">
        <v>179</v>
      </c>
      <c r="C4" s="93" t="s">
        <v>180</v>
      </c>
      <c r="D4" s="93" t="s">
        <v>181</v>
      </c>
      <c r="E4" s="93" t="s">
        <v>182</v>
      </c>
      <c r="F4" s="93"/>
      <c r="G4" s="93" t="s">
        <v>179</v>
      </c>
      <c r="H4" s="93" t="s">
        <v>180</v>
      </c>
      <c r="I4" s="93" t="s">
        <v>181</v>
      </c>
      <c r="J4" s="93" t="s">
        <v>182</v>
      </c>
    </row>
    <row r="5" spans="1:10" x14ac:dyDescent="0.25">
      <c r="A5" s="363" t="s">
        <v>153</v>
      </c>
      <c r="B5" s="94">
        <v>309.62041999999991</v>
      </c>
      <c r="C5" s="94">
        <v>61.017869999999995</v>
      </c>
      <c r="D5" s="94">
        <v>4.3901499999999993</v>
      </c>
      <c r="E5" s="339">
        <v>375.02843999999993</v>
      </c>
      <c r="F5" s="94"/>
      <c r="G5" s="94">
        <v>3540.3577100000002</v>
      </c>
      <c r="H5" s="94">
        <v>668.83966000000032</v>
      </c>
      <c r="I5" s="94">
        <v>64.191099999999992</v>
      </c>
      <c r="J5" s="339">
        <v>4273.3884700000008</v>
      </c>
    </row>
    <row r="6" spans="1:10" x14ac:dyDescent="0.25">
      <c r="A6" s="364" t="s">
        <v>154</v>
      </c>
      <c r="B6" s="96">
        <v>72.070859999999996</v>
      </c>
      <c r="C6" s="96">
        <v>25.678149999999992</v>
      </c>
      <c r="D6" s="96">
        <v>6.1540399999999984</v>
      </c>
      <c r="E6" s="341">
        <v>103.90304999999998</v>
      </c>
      <c r="F6" s="96"/>
      <c r="G6" s="96">
        <v>841.32741999999917</v>
      </c>
      <c r="H6" s="96">
        <v>268.71735999999987</v>
      </c>
      <c r="I6" s="96">
        <v>85.354989999999987</v>
      </c>
      <c r="J6" s="341">
        <v>1195.3997699999991</v>
      </c>
    </row>
    <row r="7" spans="1:10" x14ac:dyDescent="0.25">
      <c r="A7" s="364" t="s">
        <v>155</v>
      </c>
      <c r="B7" s="96">
        <v>35.153380000000006</v>
      </c>
      <c r="C7" s="96">
        <v>6.6998199999999999</v>
      </c>
      <c r="D7" s="96">
        <v>2.2925</v>
      </c>
      <c r="E7" s="341">
        <v>44.145700000000005</v>
      </c>
      <c r="F7" s="96"/>
      <c r="G7" s="96">
        <v>402.76436000000001</v>
      </c>
      <c r="H7" s="96">
        <v>77.054339999999982</v>
      </c>
      <c r="I7" s="96">
        <v>32.486600000000003</v>
      </c>
      <c r="J7" s="341">
        <v>512.30529999999999</v>
      </c>
    </row>
    <row r="8" spans="1:10" x14ac:dyDescent="0.25">
      <c r="A8" s="364" t="s">
        <v>156</v>
      </c>
      <c r="B8" s="96">
        <v>29.508770000000002</v>
      </c>
      <c r="C8" s="96">
        <v>3.7369199999999996</v>
      </c>
      <c r="D8" s="96">
        <v>11.067890000000002</v>
      </c>
      <c r="E8" s="341">
        <v>44.313580000000002</v>
      </c>
      <c r="F8" s="96"/>
      <c r="G8" s="96">
        <v>333.80129999999986</v>
      </c>
      <c r="H8" s="96">
        <v>41.798759999999994</v>
      </c>
      <c r="I8" s="96">
        <v>143.26255000000003</v>
      </c>
      <c r="J8" s="341">
        <v>518.8626099999999</v>
      </c>
    </row>
    <row r="9" spans="1:10" x14ac:dyDescent="0.25">
      <c r="A9" s="364" t="s">
        <v>157</v>
      </c>
      <c r="B9" s="96">
        <v>57.103749999999998</v>
      </c>
      <c r="C9" s="96">
        <v>0</v>
      </c>
      <c r="D9" s="96">
        <v>0</v>
      </c>
      <c r="E9" s="341">
        <v>57.103749999999998</v>
      </c>
      <c r="F9" s="96"/>
      <c r="G9" s="96">
        <v>645.34179999999992</v>
      </c>
      <c r="H9" s="96">
        <v>0</v>
      </c>
      <c r="I9" s="96">
        <v>0</v>
      </c>
      <c r="J9" s="341">
        <v>645.34179999999992</v>
      </c>
    </row>
    <row r="10" spans="1:10" x14ac:dyDescent="0.25">
      <c r="A10" s="364" t="s">
        <v>158</v>
      </c>
      <c r="B10" s="96">
        <v>25.691209999999995</v>
      </c>
      <c r="C10" s="96">
        <v>4.60738</v>
      </c>
      <c r="D10" s="96">
        <v>9.8379999999999995E-2</v>
      </c>
      <c r="E10" s="341">
        <v>30.396969999999992</v>
      </c>
      <c r="F10" s="96"/>
      <c r="G10" s="96">
        <v>297.15298999999999</v>
      </c>
      <c r="H10" s="96">
        <v>53.453410000000005</v>
      </c>
      <c r="I10" s="96">
        <v>1.6095299999999997</v>
      </c>
      <c r="J10" s="341">
        <v>352.21593000000001</v>
      </c>
    </row>
    <row r="11" spans="1:10" x14ac:dyDescent="0.25">
      <c r="A11" s="364" t="s">
        <v>159</v>
      </c>
      <c r="B11" s="96">
        <v>149.30873</v>
      </c>
      <c r="C11" s="96">
        <v>51.176580000000016</v>
      </c>
      <c r="D11" s="96">
        <v>11.25601</v>
      </c>
      <c r="E11" s="341">
        <v>211.74132000000003</v>
      </c>
      <c r="F11" s="96"/>
      <c r="G11" s="96">
        <v>1694.7432899999999</v>
      </c>
      <c r="H11" s="96">
        <v>572.35820000000012</v>
      </c>
      <c r="I11" s="96">
        <v>162.2982199999999</v>
      </c>
      <c r="J11" s="341">
        <v>2429.3997099999997</v>
      </c>
    </row>
    <row r="12" spans="1:10" x14ac:dyDescent="0.25">
      <c r="A12" s="364" t="s">
        <v>508</v>
      </c>
      <c r="B12" s="96">
        <v>113.63915000000004</v>
      </c>
      <c r="C12" s="96">
        <v>39.316010000000013</v>
      </c>
      <c r="D12" s="96">
        <v>8.9948300000000021</v>
      </c>
      <c r="E12" s="341">
        <v>161.94999000000007</v>
      </c>
      <c r="F12" s="96"/>
      <c r="G12" s="96">
        <v>1285.1480399999994</v>
      </c>
      <c r="H12" s="96">
        <v>454.05614000000014</v>
      </c>
      <c r="I12" s="96">
        <v>124.99235000000003</v>
      </c>
      <c r="J12" s="341">
        <v>1864.1965299999995</v>
      </c>
    </row>
    <row r="13" spans="1:10" x14ac:dyDescent="0.25">
      <c r="A13" s="364" t="s">
        <v>160</v>
      </c>
      <c r="B13" s="96">
        <v>310.81252000000001</v>
      </c>
      <c r="C13" s="96">
        <v>41.871749999999999</v>
      </c>
      <c r="D13" s="96">
        <v>8.5721800000000012</v>
      </c>
      <c r="E13" s="341">
        <v>361.25645000000003</v>
      </c>
      <c r="F13" s="96"/>
      <c r="G13" s="96">
        <v>3523.2674200000056</v>
      </c>
      <c r="H13" s="96">
        <v>454.19933999999967</v>
      </c>
      <c r="I13" s="96">
        <v>95.052509999999927</v>
      </c>
      <c r="J13" s="341">
        <v>4072.5192700000052</v>
      </c>
    </row>
    <row r="14" spans="1:10" x14ac:dyDescent="0.25">
      <c r="A14" s="364" t="s">
        <v>161</v>
      </c>
      <c r="B14" s="96">
        <v>0.92176999999999998</v>
      </c>
      <c r="C14" s="96">
        <v>0</v>
      </c>
      <c r="D14" s="96">
        <v>5.425E-2</v>
      </c>
      <c r="E14" s="341">
        <v>0.97602</v>
      </c>
      <c r="F14" s="96"/>
      <c r="G14" s="96">
        <v>11.317969999999999</v>
      </c>
      <c r="H14" s="96">
        <v>0</v>
      </c>
      <c r="I14" s="96">
        <v>0.49037999999999998</v>
      </c>
      <c r="J14" s="341">
        <v>11.808349999999999</v>
      </c>
    </row>
    <row r="15" spans="1:10" x14ac:dyDescent="0.25">
      <c r="A15" s="364" t="s">
        <v>162</v>
      </c>
      <c r="B15" s="96">
        <v>174.36799999999994</v>
      </c>
      <c r="C15" s="96">
        <v>18.852350000000001</v>
      </c>
      <c r="D15" s="96">
        <v>3.3325500000000003</v>
      </c>
      <c r="E15" s="341">
        <v>196.55289999999994</v>
      </c>
      <c r="F15" s="96"/>
      <c r="G15" s="96">
        <v>2023.2733599999988</v>
      </c>
      <c r="H15" s="96">
        <v>211.98286000000013</v>
      </c>
      <c r="I15" s="96">
        <v>42.570919999999987</v>
      </c>
      <c r="J15" s="341">
        <v>2277.827139999999</v>
      </c>
    </row>
    <row r="16" spans="1:10" x14ac:dyDescent="0.25">
      <c r="A16" s="364" t="s">
        <v>163</v>
      </c>
      <c r="B16" s="96">
        <v>61.908410000000003</v>
      </c>
      <c r="C16" s="96">
        <v>13.841070000000002</v>
      </c>
      <c r="D16" s="96">
        <v>0.98570000000000002</v>
      </c>
      <c r="E16" s="341">
        <v>76.73518</v>
      </c>
      <c r="F16" s="96"/>
      <c r="G16" s="96">
        <v>686.46681000000001</v>
      </c>
      <c r="H16" s="96">
        <v>148.06955000000005</v>
      </c>
      <c r="I16" s="96">
        <v>13.276820000000001</v>
      </c>
      <c r="J16" s="341">
        <v>847.8131800000001</v>
      </c>
    </row>
    <row r="17" spans="1:10" x14ac:dyDescent="0.25">
      <c r="A17" s="364" t="s">
        <v>164</v>
      </c>
      <c r="B17" s="96">
        <v>118.71650000000002</v>
      </c>
      <c r="C17" s="96">
        <v>25.028159999999996</v>
      </c>
      <c r="D17" s="96">
        <v>16.857509999999994</v>
      </c>
      <c r="E17" s="341">
        <v>160.60217</v>
      </c>
      <c r="F17" s="96"/>
      <c r="G17" s="96">
        <v>1350.5806399999999</v>
      </c>
      <c r="H17" s="96">
        <v>262.10470000000004</v>
      </c>
      <c r="I17" s="96">
        <v>181.71348999999998</v>
      </c>
      <c r="J17" s="341">
        <v>1794.3988300000001</v>
      </c>
    </row>
    <row r="18" spans="1:10" x14ac:dyDescent="0.25">
      <c r="A18" s="364" t="s">
        <v>165</v>
      </c>
      <c r="B18" s="96">
        <v>15.564839999999997</v>
      </c>
      <c r="C18" s="96">
        <v>3.6061300000000003</v>
      </c>
      <c r="D18" s="96">
        <v>1.2231099999999999</v>
      </c>
      <c r="E18" s="341">
        <v>20.394079999999995</v>
      </c>
      <c r="F18" s="96"/>
      <c r="G18" s="96">
        <v>158.50667999999999</v>
      </c>
      <c r="H18" s="96">
        <v>43.884059999999998</v>
      </c>
      <c r="I18" s="96">
        <v>17.042910000000006</v>
      </c>
      <c r="J18" s="341">
        <v>219.43365</v>
      </c>
    </row>
    <row r="19" spans="1:10" x14ac:dyDescent="0.25">
      <c r="A19" s="364" t="s">
        <v>166</v>
      </c>
      <c r="B19" s="96">
        <v>157.86091999999999</v>
      </c>
      <c r="C19" s="96">
        <v>11.22766</v>
      </c>
      <c r="D19" s="96">
        <v>11.806920000000002</v>
      </c>
      <c r="E19" s="341">
        <v>180.89549999999997</v>
      </c>
      <c r="F19" s="96"/>
      <c r="G19" s="96">
        <v>1744.4426899999996</v>
      </c>
      <c r="H19" s="96">
        <v>129.17722999999998</v>
      </c>
      <c r="I19" s="96">
        <v>173.71520999999998</v>
      </c>
      <c r="J19" s="341">
        <v>2047.3351299999997</v>
      </c>
    </row>
    <row r="20" spans="1:10" x14ac:dyDescent="0.25">
      <c r="A20" s="364" t="s">
        <v>167</v>
      </c>
      <c r="B20" s="96">
        <v>1.0555000000000001</v>
      </c>
      <c r="C20" s="96">
        <v>0</v>
      </c>
      <c r="D20" s="96">
        <v>0</v>
      </c>
      <c r="E20" s="341">
        <v>1.0555000000000001</v>
      </c>
      <c r="F20" s="96"/>
      <c r="G20" s="96">
        <v>12.622949999999999</v>
      </c>
      <c r="H20" s="96">
        <v>0</v>
      </c>
      <c r="I20" s="96">
        <v>0</v>
      </c>
      <c r="J20" s="341">
        <v>12.622949999999999</v>
      </c>
    </row>
    <row r="21" spans="1:10" x14ac:dyDescent="0.25">
      <c r="A21" s="364" t="s">
        <v>168</v>
      </c>
      <c r="B21" s="96">
        <v>80.681880000000007</v>
      </c>
      <c r="C21" s="96">
        <v>12.26665</v>
      </c>
      <c r="D21" s="96">
        <v>0.92669999999999997</v>
      </c>
      <c r="E21" s="341">
        <v>93.875230000000002</v>
      </c>
      <c r="F21" s="96"/>
      <c r="G21" s="96">
        <v>928.95639999999992</v>
      </c>
      <c r="H21" s="96">
        <v>144.58473000000001</v>
      </c>
      <c r="I21" s="96">
        <v>9.490579999999996</v>
      </c>
      <c r="J21" s="341">
        <v>1083.0317099999997</v>
      </c>
    </row>
    <row r="22" spans="1:10" x14ac:dyDescent="0.25">
      <c r="A22" s="364" t="s">
        <v>169</v>
      </c>
      <c r="B22" s="96">
        <v>57.118540000000003</v>
      </c>
      <c r="C22" s="96">
        <v>9.3067000000000011</v>
      </c>
      <c r="D22" s="96">
        <v>0.86160000000000003</v>
      </c>
      <c r="E22" s="341">
        <v>67.286839999999998</v>
      </c>
      <c r="F22" s="96"/>
      <c r="G22" s="96">
        <v>674.94353999999964</v>
      </c>
      <c r="H22" s="96">
        <v>93.181730000000002</v>
      </c>
      <c r="I22" s="96">
        <v>10.933779999999999</v>
      </c>
      <c r="J22" s="341">
        <v>779.05904999999962</v>
      </c>
    </row>
    <row r="23" spans="1:10" x14ac:dyDescent="0.25">
      <c r="A23" s="365" t="s">
        <v>170</v>
      </c>
      <c r="B23" s="96">
        <v>149.72711999999996</v>
      </c>
      <c r="C23" s="96">
        <v>12.992790000000001</v>
      </c>
      <c r="D23" s="96">
        <v>3.4576099999999999</v>
      </c>
      <c r="E23" s="341">
        <v>166.17751999999996</v>
      </c>
      <c r="F23" s="96"/>
      <c r="G23" s="96">
        <v>1677.3147200000012</v>
      </c>
      <c r="H23" s="96">
        <v>149.94644999999997</v>
      </c>
      <c r="I23" s="96">
        <v>53.025950000000009</v>
      </c>
      <c r="J23" s="341">
        <v>1880.2871200000011</v>
      </c>
    </row>
    <row r="24" spans="1:10" ht="13" x14ac:dyDescent="0.3">
      <c r="A24" s="366" t="s">
        <v>426</v>
      </c>
      <c r="B24" s="100">
        <v>1920.8322700000008</v>
      </c>
      <c r="C24" s="100">
        <v>341.22599000000025</v>
      </c>
      <c r="D24" s="100">
        <v>92.331930000000028</v>
      </c>
      <c r="E24" s="100">
        <v>2354.390190000001</v>
      </c>
      <c r="F24" s="100"/>
      <c r="G24" s="100">
        <v>21832.330090000043</v>
      </c>
      <c r="H24" s="100">
        <v>3773.4085199999963</v>
      </c>
      <c r="I24" s="100">
        <v>1211.507889999996</v>
      </c>
      <c r="J24" s="100">
        <v>26817.246500000037</v>
      </c>
    </row>
    <row r="25" spans="1:10" x14ac:dyDescent="0.25">
      <c r="J25" s="79" t="s">
        <v>220</v>
      </c>
    </row>
    <row r="26" spans="1:10" x14ac:dyDescent="0.25">
      <c r="A26" s="343" t="s">
        <v>545</v>
      </c>
      <c r="G26" s="58"/>
      <c r="H26" s="58"/>
      <c r="I26" s="58"/>
      <c r="J26" s="58"/>
    </row>
    <row r="27" spans="1:10" x14ac:dyDescent="0.25">
      <c r="A27" s="101" t="s">
        <v>221</v>
      </c>
      <c r="G27" s="58"/>
      <c r="H27" s="58"/>
      <c r="I27" s="58"/>
      <c r="J27" s="58"/>
    </row>
    <row r="28" spans="1:10" ht="18" x14ac:dyDescent="0.4">
      <c r="A28" s="102"/>
      <c r="E28" s="788"/>
      <c r="F28" s="788"/>
      <c r="G28" s="58"/>
      <c r="H28" s="58"/>
      <c r="I28" s="58"/>
      <c r="J28" s="58"/>
    </row>
    <row r="29" spans="1:10" x14ac:dyDescent="0.25">
      <c r="A29" s="102"/>
      <c r="G29" s="58"/>
      <c r="H29" s="58"/>
      <c r="I29" s="58"/>
      <c r="J29" s="58"/>
    </row>
    <row r="30" spans="1:10" x14ac:dyDescent="0.25">
      <c r="A30" s="102"/>
      <c r="G30" s="58"/>
      <c r="H30" s="58"/>
      <c r="I30" s="58"/>
      <c r="J30" s="58"/>
    </row>
    <row r="31" spans="1:10" x14ac:dyDescent="0.25">
      <c r="A31" s="102"/>
      <c r="G31" s="58"/>
      <c r="H31" s="58"/>
      <c r="I31" s="58"/>
      <c r="J31" s="58"/>
    </row>
    <row r="32" spans="1:10" x14ac:dyDescent="0.25">
      <c r="A32" s="102"/>
      <c r="G32" s="58"/>
      <c r="H32" s="58"/>
      <c r="I32" s="58"/>
      <c r="J32" s="58"/>
    </row>
    <row r="33" spans="1:10" x14ac:dyDescent="0.25">
      <c r="A33" s="102"/>
      <c r="G33" s="58"/>
      <c r="H33" s="58"/>
      <c r="I33" s="58"/>
      <c r="J33" s="58"/>
    </row>
    <row r="34" spans="1:10" x14ac:dyDescent="0.25">
      <c r="A34" s="102"/>
      <c r="G34" s="58"/>
      <c r="H34" s="58"/>
      <c r="I34" s="58"/>
      <c r="J34" s="58"/>
    </row>
    <row r="35" spans="1:10" x14ac:dyDescent="0.25">
      <c r="A35" s="102"/>
      <c r="G35" s="58"/>
      <c r="H35" s="58"/>
      <c r="I35" s="58"/>
      <c r="J35" s="58"/>
    </row>
    <row r="36" spans="1:10" x14ac:dyDescent="0.25">
      <c r="A36" s="102"/>
      <c r="G36" s="58"/>
      <c r="H36" s="58"/>
      <c r="I36" s="58"/>
      <c r="J36" s="58"/>
    </row>
    <row r="37" spans="1:10" x14ac:dyDescent="0.25">
      <c r="A37" s="102"/>
      <c r="G37" s="58"/>
      <c r="H37" s="58"/>
      <c r="I37" s="58"/>
      <c r="J37" s="58"/>
    </row>
    <row r="38" spans="1:10" x14ac:dyDescent="0.25">
      <c r="A38" s="102"/>
      <c r="G38" s="58"/>
      <c r="H38" s="58"/>
      <c r="I38" s="58"/>
      <c r="J38" s="58"/>
    </row>
    <row r="39" spans="1:10" x14ac:dyDescent="0.25">
      <c r="A39" s="102"/>
      <c r="G39" s="58"/>
      <c r="H39" s="58"/>
      <c r="I39" s="58"/>
      <c r="J39" s="58"/>
    </row>
    <row r="40" spans="1:10" x14ac:dyDescent="0.25">
      <c r="A40" s="102"/>
      <c r="G40" s="58"/>
      <c r="H40" s="58"/>
      <c r="I40" s="58"/>
      <c r="J40" s="58"/>
    </row>
    <row r="41" spans="1:10" x14ac:dyDescent="0.25">
      <c r="A41" s="102"/>
      <c r="G41" s="58"/>
      <c r="H41" s="58"/>
      <c r="I41" s="58"/>
      <c r="J41" s="58"/>
    </row>
    <row r="42" spans="1:10" x14ac:dyDescent="0.25">
      <c r="A42" s="102"/>
      <c r="G42" s="58"/>
      <c r="H42" s="58"/>
      <c r="I42" s="58"/>
      <c r="J42" s="58"/>
    </row>
    <row r="43" spans="1:10" x14ac:dyDescent="0.25">
      <c r="A43" s="102"/>
      <c r="G43" s="58"/>
      <c r="H43" s="58"/>
      <c r="I43" s="58"/>
      <c r="J43" s="58"/>
    </row>
    <row r="44" spans="1:10" x14ac:dyDescent="0.25">
      <c r="A44" s="102"/>
      <c r="G44" s="58"/>
      <c r="H44" s="58"/>
      <c r="I44" s="58"/>
      <c r="J44" s="58"/>
    </row>
    <row r="45" spans="1:10" x14ac:dyDescent="0.25">
      <c r="A45" s="102"/>
      <c r="G45" s="58"/>
      <c r="H45" s="58"/>
      <c r="I45" s="58"/>
      <c r="J45" s="58"/>
    </row>
    <row r="46" spans="1:10" x14ac:dyDescent="0.25">
      <c r="G46" s="58"/>
      <c r="H46" s="58"/>
      <c r="I46" s="58"/>
      <c r="J46" s="58"/>
    </row>
    <row r="47" spans="1:10" x14ac:dyDescent="0.25">
      <c r="G47" s="58"/>
      <c r="H47" s="58"/>
      <c r="I47" s="58"/>
      <c r="J47" s="58"/>
    </row>
  </sheetData>
  <mergeCells count="3">
    <mergeCell ref="B3:E3"/>
    <mergeCell ref="E28:F28"/>
    <mergeCell ref="G3:J3"/>
  </mergeCells>
  <conditionalFormatting sqref="B5:J24">
    <cfRule type="cellIs" dxfId="206" priority="1" stopIfTrue="1" operator="equal">
      <formula>0</formula>
    </cfRule>
  </conditionalFormatting>
  <conditionalFormatting sqref="B6:J23">
    <cfRule type="cellIs" dxfId="205" priority="2" operator="between">
      <formula>0</formula>
      <formula>0.5</formula>
    </cfRule>
    <cfRule type="cellIs" dxfId="204" priority="3" operator="between">
      <formula>0</formula>
      <formula>0.49</formula>
    </cfRule>
  </conditionalFormatting>
  <printOptions horizontalCentered="1"/>
  <pageMargins left="0.70866141732283472" right="0.70866141732283472" top="0.74803149606299213" bottom="0.74803149606299213" header="0.31496062992125984" footer="0.31496062992125984"/>
  <pageSetup paperSize="9" scale="83"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13">
    <pageSetUpPr fitToPage="1"/>
  </sheetPr>
  <dimension ref="A1:BM20"/>
  <sheetViews>
    <sheetView zoomScaleNormal="100" workbookViewId="0">
      <selection sqref="A1:C2"/>
    </sheetView>
  </sheetViews>
  <sheetFormatPr baseColWidth="10" defaultRowHeight="14.15" customHeight="1" x14ac:dyDescent="0.3"/>
  <cols>
    <col min="1" max="1" width="25.58203125" style="108" customWidth="1"/>
    <col min="2" max="7" width="10.58203125" style="108" customWidth="1"/>
    <col min="8" max="8" width="14.58203125" style="108" customWidth="1"/>
    <col min="9" max="66" width="11" style="108"/>
    <col min="67" max="243" width="10" style="108"/>
    <col min="244" max="244" width="3.58203125" style="108" customWidth="1"/>
    <col min="245" max="245" width="24.58203125" style="108" bestFit="1" customWidth="1"/>
    <col min="246" max="251" width="9" style="108" customWidth="1"/>
    <col min="252" max="252" width="8.58203125" style="108" customWidth="1"/>
    <col min="253" max="253" width="5.58203125" style="108" bestFit="1" customWidth="1"/>
    <col min="254" max="254" width="7" style="108" bestFit="1" customWidth="1"/>
    <col min="255" max="259" width="5.58203125" style="108" bestFit="1" customWidth="1"/>
    <col min="260" max="260" width="6.08203125" style="108" bestFit="1" customWidth="1"/>
    <col min="261" max="261" width="9.58203125" style="108" bestFit="1" customWidth="1"/>
    <col min="262" max="262" width="7.08203125" style="108" bestFit="1" customWidth="1"/>
    <col min="263" max="263" width="9.08203125" style="108" bestFit="1" customWidth="1"/>
    <col min="264" max="264" width="8.5" style="108" bestFit="1" customWidth="1"/>
    <col min="265" max="499" width="10" style="108"/>
    <col min="500" max="500" width="3.58203125" style="108" customWidth="1"/>
    <col min="501" max="501" width="24.58203125" style="108" bestFit="1" customWidth="1"/>
    <col min="502" max="507" width="9" style="108" customWidth="1"/>
    <col min="508" max="508" width="8.58203125" style="108" customWidth="1"/>
    <col min="509" max="509" width="5.58203125" style="108" bestFit="1" customWidth="1"/>
    <col min="510" max="510" width="7" style="108" bestFit="1" customWidth="1"/>
    <col min="511" max="515" width="5.58203125" style="108" bestFit="1" customWidth="1"/>
    <col min="516" max="516" width="6.08203125" style="108" bestFit="1" customWidth="1"/>
    <col min="517" max="517" width="9.58203125" style="108" bestFit="1" customWidth="1"/>
    <col min="518" max="518" width="7.08203125" style="108" bestFit="1" customWidth="1"/>
    <col min="519" max="519" width="9.08203125" style="108" bestFit="1" customWidth="1"/>
    <col min="520" max="520" width="8.5" style="108" bestFit="1" customWidth="1"/>
    <col min="521" max="755" width="10" style="108"/>
    <col min="756" max="756" width="3.58203125" style="108" customWidth="1"/>
    <col min="757" max="757" width="24.58203125" style="108" bestFit="1" customWidth="1"/>
    <col min="758" max="763" width="9" style="108" customWidth="1"/>
    <col min="764" max="764" width="8.58203125" style="108" customWidth="1"/>
    <col min="765" max="765" width="5.58203125" style="108" bestFit="1" customWidth="1"/>
    <col min="766" max="766" width="7" style="108" bestFit="1" customWidth="1"/>
    <col min="767" max="771" width="5.58203125" style="108" bestFit="1" customWidth="1"/>
    <col min="772" max="772" width="6.08203125" style="108" bestFit="1" customWidth="1"/>
    <col min="773" max="773" width="9.58203125" style="108" bestFit="1" customWidth="1"/>
    <col min="774" max="774" width="7.08203125" style="108" bestFit="1" customWidth="1"/>
    <col min="775" max="775" width="9.08203125" style="108" bestFit="1" customWidth="1"/>
    <col min="776" max="776" width="8.5" style="108" bestFit="1" customWidth="1"/>
    <col min="777" max="1011" width="10" style="108"/>
    <col min="1012" max="1012" width="3.58203125" style="108" customWidth="1"/>
    <col min="1013" max="1013" width="24.58203125" style="108" bestFit="1" customWidth="1"/>
    <col min="1014" max="1019" width="9" style="108" customWidth="1"/>
    <col min="1020" max="1020" width="8.58203125" style="108" customWidth="1"/>
    <col min="1021" max="1021" width="5.58203125" style="108" bestFit="1" customWidth="1"/>
    <col min="1022" max="1022" width="7" style="108" bestFit="1" customWidth="1"/>
    <col min="1023" max="1027" width="5.58203125" style="108" bestFit="1" customWidth="1"/>
    <col min="1028" max="1028" width="6.08203125" style="108" bestFit="1" customWidth="1"/>
    <col min="1029" max="1029" width="9.58203125" style="108" bestFit="1" customWidth="1"/>
    <col min="1030" max="1030" width="7.08203125" style="108" bestFit="1" customWidth="1"/>
    <col min="1031" max="1031" width="9.08203125" style="108" bestFit="1" customWidth="1"/>
    <col min="1032" max="1032" width="8.5" style="108" bestFit="1" customWidth="1"/>
    <col min="1033" max="1267" width="10" style="108"/>
    <col min="1268" max="1268" width="3.58203125" style="108" customWidth="1"/>
    <col min="1269" max="1269" width="24.58203125" style="108" bestFit="1" customWidth="1"/>
    <col min="1270" max="1275" width="9" style="108" customWidth="1"/>
    <col min="1276" max="1276" width="8.58203125" style="108" customWidth="1"/>
    <col min="1277" max="1277" width="5.58203125" style="108" bestFit="1" customWidth="1"/>
    <col min="1278" max="1278" width="7" style="108" bestFit="1" customWidth="1"/>
    <col min="1279" max="1283" width="5.58203125" style="108" bestFit="1" customWidth="1"/>
    <col min="1284" max="1284" width="6.08203125" style="108" bestFit="1" customWidth="1"/>
    <col min="1285" max="1285" width="9.58203125" style="108" bestFit="1" customWidth="1"/>
    <col min="1286" max="1286" width="7.08203125" style="108" bestFit="1" customWidth="1"/>
    <col min="1287" max="1287" width="9.08203125" style="108" bestFit="1" customWidth="1"/>
    <col min="1288" max="1288" width="8.5" style="108" bestFit="1" customWidth="1"/>
    <col min="1289" max="1523" width="10" style="108"/>
    <col min="1524" max="1524" width="3.58203125" style="108" customWidth="1"/>
    <col min="1525" max="1525" width="24.58203125" style="108" bestFit="1" customWidth="1"/>
    <col min="1526" max="1531" width="9" style="108" customWidth="1"/>
    <col min="1532" max="1532" width="8.58203125" style="108" customWidth="1"/>
    <col min="1533" max="1533" width="5.58203125" style="108" bestFit="1" customWidth="1"/>
    <col min="1534" max="1534" width="7" style="108" bestFit="1" customWidth="1"/>
    <col min="1535" max="1539" width="5.58203125" style="108" bestFit="1" customWidth="1"/>
    <col min="1540" max="1540" width="6.08203125" style="108" bestFit="1" customWidth="1"/>
    <col min="1541" max="1541" width="9.58203125" style="108" bestFit="1" customWidth="1"/>
    <col min="1542" max="1542" width="7.08203125" style="108" bestFit="1" customWidth="1"/>
    <col min="1543" max="1543" width="9.08203125" style="108" bestFit="1" customWidth="1"/>
    <col min="1544" max="1544" width="8.5" style="108" bestFit="1" customWidth="1"/>
    <col min="1545" max="1779" width="10" style="108"/>
    <col min="1780" max="1780" width="3.58203125" style="108" customWidth="1"/>
    <col min="1781" max="1781" width="24.58203125" style="108" bestFit="1" customWidth="1"/>
    <col min="1782" max="1787" width="9" style="108" customWidth="1"/>
    <col min="1788" max="1788" width="8.58203125" style="108" customWidth="1"/>
    <col min="1789" max="1789" width="5.58203125" style="108" bestFit="1" customWidth="1"/>
    <col min="1790" max="1790" width="7" style="108" bestFit="1" customWidth="1"/>
    <col min="1791" max="1795" width="5.58203125" style="108" bestFit="1" customWidth="1"/>
    <col min="1796" max="1796" width="6.08203125" style="108" bestFit="1" customWidth="1"/>
    <col min="1797" max="1797" width="9.58203125" style="108" bestFit="1" customWidth="1"/>
    <col min="1798" max="1798" width="7.08203125" style="108" bestFit="1" customWidth="1"/>
    <col min="1799" max="1799" width="9.08203125" style="108" bestFit="1" customWidth="1"/>
    <col min="1800" max="1800" width="8.5" style="108" bestFit="1" customWidth="1"/>
    <col min="1801" max="2035" width="10" style="108"/>
    <col min="2036" max="2036" width="3.58203125" style="108" customWidth="1"/>
    <col min="2037" max="2037" width="24.58203125" style="108" bestFit="1" customWidth="1"/>
    <col min="2038" max="2043" width="9" style="108" customWidth="1"/>
    <col min="2044" max="2044" width="8.58203125" style="108" customWidth="1"/>
    <col min="2045" max="2045" width="5.58203125" style="108" bestFit="1" customWidth="1"/>
    <col min="2046" max="2046" width="7" style="108" bestFit="1" customWidth="1"/>
    <col min="2047" max="2051" width="5.58203125" style="108" bestFit="1" customWidth="1"/>
    <col min="2052" max="2052" width="6.08203125" style="108" bestFit="1" customWidth="1"/>
    <col min="2053" max="2053" width="9.58203125" style="108" bestFit="1" customWidth="1"/>
    <col min="2054" max="2054" width="7.08203125" style="108" bestFit="1" customWidth="1"/>
    <col min="2055" max="2055" width="9.08203125" style="108" bestFit="1" customWidth="1"/>
    <col min="2056" max="2056" width="8.5" style="108" bestFit="1" customWidth="1"/>
    <col min="2057" max="2291" width="10" style="108"/>
    <col min="2292" max="2292" width="3.58203125" style="108" customWidth="1"/>
    <col min="2293" max="2293" width="24.58203125" style="108" bestFit="1" customWidth="1"/>
    <col min="2294" max="2299" width="9" style="108" customWidth="1"/>
    <col min="2300" max="2300" width="8.58203125" style="108" customWidth="1"/>
    <col min="2301" max="2301" width="5.58203125" style="108" bestFit="1" customWidth="1"/>
    <col min="2302" max="2302" width="7" style="108" bestFit="1" customWidth="1"/>
    <col min="2303" max="2307" width="5.58203125" style="108" bestFit="1" customWidth="1"/>
    <col min="2308" max="2308" width="6.08203125" style="108" bestFit="1" customWidth="1"/>
    <col min="2309" max="2309" width="9.58203125" style="108" bestFit="1" customWidth="1"/>
    <col min="2310" max="2310" width="7.08203125" style="108" bestFit="1" customWidth="1"/>
    <col min="2311" max="2311" width="9.08203125" style="108" bestFit="1" customWidth="1"/>
    <col min="2312" max="2312" width="8.5" style="108" bestFit="1" customWidth="1"/>
    <col min="2313" max="2547" width="10" style="108"/>
    <col min="2548" max="2548" width="3.58203125" style="108" customWidth="1"/>
    <col min="2549" max="2549" width="24.58203125" style="108" bestFit="1" customWidth="1"/>
    <col min="2550" max="2555" width="9" style="108" customWidth="1"/>
    <col min="2556" max="2556" width="8.58203125" style="108" customWidth="1"/>
    <col min="2557" max="2557" width="5.58203125" style="108" bestFit="1" customWidth="1"/>
    <col min="2558" max="2558" width="7" style="108" bestFit="1" customWidth="1"/>
    <col min="2559" max="2563" width="5.58203125" style="108" bestFit="1" customWidth="1"/>
    <col min="2564" max="2564" width="6.08203125" style="108" bestFit="1" customWidth="1"/>
    <col min="2565" max="2565" width="9.58203125" style="108" bestFit="1" customWidth="1"/>
    <col min="2566" max="2566" width="7.08203125" style="108" bestFit="1" customWidth="1"/>
    <col min="2567" max="2567" width="9.08203125" style="108" bestFit="1" customWidth="1"/>
    <col min="2568" max="2568" width="8.5" style="108" bestFit="1" customWidth="1"/>
    <col min="2569" max="2803" width="10" style="108"/>
    <col min="2804" max="2804" width="3.58203125" style="108" customWidth="1"/>
    <col min="2805" max="2805" width="24.58203125" style="108" bestFit="1" customWidth="1"/>
    <col min="2806" max="2811" width="9" style="108" customWidth="1"/>
    <col min="2812" max="2812" width="8.58203125" style="108" customWidth="1"/>
    <col min="2813" max="2813" width="5.58203125" style="108" bestFit="1" customWidth="1"/>
    <col min="2814" max="2814" width="7" style="108" bestFit="1" customWidth="1"/>
    <col min="2815" max="2819" width="5.58203125" style="108" bestFit="1" customWidth="1"/>
    <col min="2820" max="2820" width="6.08203125" style="108" bestFit="1" customWidth="1"/>
    <col min="2821" max="2821" width="9.58203125" style="108" bestFit="1" customWidth="1"/>
    <col min="2822" max="2822" width="7.08203125" style="108" bestFit="1" customWidth="1"/>
    <col min="2823" max="2823" width="9.08203125" style="108" bestFit="1" customWidth="1"/>
    <col min="2824" max="2824" width="8.5" style="108" bestFit="1" customWidth="1"/>
    <col min="2825" max="3059" width="10" style="108"/>
    <col min="3060" max="3060" width="3.58203125" style="108" customWidth="1"/>
    <col min="3061" max="3061" width="24.58203125" style="108" bestFit="1" customWidth="1"/>
    <col min="3062" max="3067" width="9" style="108" customWidth="1"/>
    <col min="3068" max="3068" width="8.58203125" style="108" customWidth="1"/>
    <col min="3069" max="3069" width="5.58203125" style="108" bestFit="1" customWidth="1"/>
    <col min="3070" max="3070" width="7" style="108" bestFit="1" customWidth="1"/>
    <col min="3071" max="3075" width="5.58203125" style="108" bestFit="1" customWidth="1"/>
    <col min="3076" max="3076" width="6.08203125" style="108" bestFit="1" customWidth="1"/>
    <col min="3077" max="3077" width="9.58203125" style="108" bestFit="1" customWidth="1"/>
    <col min="3078" max="3078" width="7.08203125" style="108" bestFit="1" customWidth="1"/>
    <col min="3079" max="3079" width="9.08203125" style="108" bestFit="1" customWidth="1"/>
    <col min="3080" max="3080" width="8.5" style="108" bestFit="1" customWidth="1"/>
    <col min="3081" max="3315" width="10" style="108"/>
    <col min="3316" max="3316" width="3.58203125" style="108" customWidth="1"/>
    <col min="3317" max="3317" width="24.58203125" style="108" bestFit="1" customWidth="1"/>
    <col min="3318" max="3323" width="9" style="108" customWidth="1"/>
    <col min="3324" max="3324" width="8.58203125" style="108" customWidth="1"/>
    <col min="3325" max="3325" width="5.58203125" style="108" bestFit="1" customWidth="1"/>
    <col min="3326" max="3326" width="7" style="108" bestFit="1" customWidth="1"/>
    <col min="3327" max="3331" width="5.58203125" style="108" bestFit="1" customWidth="1"/>
    <col min="3332" max="3332" width="6.08203125" style="108" bestFit="1" customWidth="1"/>
    <col min="3333" max="3333" width="9.58203125" style="108" bestFit="1" customWidth="1"/>
    <col min="3334" max="3334" width="7.08203125" style="108" bestFit="1" customWidth="1"/>
    <col min="3335" max="3335" width="9.08203125" style="108" bestFit="1" customWidth="1"/>
    <col min="3336" max="3336" width="8.5" style="108" bestFit="1" customWidth="1"/>
    <col min="3337" max="3571" width="10" style="108"/>
    <col min="3572" max="3572" width="3.58203125" style="108" customWidth="1"/>
    <col min="3573" max="3573" width="24.58203125" style="108" bestFit="1" customWidth="1"/>
    <col min="3574" max="3579" width="9" style="108" customWidth="1"/>
    <col min="3580" max="3580" width="8.58203125" style="108" customWidth="1"/>
    <col min="3581" max="3581" width="5.58203125" style="108" bestFit="1" customWidth="1"/>
    <col min="3582" max="3582" width="7" style="108" bestFit="1" customWidth="1"/>
    <col min="3583" max="3587" width="5.58203125" style="108" bestFit="1" customWidth="1"/>
    <col min="3588" max="3588" width="6.08203125" style="108" bestFit="1" customWidth="1"/>
    <col min="3589" max="3589" width="9.58203125" style="108" bestFit="1" customWidth="1"/>
    <col min="3590" max="3590" width="7.08203125" style="108" bestFit="1" customWidth="1"/>
    <col min="3591" max="3591" width="9.08203125" style="108" bestFit="1" customWidth="1"/>
    <col min="3592" max="3592" width="8.5" style="108" bestFit="1" customWidth="1"/>
    <col min="3593" max="3827" width="10" style="108"/>
    <col min="3828" max="3828" width="3.58203125" style="108" customWidth="1"/>
    <col min="3829" max="3829" width="24.58203125" style="108" bestFit="1" customWidth="1"/>
    <col min="3830" max="3835" width="9" style="108" customWidth="1"/>
    <col min="3836" max="3836" width="8.58203125" style="108" customWidth="1"/>
    <col min="3837" max="3837" width="5.58203125" style="108" bestFit="1" customWidth="1"/>
    <col min="3838" max="3838" width="7" style="108" bestFit="1" customWidth="1"/>
    <col min="3839" max="3843" width="5.58203125" style="108" bestFit="1" customWidth="1"/>
    <col min="3844" max="3844" width="6.08203125" style="108" bestFit="1" customWidth="1"/>
    <col min="3845" max="3845" width="9.58203125" style="108" bestFit="1" customWidth="1"/>
    <col min="3846" max="3846" width="7.08203125" style="108" bestFit="1" customWidth="1"/>
    <col min="3847" max="3847" width="9.08203125" style="108" bestFit="1" customWidth="1"/>
    <col min="3848" max="3848" width="8.5" style="108" bestFit="1" customWidth="1"/>
    <col min="3849" max="4083" width="10" style="108"/>
    <col min="4084" max="4084" width="3.58203125" style="108" customWidth="1"/>
    <col min="4085" max="4085" width="24.58203125" style="108" bestFit="1" customWidth="1"/>
    <col min="4086" max="4091" width="9" style="108" customWidth="1"/>
    <col min="4092" max="4092" width="8.58203125" style="108" customWidth="1"/>
    <col min="4093" max="4093" width="5.58203125" style="108" bestFit="1" customWidth="1"/>
    <col min="4094" max="4094" width="7" style="108" bestFit="1" customWidth="1"/>
    <col min="4095" max="4099" width="5.58203125" style="108" bestFit="1" customWidth="1"/>
    <col min="4100" max="4100" width="6.08203125" style="108" bestFit="1" customWidth="1"/>
    <col min="4101" max="4101" width="9.58203125" style="108" bestFit="1" customWidth="1"/>
    <col min="4102" max="4102" width="7.08203125" style="108" bestFit="1" customWidth="1"/>
    <col min="4103" max="4103" width="9.08203125" style="108" bestFit="1" customWidth="1"/>
    <col min="4104" max="4104" width="8.5" style="108" bestFit="1" customWidth="1"/>
    <col min="4105" max="4339" width="10" style="108"/>
    <col min="4340" max="4340" width="3.58203125" style="108" customWidth="1"/>
    <col min="4341" max="4341" width="24.58203125" style="108" bestFit="1" customWidth="1"/>
    <col min="4342" max="4347" width="9" style="108" customWidth="1"/>
    <col min="4348" max="4348" width="8.58203125" style="108" customWidth="1"/>
    <col min="4349" max="4349" width="5.58203125" style="108" bestFit="1" customWidth="1"/>
    <col min="4350" max="4350" width="7" style="108" bestFit="1" customWidth="1"/>
    <col min="4351" max="4355" width="5.58203125" style="108" bestFit="1" customWidth="1"/>
    <col min="4356" max="4356" width="6.08203125" style="108" bestFit="1" customWidth="1"/>
    <col min="4357" max="4357" width="9.58203125" style="108" bestFit="1" customWidth="1"/>
    <col min="4358" max="4358" width="7.08203125" style="108" bestFit="1" customWidth="1"/>
    <col min="4359" max="4359" width="9.08203125" style="108" bestFit="1" customWidth="1"/>
    <col min="4360" max="4360" width="8.5" style="108" bestFit="1" customWidth="1"/>
    <col min="4361" max="4595" width="10" style="108"/>
    <col min="4596" max="4596" width="3.58203125" style="108" customWidth="1"/>
    <col min="4597" max="4597" width="24.58203125" style="108" bestFit="1" customWidth="1"/>
    <col min="4598" max="4603" width="9" style="108" customWidth="1"/>
    <col min="4604" max="4604" width="8.58203125" style="108" customWidth="1"/>
    <col min="4605" max="4605" width="5.58203125" style="108" bestFit="1" customWidth="1"/>
    <col min="4606" max="4606" width="7" style="108" bestFit="1" customWidth="1"/>
    <col min="4607" max="4611" width="5.58203125" style="108" bestFit="1" customWidth="1"/>
    <col min="4612" max="4612" width="6.08203125" style="108" bestFit="1" customWidth="1"/>
    <col min="4613" max="4613" width="9.58203125" style="108" bestFit="1" customWidth="1"/>
    <col min="4614" max="4614" width="7.08203125" style="108" bestFit="1" customWidth="1"/>
    <col min="4615" max="4615" width="9.08203125" style="108" bestFit="1" customWidth="1"/>
    <col min="4616" max="4616" width="8.5" style="108" bestFit="1" customWidth="1"/>
    <col min="4617" max="4851" width="10" style="108"/>
    <col min="4852" max="4852" width="3.58203125" style="108" customWidth="1"/>
    <col min="4853" max="4853" width="24.58203125" style="108" bestFit="1" customWidth="1"/>
    <col min="4854" max="4859" width="9" style="108" customWidth="1"/>
    <col min="4860" max="4860" width="8.58203125" style="108" customWidth="1"/>
    <col min="4861" max="4861" width="5.58203125" style="108" bestFit="1" customWidth="1"/>
    <col min="4862" max="4862" width="7" style="108" bestFit="1" customWidth="1"/>
    <col min="4863" max="4867" width="5.58203125" style="108" bestFit="1" customWidth="1"/>
    <col min="4868" max="4868" width="6.08203125" style="108" bestFit="1" customWidth="1"/>
    <col min="4869" max="4869" width="9.58203125" style="108" bestFit="1" customWidth="1"/>
    <col min="4870" max="4870" width="7.08203125" style="108" bestFit="1" customWidth="1"/>
    <col min="4871" max="4871" width="9.08203125" style="108" bestFit="1" customWidth="1"/>
    <col min="4872" max="4872" width="8.5" style="108" bestFit="1" customWidth="1"/>
    <col min="4873" max="5107" width="10" style="108"/>
    <col min="5108" max="5108" width="3.58203125" style="108" customWidth="1"/>
    <col min="5109" max="5109" width="24.58203125" style="108" bestFit="1" customWidth="1"/>
    <col min="5110" max="5115" width="9" style="108" customWidth="1"/>
    <col min="5116" max="5116" width="8.58203125" style="108" customWidth="1"/>
    <col min="5117" max="5117" width="5.58203125" style="108" bestFit="1" customWidth="1"/>
    <col min="5118" max="5118" width="7" style="108" bestFit="1" customWidth="1"/>
    <col min="5119" max="5123" width="5.58203125" style="108" bestFit="1" customWidth="1"/>
    <col min="5124" max="5124" width="6.08203125" style="108" bestFit="1" customWidth="1"/>
    <col min="5125" max="5125" width="9.58203125" style="108" bestFit="1" customWidth="1"/>
    <col min="5126" max="5126" width="7.08203125" style="108" bestFit="1" customWidth="1"/>
    <col min="5127" max="5127" width="9.08203125" style="108" bestFit="1" customWidth="1"/>
    <col min="5128" max="5128" width="8.5" style="108" bestFit="1" customWidth="1"/>
    <col min="5129" max="5363" width="10" style="108"/>
    <col min="5364" max="5364" width="3.58203125" style="108" customWidth="1"/>
    <col min="5365" max="5365" width="24.58203125" style="108" bestFit="1" customWidth="1"/>
    <col min="5366" max="5371" width="9" style="108" customWidth="1"/>
    <col min="5372" max="5372" width="8.58203125" style="108" customWidth="1"/>
    <col min="5373" max="5373" width="5.58203125" style="108" bestFit="1" customWidth="1"/>
    <col min="5374" max="5374" width="7" style="108" bestFit="1" customWidth="1"/>
    <col min="5375" max="5379" width="5.58203125" style="108" bestFit="1" customWidth="1"/>
    <col min="5380" max="5380" width="6.08203125" style="108" bestFit="1" customWidth="1"/>
    <col min="5381" max="5381" width="9.58203125" style="108" bestFit="1" customWidth="1"/>
    <col min="5382" max="5382" width="7.08203125" style="108" bestFit="1" customWidth="1"/>
    <col min="5383" max="5383" width="9.08203125" style="108" bestFit="1" customWidth="1"/>
    <col min="5384" max="5384" width="8.5" style="108" bestFit="1" customWidth="1"/>
    <col min="5385" max="5619" width="10" style="108"/>
    <col min="5620" max="5620" width="3.58203125" style="108" customWidth="1"/>
    <col min="5621" max="5621" width="24.58203125" style="108" bestFit="1" customWidth="1"/>
    <col min="5622" max="5627" width="9" style="108" customWidth="1"/>
    <col min="5628" max="5628" width="8.58203125" style="108" customWidth="1"/>
    <col min="5629" max="5629" width="5.58203125" style="108" bestFit="1" customWidth="1"/>
    <col min="5630" max="5630" width="7" style="108" bestFit="1" customWidth="1"/>
    <col min="5631" max="5635" width="5.58203125" style="108" bestFit="1" customWidth="1"/>
    <col min="5636" max="5636" width="6.08203125" style="108" bestFit="1" customWidth="1"/>
    <col min="5637" max="5637" width="9.58203125" style="108" bestFit="1" customWidth="1"/>
    <col min="5638" max="5638" width="7.08203125" style="108" bestFit="1" customWidth="1"/>
    <col min="5639" max="5639" width="9.08203125" style="108" bestFit="1" customWidth="1"/>
    <col min="5640" max="5640" width="8.5" style="108" bestFit="1" customWidth="1"/>
    <col min="5641" max="5875" width="10" style="108"/>
    <col min="5876" max="5876" width="3.58203125" style="108" customWidth="1"/>
    <col min="5877" max="5877" width="24.58203125" style="108" bestFit="1" customWidth="1"/>
    <col min="5878" max="5883" width="9" style="108" customWidth="1"/>
    <col min="5884" max="5884" width="8.58203125" style="108" customWidth="1"/>
    <col min="5885" max="5885" width="5.58203125" style="108" bestFit="1" customWidth="1"/>
    <col min="5886" max="5886" width="7" style="108" bestFit="1" customWidth="1"/>
    <col min="5887" max="5891" width="5.58203125" style="108" bestFit="1" customWidth="1"/>
    <col min="5892" max="5892" width="6.08203125" style="108" bestFit="1" customWidth="1"/>
    <col min="5893" max="5893" width="9.58203125" style="108" bestFit="1" customWidth="1"/>
    <col min="5894" max="5894" width="7.08203125" style="108" bestFit="1" customWidth="1"/>
    <col min="5895" max="5895" width="9.08203125" style="108" bestFit="1" customWidth="1"/>
    <col min="5896" max="5896" width="8.5" style="108" bestFit="1" customWidth="1"/>
    <col min="5897" max="6131" width="10" style="108"/>
    <col min="6132" max="6132" width="3.58203125" style="108" customWidth="1"/>
    <col min="6133" max="6133" width="24.58203125" style="108" bestFit="1" customWidth="1"/>
    <col min="6134" max="6139" width="9" style="108" customWidth="1"/>
    <col min="6140" max="6140" width="8.58203125" style="108" customWidth="1"/>
    <col min="6141" max="6141" width="5.58203125" style="108" bestFit="1" customWidth="1"/>
    <col min="6142" max="6142" width="7" style="108" bestFit="1" customWidth="1"/>
    <col min="6143" max="6147" width="5.58203125" style="108" bestFit="1" customWidth="1"/>
    <col min="6148" max="6148" width="6.08203125" style="108" bestFit="1" customWidth="1"/>
    <col min="6149" max="6149" width="9.58203125" style="108" bestFit="1" customWidth="1"/>
    <col min="6150" max="6150" width="7.08203125" style="108" bestFit="1" customWidth="1"/>
    <col min="6151" max="6151" width="9.08203125" style="108" bestFit="1" customWidth="1"/>
    <col min="6152" max="6152" width="8.5" style="108" bestFit="1" customWidth="1"/>
    <col min="6153" max="6387" width="10" style="108"/>
    <col min="6388" max="6388" width="3.58203125" style="108" customWidth="1"/>
    <col min="6389" max="6389" width="24.58203125" style="108" bestFit="1" customWidth="1"/>
    <col min="6390" max="6395" width="9" style="108" customWidth="1"/>
    <col min="6396" max="6396" width="8.58203125" style="108" customWidth="1"/>
    <col min="6397" max="6397" width="5.58203125" style="108" bestFit="1" customWidth="1"/>
    <col min="6398" max="6398" width="7" style="108" bestFit="1" customWidth="1"/>
    <col min="6399" max="6403" width="5.58203125" style="108" bestFit="1" customWidth="1"/>
    <col min="6404" max="6404" width="6.08203125" style="108" bestFit="1" customWidth="1"/>
    <col min="6405" max="6405" width="9.58203125" style="108" bestFit="1" customWidth="1"/>
    <col min="6406" max="6406" width="7.08203125" style="108" bestFit="1" customWidth="1"/>
    <col min="6407" max="6407" width="9.08203125" style="108" bestFit="1" customWidth="1"/>
    <col min="6408" max="6408" width="8.5" style="108" bestFit="1" customWidth="1"/>
    <col min="6409" max="6643" width="10" style="108"/>
    <col min="6644" max="6644" width="3.58203125" style="108" customWidth="1"/>
    <col min="6645" max="6645" width="24.58203125" style="108" bestFit="1" customWidth="1"/>
    <col min="6646" max="6651" width="9" style="108" customWidth="1"/>
    <col min="6652" max="6652" width="8.58203125" style="108" customWidth="1"/>
    <col min="6653" max="6653" width="5.58203125" style="108" bestFit="1" customWidth="1"/>
    <col min="6654" max="6654" width="7" style="108" bestFit="1" customWidth="1"/>
    <col min="6655" max="6659" width="5.58203125" style="108" bestFit="1" customWidth="1"/>
    <col min="6660" max="6660" width="6.08203125" style="108" bestFit="1" customWidth="1"/>
    <col min="6661" max="6661" width="9.58203125" style="108" bestFit="1" customWidth="1"/>
    <col min="6662" max="6662" width="7.08203125" style="108" bestFit="1" customWidth="1"/>
    <col min="6663" max="6663" width="9.08203125" style="108" bestFit="1" customWidth="1"/>
    <col min="6664" max="6664" width="8.5" style="108" bestFit="1" customWidth="1"/>
    <col min="6665" max="6899" width="10" style="108"/>
    <col min="6900" max="6900" width="3.58203125" style="108" customWidth="1"/>
    <col min="6901" max="6901" width="24.58203125" style="108" bestFit="1" customWidth="1"/>
    <col min="6902" max="6907" width="9" style="108" customWidth="1"/>
    <col min="6908" max="6908" width="8.58203125" style="108" customWidth="1"/>
    <col min="6909" max="6909" width="5.58203125" style="108" bestFit="1" customWidth="1"/>
    <col min="6910" max="6910" width="7" style="108" bestFit="1" customWidth="1"/>
    <col min="6911" max="6915" width="5.58203125" style="108" bestFit="1" customWidth="1"/>
    <col min="6916" max="6916" width="6.08203125" style="108" bestFit="1" customWidth="1"/>
    <col min="6917" max="6917" width="9.58203125" style="108" bestFit="1" customWidth="1"/>
    <col min="6918" max="6918" width="7.08203125" style="108" bestFit="1" customWidth="1"/>
    <col min="6919" max="6919" width="9.08203125" style="108" bestFit="1" customWidth="1"/>
    <col min="6920" max="6920" width="8.5" style="108" bestFit="1" customWidth="1"/>
    <col min="6921" max="7155" width="10" style="108"/>
    <col min="7156" max="7156" width="3.58203125" style="108" customWidth="1"/>
    <col min="7157" max="7157" width="24.58203125" style="108" bestFit="1" customWidth="1"/>
    <col min="7158" max="7163" width="9" style="108" customWidth="1"/>
    <col min="7164" max="7164" width="8.58203125" style="108" customWidth="1"/>
    <col min="7165" max="7165" width="5.58203125" style="108" bestFit="1" customWidth="1"/>
    <col min="7166" max="7166" width="7" style="108" bestFit="1" customWidth="1"/>
    <col min="7167" max="7171" width="5.58203125" style="108" bestFit="1" customWidth="1"/>
    <col min="7172" max="7172" width="6.08203125" style="108" bestFit="1" customWidth="1"/>
    <col min="7173" max="7173" width="9.58203125" style="108" bestFit="1" customWidth="1"/>
    <col min="7174" max="7174" width="7.08203125" style="108" bestFit="1" customWidth="1"/>
    <col min="7175" max="7175" width="9.08203125" style="108" bestFit="1" customWidth="1"/>
    <col min="7176" max="7176" width="8.5" style="108" bestFit="1" customWidth="1"/>
    <col min="7177" max="7411" width="10" style="108"/>
    <col min="7412" max="7412" width="3.58203125" style="108" customWidth="1"/>
    <col min="7413" max="7413" width="24.58203125" style="108" bestFit="1" customWidth="1"/>
    <col min="7414" max="7419" width="9" style="108" customWidth="1"/>
    <col min="7420" max="7420" width="8.58203125" style="108" customWidth="1"/>
    <col min="7421" max="7421" width="5.58203125" style="108" bestFit="1" customWidth="1"/>
    <col min="7422" max="7422" width="7" style="108" bestFit="1" customWidth="1"/>
    <col min="7423" max="7427" width="5.58203125" style="108" bestFit="1" customWidth="1"/>
    <col min="7428" max="7428" width="6.08203125" style="108" bestFit="1" customWidth="1"/>
    <col min="7429" max="7429" width="9.58203125" style="108" bestFit="1" customWidth="1"/>
    <col min="7430" max="7430" width="7.08203125" style="108" bestFit="1" customWidth="1"/>
    <col min="7431" max="7431" width="9.08203125" style="108" bestFit="1" customWidth="1"/>
    <col min="7432" max="7432" width="8.5" style="108" bestFit="1" customWidth="1"/>
    <col min="7433" max="7667" width="10" style="108"/>
    <col min="7668" max="7668" width="3.58203125" style="108" customWidth="1"/>
    <col min="7669" max="7669" width="24.58203125" style="108" bestFit="1" customWidth="1"/>
    <col min="7670" max="7675" width="9" style="108" customWidth="1"/>
    <col min="7676" max="7676" width="8.58203125" style="108" customWidth="1"/>
    <col min="7677" max="7677" width="5.58203125" style="108" bestFit="1" customWidth="1"/>
    <col min="7678" max="7678" width="7" style="108" bestFit="1" customWidth="1"/>
    <col min="7679" max="7683" width="5.58203125" style="108" bestFit="1" customWidth="1"/>
    <col min="7684" max="7684" width="6.08203125" style="108" bestFit="1" customWidth="1"/>
    <col min="7685" max="7685" width="9.58203125" style="108" bestFit="1" customWidth="1"/>
    <col min="7686" max="7686" width="7.08203125" style="108" bestFit="1" customWidth="1"/>
    <col min="7687" max="7687" width="9.08203125" style="108" bestFit="1" customWidth="1"/>
    <col min="7688" max="7688" width="8.5" style="108" bestFit="1" customWidth="1"/>
    <col min="7689" max="7923" width="10" style="108"/>
    <col min="7924" max="7924" width="3.58203125" style="108" customWidth="1"/>
    <col min="7925" max="7925" width="24.58203125" style="108" bestFit="1" customWidth="1"/>
    <col min="7926" max="7931" width="9" style="108" customWidth="1"/>
    <col min="7932" max="7932" width="8.58203125" style="108" customWidth="1"/>
    <col min="7933" max="7933" width="5.58203125" style="108" bestFit="1" customWidth="1"/>
    <col min="7934" max="7934" width="7" style="108" bestFit="1" customWidth="1"/>
    <col min="7935" max="7939" width="5.58203125" style="108" bestFit="1" customWidth="1"/>
    <col min="7940" max="7940" width="6.08203125" style="108" bestFit="1" customWidth="1"/>
    <col min="7941" max="7941" width="9.58203125" style="108" bestFit="1" customWidth="1"/>
    <col min="7942" max="7942" width="7.08203125" style="108" bestFit="1" customWidth="1"/>
    <col min="7943" max="7943" width="9.08203125" style="108" bestFit="1" customWidth="1"/>
    <col min="7944" max="7944" width="8.5" style="108" bestFit="1" customWidth="1"/>
    <col min="7945" max="8179" width="10" style="108"/>
    <col min="8180" max="8180" width="3.58203125" style="108" customWidth="1"/>
    <col min="8181" max="8181" width="24.58203125" style="108" bestFit="1" customWidth="1"/>
    <col min="8182" max="8187" width="9" style="108" customWidth="1"/>
    <col min="8188" max="8188" width="8.58203125" style="108" customWidth="1"/>
    <col min="8189" max="8189" width="5.58203125" style="108" bestFit="1" customWidth="1"/>
    <col min="8190" max="8190" width="7" style="108" bestFit="1" customWidth="1"/>
    <col min="8191" max="8195" width="5.58203125" style="108" bestFit="1" customWidth="1"/>
    <col min="8196" max="8196" width="6.08203125" style="108" bestFit="1" customWidth="1"/>
    <col min="8197" max="8197" width="9.58203125" style="108" bestFit="1" customWidth="1"/>
    <col min="8198" max="8198" width="7.08203125" style="108" bestFit="1" customWidth="1"/>
    <col min="8199" max="8199" width="9.08203125" style="108" bestFit="1" customWidth="1"/>
    <col min="8200" max="8200" width="8.5" style="108" bestFit="1" customWidth="1"/>
    <col min="8201" max="8435" width="10" style="108"/>
    <col min="8436" max="8436" width="3.58203125" style="108" customWidth="1"/>
    <col min="8437" max="8437" width="24.58203125" style="108" bestFit="1" customWidth="1"/>
    <col min="8438" max="8443" width="9" style="108" customWidth="1"/>
    <col min="8444" max="8444" width="8.58203125" style="108" customWidth="1"/>
    <col min="8445" max="8445" width="5.58203125" style="108" bestFit="1" customWidth="1"/>
    <col min="8446" max="8446" width="7" style="108" bestFit="1" customWidth="1"/>
    <col min="8447" max="8451" width="5.58203125" style="108" bestFit="1" customWidth="1"/>
    <col min="8452" max="8452" width="6.08203125" style="108" bestFit="1" customWidth="1"/>
    <col min="8453" max="8453" width="9.58203125" style="108" bestFit="1" customWidth="1"/>
    <col min="8454" max="8454" width="7.08203125" style="108" bestFit="1" customWidth="1"/>
    <col min="8455" max="8455" width="9.08203125" style="108" bestFit="1" customWidth="1"/>
    <col min="8456" max="8456" width="8.5" style="108" bestFit="1" customWidth="1"/>
    <col min="8457" max="8691" width="10" style="108"/>
    <col min="8692" max="8692" width="3.58203125" style="108" customWidth="1"/>
    <col min="8693" max="8693" width="24.58203125" style="108" bestFit="1" customWidth="1"/>
    <col min="8694" max="8699" width="9" style="108" customWidth="1"/>
    <col min="8700" max="8700" width="8.58203125" style="108" customWidth="1"/>
    <col min="8701" max="8701" width="5.58203125" style="108" bestFit="1" customWidth="1"/>
    <col min="8702" max="8702" width="7" style="108" bestFit="1" customWidth="1"/>
    <col min="8703" max="8707" width="5.58203125" style="108" bestFit="1" customWidth="1"/>
    <col min="8708" max="8708" width="6.08203125" style="108" bestFit="1" customWidth="1"/>
    <col min="8709" max="8709" width="9.58203125" style="108" bestFit="1" customWidth="1"/>
    <col min="8710" max="8710" width="7.08203125" style="108" bestFit="1" customWidth="1"/>
    <col min="8711" max="8711" width="9.08203125" style="108" bestFit="1" customWidth="1"/>
    <col min="8712" max="8712" width="8.5" style="108" bestFit="1" customWidth="1"/>
    <col min="8713" max="8947" width="10" style="108"/>
    <col min="8948" max="8948" width="3.58203125" style="108" customWidth="1"/>
    <col min="8949" max="8949" width="24.58203125" style="108" bestFit="1" customWidth="1"/>
    <col min="8950" max="8955" width="9" style="108" customWidth="1"/>
    <col min="8956" max="8956" width="8.58203125" style="108" customWidth="1"/>
    <col min="8957" max="8957" width="5.58203125" style="108" bestFit="1" customWidth="1"/>
    <col min="8958" max="8958" width="7" style="108" bestFit="1" customWidth="1"/>
    <col min="8959" max="8963" width="5.58203125" style="108" bestFit="1" customWidth="1"/>
    <col min="8964" max="8964" width="6.08203125" style="108" bestFit="1" customWidth="1"/>
    <col min="8965" max="8965" width="9.58203125" style="108" bestFit="1" customWidth="1"/>
    <col min="8966" max="8966" width="7.08203125" style="108" bestFit="1" customWidth="1"/>
    <col min="8967" max="8967" width="9.08203125" style="108" bestFit="1" customWidth="1"/>
    <col min="8968" max="8968" width="8.5" style="108" bestFit="1" customWidth="1"/>
    <col min="8969" max="9203" width="10" style="108"/>
    <col min="9204" max="9204" width="3.58203125" style="108" customWidth="1"/>
    <col min="9205" max="9205" width="24.58203125" style="108" bestFit="1" customWidth="1"/>
    <col min="9206" max="9211" width="9" style="108" customWidth="1"/>
    <col min="9212" max="9212" width="8.58203125" style="108" customWidth="1"/>
    <col min="9213" max="9213" width="5.58203125" style="108" bestFit="1" customWidth="1"/>
    <col min="9214" max="9214" width="7" style="108" bestFit="1" customWidth="1"/>
    <col min="9215" max="9219" width="5.58203125" style="108" bestFit="1" customWidth="1"/>
    <col min="9220" max="9220" width="6.08203125" style="108" bestFit="1" customWidth="1"/>
    <col min="9221" max="9221" width="9.58203125" style="108" bestFit="1" customWidth="1"/>
    <col min="9222" max="9222" width="7.08203125" style="108" bestFit="1" customWidth="1"/>
    <col min="9223" max="9223" width="9.08203125" style="108" bestFit="1" customWidth="1"/>
    <col min="9224" max="9224" width="8.5" style="108" bestFit="1" customWidth="1"/>
    <col min="9225" max="9459" width="10" style="108"/>
    <col min="9460" max="9460" width="3.58203125" style="108" customWidth="1"/>
    <col min="9461" max="9461" width="24.58203125" style="108" bestFit="1" customWidth="1"/>
    <col min="9462" max="9467" width="9" style="108" customWidth="1"/>
    <col min="9468" max="9468" width="8.58203125" style="108" customWidth="1"/>
    <col min="9469" max="9469" width="5.58203125" style="108" bestFit="1" customWidth="1"/>
    <col min="9470" max="9470" width="7" style="108" bestFit="1" customWidth="1"/>
    <col min="9471" max="9475" width="5.58203125" style="108" bestFit="1" customWidth="1"/>
    <col min="9476" max="9476" width="6.08203125" style="108" bestFit="1" customWidth="1"/>
    <col min="9477" max="9477" width="9.58203125" style="108" bestFit="1" customWidth="1"/>
    <col min="9478" max="9478" width="7.08203125" style="108" bestFit="1" customWidth="1"/>
    <col min="9479" max="9479" width="9.08203125" style="108" bestFit="1" customWidth="1"/>
    <col min="9480" max="9480" width="8.5" style="108" bestFit="1" customWidth="1"/>
    <col min="9481" max="9715" width="10" style="108"/>
    <col min="9716" max="9716" width="3.58203125" style="108" customWidth="1"/>
    <col min="9717" max="9717" width="24.58203125" style="108" bestFit="1" customWidth="1"/>
    <col min="9718" max="9723" width="9" style="108" customWidth="1"/>
    <col min="9724" max="9724" width="8.58203125" style="108" customWidth="1"/>
    <col min="9725" max="9725" width="5.58203125" style="108" bestFit="1" customWidth="1"/>
    <col min="9726" max="9726" width="7" style="108" bestFit="1" customWidth="1"/>
    <col min="9727" max="9731" width="5.58203125" style="108" bestFit="1" customWidth="1"/>
    <col min="9732" max="9732" width="6.08203125" style="108" bestFit="1" customWidth="1"/>
    <col min="9733" max="9733" width="9.58203125" style="108" bestFit="1" customWidth="1"/>
    <col min="9734" max="9734" width="7.08203125" style="108" bestFit="1" customWidth="1"/>
    <col min="9735" max="9735" width="9.08203125" style="108" bestFit="1" customWidth="1"/>
    <col min="9736" max="9736" width="8.5" style="108" bestFit="1" customWidth="1"/>
    <col min="9737" max="9971" width="10" style="108"/>
    <col min="9972" max="9972" width="3.58203125" style="108" customWidth="1"/>
    <col min="9973" max="9973" width="24.58203125" style="108" bestFit="1" customWidth="1"/>
    <col min="9974" max="9979" width="9" style="108" customWidth="1"/>
    <col min="9980" max="9980" width="8.58203125" style="108" customWidth="1"/>
    <col min="9981" max="9981" width="5.58203125" style="108" bestFit="1" customWidth="1"/>
    <col min="9982" max="9982" width="7" style="108" bestFit="1" customWidth="1"/>
    <col min="9983" max="9987" width="5.58203125" style="108" bestFit="1" customWidth="1"/>
    <col min="9988" max="9988" width="6.08203125" style="108" bestFit="1" customWidth="1"/>
    <col min="9989" max="9989" width="9.58203125" style="108" bestFit="1" customWidth="1"/>
    <col min="9990" max="9990" width="7.08203125" style="108" bestFit="1" customWidth="1"/>
    <col min="9991" max="9991" width="9.08203125" style="108" bestFit="1" customWidth="1"/>
    <col min="9992" max="9992" width="8.5" style="108" bestFit="1" customWidth="1"/>
    <col min="9993" max="10227" width="10" style="108"/>
    <col min="10228" max="10228" width="3.58203125" style="108" customWidth="1"/>
    <col min="10229" max="10229" width="24.58203125" style="108" bestFit="1" customWidth="1"/>
    <col min="10230" max="10235" width="9" style="108" customWidth="1"/>
    <col min="10236" max="10236" width="8.58203125" style="108" customWidth="1"/>
    <col min="10237" max="10237" width="5.58203125" style="108" bestFit="1" customWidth="1"/>
    <col min="10238" max="10238" width="7" style="108" bestFit="1" customWidth="1"/>
    <col min="10239" max="10243" width="5.58203125" style="108" bestFit="1" customWidth="1"/>
    <col min="10244" max="10244" width="6.08203125" style="108" bestFit="1" customWidth="1"/>
    <col min="10245" max="10245" width="9.58203125" style="108" bestFit="1" customWidth="1"/>
    <col min="10246" max="10246" width="7.08203125" style="108" bestFit="1" customWidth="1"/>
    <col min="10247" max="10247" width="9.08203125" style="108" bestFit="1" customWidth="1"/>
    <col min="10248" max="10248" width="8.5" style="108" bestFit="1" customWidth="1"/>
    <col min="10249" max="10483" width="10" style="108"/>
    <col min="10484" max="10484" width="3.58203125" style="108" customWidth="1"/>
    <col min="10485" max="10485" width="24.58203125" style="108" bestFit="1" customWidth="1"/>
    <col min="10486" max="10491" width="9" style="108" customWidth="1"/>
    <col min="10492" max="10492" width="8.58203125" style="108" customWidth="1"/>
    <col min="10493" max="10493" width="5.58203125" style="108" bestFit="1" customWidth="1"/>
    <col min="10494" max="10494" width="7" style="108" bestFit="1" customWidth="1"/>
    <col min="10495" max="10499" width="5.58203125" style="108" bestFit="1" customWidth="1"/>
    <col min="10500" max="10500" width="6.08203125" style="108" bestFit="1" customWidth="1"/>
    <col min="10501" max="10501" width="9.58203125" style="108" bestFit="1" customWidth="1"/>
    <col min="10502" max="10502" width="7.08203125" style="108" bestFit="1" customWidth="1"/>
    <col min="10503" max="10503" width="9.08203125" style="108" bestFit="1" customWidth="1"/>
    <col min="10504" max="10504" width="8.5" style="108" bestFit="1" customWidth="1"/>
    <col min="10505" max="10739" width="10" style="108"/>
    <col min="10740" max="10740" width="3.58203125" style="108" customWidth="1"/>
    <col min="10741" max="10741" width="24.58203125" style="108" bestFit="1" customWidth="1"/>
    <col min="10742" max="10747" width="9" style="108" customWidth="1"/>
    <col min="10748" max="10748" width="8.58203125" style="108" customWidth="1"/>
    <col min="10749" max="10749" width="5.58203125" style="108" bestFit="1" customWidth="1"/>
    <col min="10750" max="10750" width="7" style="108" bestFit="1" customWidth="1"/>
    <col min="10751" max="10755" width="5.58203125" style="108" bestFit="1" customWidth="1"/>
    <col min="10756" max="10756" width="6.08203125" style="108" bestFit="1" customWidth="1"/>
    <col min="10757" max="10757" width="9.58203125" style="108" bestFit="1" customWidth="1"/>
    <col min="10758" max="10758" width="7.08203125" style="108" bestFit="1" customWidth="1"/>
    <col min="10759" max="10759" width="9.08203125" style="108" bestFit="1" customWidth="1"/>
    <col min="10760" max="10760" width="8.5" style="108" bestFit="1" customWidth="1"/>
    <col min="10761" max="10995" width="10" style="108"/>
    <col min="10996" max="10996" width="3.58203125" style="108" customWidth="1"/>
    <col min="10997" max="10997" width="24.58203125" style="108" bestFit="1" customWidth="1"/>
    <col min="10998" max="11003" width="9" style="108" customWidth="1"/>
    <col min="11004" max="11004" width="8.58203125" style="108" customWidth="1"/>
    <col min="11005" max="11005" width="5.58203125" style="108" bestFit="1" customWidth="1"/>
    <col min="11006" max="11006" width="7" style="108" bestFit="1" customWidth="1"/>
    <col min="11007" max="11011" width="5.58203125" style="108" bestFit="1" customWidth="1"/>
    <col min="11012" max="11012" width="6.08203125" style="108" bestFit="1" customWidth="1"/>
    <col min="11013" max="11013" width="9.58203125" style="108" bestFit="1" customWidth="1"/>
    <col min="11014" max="11014" width="7.08203125" style="108" bestFit="1" customWidth="1"/>
    <col min="11015" max="11015" width="9.08203125" style="108" bestFit="1" customWidth="1"/>
    <col min="11016" max="11016" width="8.5" style="108" bestFit="1" customWidth="1"/>
    <col min="11017" max="11251" width="10" style="108"/>
    <col min="11252" max="11252" width="3.58203125" style="108" customWidth="1"/>
    <col min="11253" max="11253" width="24.58203125" style="108" bestFit="1" customWidth="1"/>
    <col min="11254" max="11259" width="9" style="108" customWidth="1"/>
    <col min="11260" max="11260" width="8.58203125" style="108" customWidth="1"/>
    <col min="11261" max="11261" width="5.58203125" style="108" bestFit="1" customWidth="1"/>
    <col min="11262" max="11262" width="7" style="108" bestFit="1" customWidth="1"/>
    <col min="11263" max="11267" width="5.58203125" style="108" bestFit="1" customWidth="1"/>
    <col min="11268" max="11268" width="6.08203125" style="108" bestFit="1" customWidth="1"/>
    <col min="11269" max="11269" width="9.58203125" style="108" bestFit="1" customWidth="1"/>
    <col min="11270" max="11270" width="7.08203125" style="108" bestFit="1" customWidth="1"/>
    <col min="11271" max="11271" width="9.08203125" style="108" bestFit="1" customWidth="1"/>
    <col min="11272" max="11272" width="8.5" style="108" bestFit="1" customWidth="1"/>
    <col min="11273" max="11507" width="10" style="108"/>
    <col min="11508" max="11508" width="3.58203125" style="108" customWidth="1"/>
    <col min="11509" max="11509" width="24.58203125" style="108" bestFit="1" customWidth="1"/>
    <col min="11510" max="11515" width="9" style="108" customWidth="1"/>
    <col min="11516" max="11516" width="8.58203125" style="108" customWidth="1"/>
    <col min="11517" max="11517" width="5.58203125" style="108" bestFit="1" customWidth="1"/>
    <col min="11518" max="11518" width="7" style="108" bestFit="1" customWidth="1"/>
    <col min="11519" max="11523" width="5.58203125" style="108" bestFit="1" customWidth="1"/>
    <col min="11524" max="11524" width="6.08203125" style="108" bestFit="1" customWidth="1"/>
    <col min="11525" max="11525" width="9.58203125" style="108" bestFit="1" customWidth="1"/>
    <col min="11526" max="11526" width="7.08203125" style="108" bestFit="1" customWidth="1"/>
    <col min="11527" max="11527" width="9.08203125" style="108" bestFit="1" customWidth="1"/>
    <col min="11528" max="11528" width="8.5" style="108" bestFit="1" customWidth="1"/>
    <col min="11529" max="11763" width="10" style="108"/>
    <col min="11764" max="11764" width="3.58203125" style="108" customWidth="1"/>
    <col min="11765" max="11765" width="24.58203125" style="108" bestFit="1" customWidth="1"/>
    <col min="11766" max="11771" width="9" style="108" customWidth="1"/>
    <col min="11772" max="11772" width="8.58203125" style="108" customWidth="1"/>
    <col min="11773" max="11773" width="5.58203125" style="108" bestFit="1" customWidth="1"/>
    <col min="11774" max="11774" width="7" style="108" bestFit="1" customWidth="1"/>
    <col min="11775" max="11779" width="5.58203125" style="108" bestFit="1" customWidth="1"/>
    <col min="11780" max="11780" width="6.08203125" style="108" bestFit="1" customWidth="1"/>
    <col min="11781" max="11781" width="9.58203125" style="108" bestFit="1" customWidth="1"/>
    <col min="11782" max="11782" width="7.08203125" style="108" bestFit="1" customWidth="1"/>
    <col min="11783" max="11783" width="9.08203125" style="108" bestFit="1" customWidth="1"/>
    <col min="11784" max="11784" width="8.5" style="108" bestFit="1" customWidth="1"/>
    <col min="11785" max="12019" width="10" style="108"/>
    <col min="12020" max="12020" width="3.58203125" style="108" customWidth="1"/>
    <col min="12021" max="12021" width="24.58203125" style="108" bestFit="1" customWidth="1"/>
    <col min="12022" max="12027" width="9" style="108" customWidth="1"/>
    <col min="12028" max="12028" width="8.58203125" style="108" customWidth="1"/>
    <col min="12029" max="12029" width="5.58203125" style="108" bestFit="1" customWidth="1"/>
    <col min="12030" max="12030" width="7" style="108" bestFit="1" customWidth="1"/>
    <col min="12031" max="12035" width="5.58203125" style="108" bestFit="1" customWidth="1"/>
    <col min="12036" max="12036" width="6.08203125" style="108" bestFit="1" customWidth="1"/>
    <col min="12037" max="12037" width="9.58203125" style="108" bestFit="1" customWidth="1"/>
    <col min="12038" max="12038" width="7.08203125" style="108" bestFit="1" customWidth="1"/>
    <col min="12039" max="12039" width="9.08203125" style="108" bestFit="1" customWidth="1"/>
    <col min="12040" max="12040" width="8.5" style="108" bestFit="1" customWidth="1"/>
    <col min="12041" max="12275" width="10" style="108"/>
    <col min="12276" max="12276" width="3.58203125" style="108" customWidth="1"/>
    <col min="12277" max="12277" width="24.58203125" style="108" bestFit="1" customWidth="1"/>
    <col min="12278" max="12283" width="9" style="108" customWidth="1"/>
    <col min="12284" max="12284" width="8.58203125" style="108" customWidth="1"/>
    <col min="12285" max="12285" width="5.58203125" style="108" bestFit="1" customWidth="1"/>
    <col min="12286" max="12286" width="7" style="108" bestFit="1" customWidth="1"/>
    <col min="12287" max="12291" width="5.58203125" style="108" bestFit="1" customWidth="1"/>
    <col min="12292" max="12292" width="6.08203125" style="108" bestFit="1" customWidth="1"/>
    <col min="12293" max="12293" width="9.58203125" style="108" bestFit="1" customWidth="1"/>
    <col min="12294" max="12294" width="7.08203125" style="108" bestFit="1" customWidth="1"/>
    <col min="12295" max="12295" width="9.08203125" style="108" bestFit="1" customWidth="1"/>
    <col min="12296" max="12296" width="8.5" style="108" bestFit="1" customWidth="1"/>
    <col min="12297" max="12531" width="10" style="108"/>
    <col min="12532" max="12532" width="3.58203125" style="108" customWidth="1"/>
    <col min="12533" max="12533" width="24.58203125" style="108" bestFit="1" customWidth="1"/>
    <col min="12534" max="12539" width="9" style="108" customWidth="1"/>
    <col min="12540" max="12540" width="8.58203125" style="108" customWidth="1"/>
    <col min="12541" max="12541" width="5.58203125" style="108" bestFit="1" customWidth="1"/>
    <col min="12542" max="12542" width="7" style="108" bestFit="1" customWidth="1"/>
    <col min="12543" max="12547" width="5.58203125" style="108" bestFit="1" customWidth="1"/>
    <col min="12548" max="12548" width="6.08203125" style="108" bestFit="1" customWidth="1"/>
    <col min="12549" max="12549" width="9.58203125" style="108" bestFit="1" customWidth="1"/>
    <col min="12550" max="12550" width="7.08203125" style="108" bestFit="1" customWidth="1"/>
    <col min="12551" max="12551" width="9.08203125" style="108" bestFit="1" customWidth="1"/>
    <col min="12552" max="12552" width="8.5" style="108" bestFit="1" customWidth="1"/>
    <col min="12553" max="12787" width="10" style="108"/>
    <col min="12788" max="12788" width="3.58203125" style="108" customWidth="1"/>
    <col min="12789" max="12789" width="24.58203125" style="108" bestFit="1" customWidth="1"/>
    <col min="12790" max="12795" width="9" style="108" customWidth="1"/>
    <col min="12796" max="12796" width="8.58203125" style="108" customWidth="1"/>
    <col min="12797" max="12797" width="5.58203125" style="108" bestFit="1" customWidth="1"/>
    <col min="12798" max="12798" width="7" style="108" bestFit="1" customWidth="1"/>
    <col min="12799" max="12803" width="5.58203125" style="108" bestFit="1" customWidth="1"/>
    <col min="12804" max="12804" width="6.08203125" style="108" bestFit="1" customWidth="1"/>
    <col min="12805" max="12805" width="9.58203125" style="108" bestFit="1" customWidth="1"/>
    <col min="12806" max="12806" width="7.08203125" style="108" bestFit="1" customWidth="1"/>
    <col min="12807" max="12807" width="9.08203125" style="108" bestFit="1" customWidth="1"/>
    <col min="12808" max="12808" width="8.5" style="108" bestFit="1" customWidth="1"/>
    <col min="12809" max="13043" width="10" style="108"/>
    <col min="13044" max="13044" width="3.58203125" style="108" customWidth="1"/>
    <col min="13045" max="13045" width="24.58203125" style="108" bestFit="1" customWidth="1"/>
    <col min="13046" max="13051" width="9" style="108" customWidth="1"/>
    <col min="13052" max="13052" width="8.58203125" style="108" customWidth="1"/>
    <col min="13053" max="13053" width="5.58203125" style="108" bestFit="1" customWidth="1"/>
    <col min="13054" max="13054" width="7" style="108" bestFit="1" customWidth="1"/>
    <col min="13055" max="13059" width="5.58203125" style="108" bestFit="1" customWidth="1"/>
    <col min="13060" max="13060" width="6.08203125" style="108" bestFit="1" customWidth="1"/>
    <col min="13061" max="13061" width="9.58203125" style="108" bestFit="1" customWidth="1"/>
    <col min="13062" max="13062" width="7.08203125" style="108" bestFit="1" customWidth="1"/>
    <col min="13063" max="13063" width="9.08203125" style="108" bestFit="1" customWidth="1"/>
    <col min="13064" max="13064" width="8.5" style="108" bestFit="1" customWidth="1"/>
    <col min="13065" max="13299" width="10" style="108"/>
    <col min="13300" max="13300" width="3.58203125" style="108" customWidth="1"/>
    <col min="13301" max="13301" width="24.58203125" style="108" bestFit="1" customWidth="1"/>
    <col min="13302" max="13307" width="9" style="108" customWidth="1"/>
    <col min="13308" max="13308" width="8.58203125" style="108" customWidth="1"/>
    <col min="13309" max="13309" width="5.58203125" style="108" bestFit="1" customWidth="1"/>
    <col min="13310" max="13310" width="7" style="108" bestFit="1" customWidth="1"/>
    <col min="13311" max="13315" width="5.58203125" style="108" bestFit="1" customWidth="1"/>
    <col min="13316" max="13316" width="6.08203125" style="108" bestFit="1" customWidth="1"/>
    <col min="13317" max="13317" width="9.58203125" style="108" bestFit="1" customWidth="1"/>
    <col min="13318" max="13318" width="7.08203125" style="108" bestFit="1" customWidth="1"/>
    <col min="13319" max="13319" width="9.08203125" style="108" bestFit="1" customWidth="1"/>
    <col min="13320" max="13320" width="8.5" style="108" bestFit="1" customWidth="1"/>
    <col min="13321" max="13555" width="10" style="108"/>
    <col min="13556" max="13556" width="3.58203125" style="108" customWidth="1"/>
    <col min="13557" max="13557" width="24.58203125" style="108" bestFit="1" customWidth="1"/>
    <col min="13558" max="13563" width="9" style="108" customWidth="1"/>
    <col min="13564" max="13564" width="8.58203125" style="108" customWidth="1"/>
    <col min="13565" max="13565" width="5.58203125" style="108" bestFit="1" customWidth="1"/>
    <col min="13566" max="13566" width="7" style="108" bestFit="1" customWidth="1"/>
    <col min="13567" max="13571" width="5.58203125" style="108" bestFit="1" customWidth="1"/>
    <col min="13572" max="13572" width="6.08203125" style="108" bestFit="1" customWidth="1"/>
    <col min="13573" max="13573" width="9.58203125" style="108" bestFit="1" customWidth="1"/>
    <col min="13574" max="13574" width="7.08203125" style="108" bestFit="1" customWidth="1"/>
    <col min="13575" max="13575" width="9.08203125" style="108" bestFit="1" customWidth="1"/>
    <col min="13576" max="13576" width="8.5" style="108" bestFit="1" customWidth="1"/>
    <col min="13577" max="13811" width="10" style="108"/>
    <col min="13812" max="13812" width="3.58203125" style="108" customWidth="1"/>
    <col min="13813" max="13813" width="24.58203125" style="108" bestFit="1" customWidth="1"/>
    <col min="13814" max="13819" width="9" style="108" customWidth="1"/>
    <col min="13820" max="13820" width="8.58203125" style="108" customWidth="1"/>
    <col min="13821" max="13821" width="5.58203125" style="108" bestFit="1" customWidth="1"/>
    <col min="13822" max="13822" width="7" style="108" bestFit="1" customWidth="1"/>
    <col min="13823" max="13827" width="5.58203125" style="108" bestFit="1" customWidth="1"/>
    <col min="13828" max="13828" width="6.08203125" style="108" bestFit="1" customWidth="1"/>
    <col min="13829" max="13829" width="9.58203125" style="108" bestFit="1" customWidth="1"/>
    <col min="13830" max="13830" width="7.08203125" style="108" bestFit="1" customWidth="1"/>
    <col min="13831" max="13831" width="9.08203125" style="108" bestFit="1" customWidth="1"/>
    <col min="13832" max="13832" width="8.5" style="108" bestFit="1" customWidth="1"/>
    <col min="13833" max="14067" width="10" style="108"/>
    <col min="14068" max="14068" width="3.58203125" style="108" customWidth="1"/>
    <col min="14069" max="14069" width="24.58203125" style="108" bestFit="1" customWidth="1"/>
    <col min="14070" max="14075" width="9" style="108" customWidth="1"/>
    <col min="14076" max="14076" width="8.58203125" style="108" customWidth="1"/>
    <col min="14077" max="14077" width="5.58203125" style="108" bestFit="1" customWidth="1"/>
    <col min="14078" max="14078" width="7" style="108" bestFit="1" customWidth="1"/>
    <col min="14079" max="14083" width="5.58203125" style="108" bestFit="1" customWidth="1"/>
    <col min="14084" max="14084" width="6.08203125" style="108" bestFit="1" customWidth="1"/>
    <col min="14085" max="14085" width="9.58203125" style="108" bestFit="1" customWidth="1"/>
    <col min="14086" max="14086" width="7.08203125" style="108" bestFit="1" customWidth="1"/>
    <col min="14087" max="14087" width="9.08203125" style="108" bestFit="1" customWidth="1"/>
    <col min="14088" max="14088" width="8.5" style="108" bestFit="1" customWidth="1"/>
    <col min="14089" max="14323" width="10" style="108"/>
    <col min="14324" max="14324" width="3.58203125" style="108" customWidth="1"/>
    <col min="14325" max="14325" width="24.58203125" style="108" bestFit="1" customWidth="1"/>
    <col min="14326" max="14331" width="9" style="108" customWidth="1"/>
    <col min="14332" max="14332" width="8.58203125" style="108" customWidth="1"/>
    <col min="14333" max="14333" width="5.58203125" style="108" bestFit="1" customWidth="1"/>
    <col min="14334" max="14334" width="7" style="108" bestFit="1" customWidth="1"/>
    <col min="14335" max="14339" width="5.58203125" style="108" bestFit="1" customWidth="1"/>
    <col min="14340" max="14340" width="6.08203125" style="108" bestFit="1" customWidth="1"/>
    <col min="14341" max="14341" width="9.58203125" style="108" bestFit="1" customWidth="1"/>
    <col min="14342" max="14342" width="7.08203125" style="108" bestFit="1" customWidth="1"/>
    <col min="14343" max="14343" width="9.08203125" style="108" bestFit="1" customWidth="1"/>
    <col min="14344" max="14344" width="8.5" style="108" bestFit="1" customWidth="1"/>
    <col min="14345" max="14579" width="10" style="108"/>
    <col min="14580" max="14580" width="3.58203125" style="108" customWidth="1"/>
    <col min="14581" max="14581" width="24.58203125" style="108" bestFit="1" customWidth="1"/>
    <col min="14582" max="14587" width="9" style="108" customWidth="1"/>
    <col min="14588" max="14588" width="8.58203125" style="108" customWidth="1"/>
    <col min="14589" max="14589" width="5.58203125" style="108" bestFit="1" customWidth="1"/>
    <col min="14590" max="14590" width="7" style="108" bestFit="1" customWidth="1"/>
    <col min="14591" max="14595" width="5.58203125" style="108" bestFit="1" customWidth="1"/>
    <col min="14596" max="14596" width="6.08203125" style="108" bestFit="1" customWidth="1"/>
    <col min="14597" max="14597" width="9.58203125" style="108" bestFit="1" customWidth="1"/>
    <col min="14598" max="14598" width="7.08203125" style="108" bestFit="1" customWidth="1"/>
    <col min="14599" max="14599" width="9.08203125" style="108" bestFit="1" customWidth="1"/>
    <col min="14600" max="14600" width="8.5" style="108" bestFit="1" customWidth="1"/>
    <col min="14601" max="14835" width="10" style="108"/>
    <col min="14836" max="14836" width="3.58203125" style="108" customWidth="1"/>
    <col min="14837" max="14837" width="24.58203125" style="108" bestFit="1" customWidth="1"/>
    <col min="14838" max="14843" width="9" style="108" customWidth="1"/>
    <col min="14844" max="14844" width="8.58203125" style="108" customWidth="1"/>
    <col min="14845" max="14845" width="5.58203125" style="108" bestFit="1" customWidth="1"/>
    <col min="14846" max="14846" width="7" style="108" bestFit="1" customWidth="1"/>
    <col min="14847" max="14851" width="5.58203125" style="108" bestFit="1" customWidth="1"/>
    <col min="14852" max="14852" width="6.08203125" style="108" bestFit="1" customWidth="1"/>
    <col min="14853" max="14853" width="9.58203125" style="108" bestFit="1" customWidth="1"/>
    <col min="14854" max="14854" width="7.08203125" style="108" bestFit="1" customWidth="1"/>
    <col min="14855" max="14855" width="9.08203125" style="108" bestFit="1" customWidth="1"/>
    <col min="14856" max="14856" width="8.5" style="108" bestFit="1" customWidth="1"/>
    <col min="14857" max="15091" width="10" style="108"/>
    <col min="15092" max="15092" width="3.58203125" style="108" customWidth="1"/>
    <col min="15093" max="15093" width="24.58203125" style="108" bestFit="1" customWidth="1"/>
    <col min="15094" max="15099" width="9" style="108" customWidth="1"/>
    <col min="15100" max="15100" width="8.58203125" style="108" customWidth="1"/>
    <col min="15101" max="15101" width="5.58203125" style="108" bestFit="1" customWidth="1"/>
    <col min="15102" max="15102" width="7" style="108" bestFit="1" customWidth="1"/>
    <col min="15103" max="15107" width="5.58203125" style="108" bestFit="1" customWidth="1"/>
    <col min="15108" max="15108" width="6.08203125" style="108" bestFit="1" customWidth="1"/>
    <col min="15109" max="15109" width="9.58203125" style="108" bestFit="1" customWidth="1"/>
    <col min="15110" max="15110" width="7.08203125" style="108" bestFit="1" customWidth="1"/>
    <col min="15111" max="15111" width="9.08203125" style="108" bestFit="1" customWidth="1"/>
    <col min="15112" max="15112" width="8.5" style="108" bestFit="1" customWidth="1"/>
    <col min="15113" max="15347" width="10" style="108"/>
    <col min="15348" max="15348" width="3.58203125" style="108" customWidth="1"/>
    <col min="15349" max="15349" width="24.58203125" style="108" bestFit="1" customWidth="1"/>
    <col min="15350" max="15355" width="9" style="108" customWidth="1"/>
    <col min="15356" max="15356" width="8.58203125" style="108" customWidth="1"/>
    <col min="15357" max="15357" width="5.58203125" style="108" bestFit="1" customWidth="1"/>
    <col min="15358" max="15358" width="7" style="108" bestFit="1" customWidth="1"/>
    <col min="15359" max="15363" width="5.58203125" style="108" bestFit="1" customWidth="1"/>
    <col min="15364" max="15364" width="6.08203125" style="108" bestFit="1" customWidth="1"/>
    <col min="15365" max="15365" width="9.58203125" style="108" bestFit="1" customWidth="1"/>
    <col min="15366" max="15366" width="7.08203125" style="108" bestFit="1" customWidth="1"/>
    <col min="15367" max="15367" width="9.08203125" style="108" bestFit="1" customWidth="1"/>
    <col min="15368" max="15368" width="8.5" style="108" bestFit="1" customWidth="1"/>
    <col min="15369" max="15603" width="10" style="108"/>
    <col min="15604" max="15604" width="3.58203125" style="108" customWidth="1"/>
    <col min="15605" max="15605" width="24.58203125" style="108" bestFit="1" customWidth="1"/>
    <col min="15606" max="15611" width="9" style="108" customWidth="1"/>
    <col min="15612" max="15612" width="8.58203125" style="108" customWidth="1"/>
    <col min="15613" max="15613" width="5.58203125" style="108" bestFit="1" customWidth="1"/>
    <col min="15614" max="15614" width="7" style="108" bestFit="1" customWidth="1"/>
    <col min="15615" max="15619" width="5.58203125" style="108" bestFit="1" customWidth="1"/>
    <col min="15620" max="15620" width="6.08203125" style="108" bestFit="1" customWidth="1"/>
    <col min="15621" max="15621" width="9.58203125" style="108" bestFit="1" customWidth="1"/>
    <col min="15622" max="15622" width="7.08203125" style="108" bestFit="1" customWidth="1"/>
    <col min="15623" max="15623" width="9.08203125" style="108" bestFit="1" customWidth="1"/>
    <col min="15624" max="15624" width="8.5" style="108" bestFit="1" customWidth="1"/>
    <col min="15625" max="15859" width="10" style="108"/>
    <col min="15860" max="15860" width="3.58203125" style="108" customWidth="1"/>
    <col min="15861" max="15861" width="24.58203125" style="108" bestFit="1" customWidth="1"/>
    <col min="15862" max="15867" width="9" style="108" customWidth="1"/>
    <col min="15868" max="15868" width="8.58203125" style="108" customWidth="1"/>
    <col min="15869" max="15869" width="5.58203125" style="108" bestFit="1" customWidth="1"/>
    <col min="15870" max="15870" width="7" style="108" bestFit="1" customWidth="1"/>
    <col min="15871" max="15875" width="5.58203125" style="108" bestFit="1" customWidth="1"/>
    <col min="15876" max="15876" width="6.08203125" style="108" bestFit="1" customWidth="1"/>
    <col min="15877" max="15877" width="9.58203125" style="108" bestFit="1" customWidth="1"/>
    <col min="15878" max="15878" width="7.08203125" style="108" bestFit="1" customWidth="1"/>
    <col min="15879" max="15879" width="9.08203125" style="108" bestFit="1" customWidth="1"/>
    <col min="15880" max="15880" width="8.5" style="108" bestFit="1" customWidth="1"/>
    <col min="15881" max="16115" width="10" style="108"/>
    <col min="16116" max="16116" width="3.58203125" style="108" customWidth="1"/>
    <col min="16117" max="16117" width="24.58203125" style="108" bestFit="1" customWidth="1"/>
    <col min="16118" max="16123" width="9" style="108" customWidth="1"/>
    <col min="16124" max="16124" width="8.58203125" style="108" customWidth="1"/>
    <col min="16125" max="16125" width="5.58203125" style="108" bestFit="1" customWidth="1"/>
    <col min="16126" max="16126" width="7" style="108" bestFit="1" customWidth="1"/>
    <col min="16127" max="16131" width="5.58203125" style="108" bestFit="1" customWidth="1"/>
    <col min="16132" max="16132" width="6.08203125" style="108" bestFit="1" customWidth="1"/>
    <col min="16133" max="16133" width="9.58203125" style="108" bestFit="1" customWidth="1"/>
    <col min="16134" max="16134" width="7.08203125" style="108" bestFit="1" customWidth="1"/>
    <col min="16135" max="16135" width="9.08203125" style="108" bestFit="1" customWidth="1"/>
    <col min="16136" max="16136" width="8.5" style="108" bestFit="1" customWidth="1"/>
    <col min="16137" max="16384" width="11" style="108"/>
  </cols>
  <sheetData>
    <row r="1" spans="1:65" ht="14.15" customHeight="1" x14ac:dyDescent="0.3">
      <c r="A1" s="789" t="s">
        <v>28</v>
      </c>
      <c r="B1" s="789"/>
      <c r="C1" s="789"/>
      <c r="D1" s="106"/>
      <c r="E1" s="106"/>
      <c r="F1" s="106"/>
      <c r="G1" s="106"/>
      <c r="H1" s="107"/>
    </row>
    <row r="2" spans="1:65" ht="14.15" customHeight="1" x14ac:dyDescent="0.3">
      <c r="A2" s="790"/>
      <c r="B2" s="790"/>
      <c r="C2" s="790"/>
      <c r="D2" s="109"/>
      <c r="E2" s="109"/>
      <c r="F2" s="109"/>
      <c r="H2" s="79" t="s">
        <v>151</v>
      </c>
    </row>
    <row r="3" spans="1:65" s="81" customFormat="1" ht="13" x14ac:dyDescent="0.3">
      <c r="A3" s="70"/>
      <c r="B3" s="777">
        <f>INDICE!A3</f>
        <v>45961</v>
      </c>
      <c r="C3" s="778"/>
      <c r="D3" s="778" t="s">
        <v>115</v>
      </c>
      <c r="E3" s="778"/>
      <c r="F3" s="778" t="s">
        <v>116</v>
      </c>
      <c r="G3" s="778"/>
      <c r="H3" s="778"/>
      <c r="I3" s="84"/>
      <c r="J3" s="84"/>
      <c r="K3" s="84"/>
      <c r="L3" s="84"/>
      <c r="M3" s="84"/>
      <c r="N3" s="84"/>
      <c r="O3" s="84"/>
      <c r="P3" s="84"/>
      <c r="Q3" s="84"/>
      <c r="R3" s="84"/>
      <c r="S3" s="84"/>
      <c r="T3" s="84"/>
      <c r="U3" s="84"/>
      <c r="V3" s="84"/>
      <c r="W3" s="84"/>
      <c r="X3" s="84"/>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row>
    <row r="4" spans="1:65" s="81" customFormat="1" ht="13" x14ac:dyDescent="0.3">
      <c r="A4" s="66"/>
      <c r="B4" s="82" t="s">
        <v>47</v>
      </c>
      <c r="C4" s="82" t="s">
        <v>417</v>
      </c>
      <c r="D4" s="82" t="s">
        <v>47</v>
      </c>
      <c r="E4" s="82" t="s">
        <v>417</v>
      </c>
      <c r="F4" s="82" t="s">
        <v>47</v>
      </c>
      <c r="G4" s="82" t="s">
        <v>417</v>
      </c>
      <c r="H4" s="83" t="s">
        <v>106</v>
      </c>
      <c r="I4" s="84"/>
      <c r="J4" s="84"/>
      <c r="K4" s="84"/>
      <c r="L4" s="84"/>
      <c r="M4" s="84"/>
      <c r="N4" s="84"/>
      <c r="O4" s="84"/>
      <c r="P4" s="84"/>
      <c r="Q4" s="84"/>
      <c r="R4" s="84"/>
      <c r="S4" s="84"/>
      <c r="T4" s="84"/>
      <c r="U4" s="84"/>
      <c r="V4" s="84"/>
      <c r="W4" s="84"/>
      <c r="X4" s="84"/>
      <c r="Y4" s="84"/>
      <c r="Z4" s="84"/>
      <c r="AA4" s="84"/>
      <c r="AB4" s="84"/>
      <c r="AC4" s="84"/>
      <c r="AD4" s="84"/>
      <c r="AE4" s="84"/>
      <c r="AF4" s="84"/>
      <c r="AG4" s="84"/>
      <c r="AH4" s="84"/>
      <c r="AI4" s="84"/>
      <c r="AJ4" s="84"/>
      <c r="AK4" s="84"/>
      <c r="AL4" s="84"/>
      <c r="AM4" s="84"/>
      <c r="AN4" s="84"/>
      <c r="AO4" s="84"/>
      <c r="AP4" s="84"/>
      <c r="AQ4" s="84"/>
      <c r="AR4" s="84"/>
      <c r="AS4" s="84"/>
      <c r="AT4" s="84"/>
      <c r="AU4" s="84"/>
      <c r="AV4" s="84"/>
      <c r="AW4" s="84"/>
      <c r="AX4" s="84"/>
      <c r="AY4" s="84"/>
      <c r="AZ4" s="84"/>
      <c r="BA4" s="84"/>
      <c r="BB4" s="84"/>
      <c r="BC4" s="84"/>
      <c r="BD4" s="84"/>
      <c r="BE4" s="84"/>
      <c r="BF4" s="84"/>
      <c r="BG4" s="84"/>
      <c r="BH4" s="84"/>
      <c r="BI4" s="84"/>
      <c r="BJ4" s="84"/>
      <c r="BK4" s="84"/>
      <c r="BL4" s="84"/>
      <c r="BM4" s="84"/>
    </row>
    <row r="5" spans="1:65" ht="14.15" customHeight="1" x14ac:dyDescent="0.3">
      <c r="A5" s="107" t="s">
        <v>183</v>
      </c>
      <c r="B5" s="375">
        <v>579.97379999999907</v>
      </c>
      <c r="C5" s="111">
        <v>9.5582645458953976</v>
      </c>
      <c r="D5" s="110">
        <v>5570.8344800000004</v>
      </c>
      <c r="E5" s="111">
        <v>7.6662482459167238</v>
      </c>
      <c r="F5" s="110">
        <v>6569.278540000003</v>
      </c>
      <c r="G5" s="111">
        <v>7.491322206848114</v>
      </c>
      <c r="H5" s="372">
        <v>22.672405947188416</v>
      </c>
    </row>
    <row r="6" spans="1:65" ht="14.15" customHeight="1" x14ac:dyDescent="0.3">
      <c r="A6" s="107" t="s">
        <v>184</v>
      </c>
      <c r="B6" s="376">
        <v>32.833840000000023</v>
      </c>
      <c r="C6" s="329">
        <v>7.7354028711426146</v>
      </c>
      <c r="D6" s="112">
        <v>315.62420000000014</v>
      </c>
      <c r="E6" s="113">
        <v>9.6658138452272944</v>
      </c>
      <c r="F6" s="112">
        <v>372.44014000000016</v>
      </c>
      <c r="G6" s="114">
        <v>9.5517442808402127</v>
      </c>
      <c r="H6" s="373">
        <v>1.28539443010247</v>
      </c>
    </row>
    <row r="7" spans="1:65" ht="14.15" customHeight="1" x14ac:dyDescent="0.3">
      <c r="A7" s="107" t="s">
        <v>573</v>
      </c>
      <c r="B7" s="341">
        <v>0</v>
      </c>
      <c r="C7" s="113">
        <v>-100</v>
      </c>
      <c r="D7" s="96">
        <v>6.1280000000000001E-2</v>
      </c>
      <c r="E7" s="113">
        <v>-30.733582005199501</v>
      </c>
      <c r="F7" s="96">
        <v>6.1280000000000001E-2</v>
      </c>
      <c r="G7" s="113">
        <v>-30.733582005199501</v>
      </c>
      <c r="H7" s="341">
        <v>2.1149431067413763E-4</v>
      </c>
    </row>
    <row r="8" spans="1:65" ht="14.15" customHeight="1" x14ac:dyDescent="0.3">
      <c r="A8" s="368" t="s">
        <v>185</v>
      </c>
      <c r="B8" s="369">
        <v>612.8076399999992</v>
      </c>
      <c r="C8" s="370">
        <v>9.4571983750522222</v>
      </c>
      <c r="D8" s="369">
        <v>5886.5199600000005</v>
      </c>
      <c r="E8" s="370">
        <v>7.7709868016168553</v>
      </c>
      <c r="F8" s="369">
        <v>6941.7799600000035</v>
      </c>
      <c r="G8" s="371">
        <v>7.5993736358534845</v>
      </c>
      <c r="H8" s="371">
        <v>23.95801187160156</v>
      </c>
    </row>
    <row r="9" spans="1:65" ht="14.15" customHeight="1" x14ac:dyDescent="0.3">
      <c r="A9" s="107" t="s">
        <v>171</v>
      </c>
      <c r="B9" s="376">
        <v>1920.8322700000003</v>
      </c>
      <c r="C9" s="113">
        <v>4.2638044670503072</v>
      </c>
      <c r="D9" s="112">
        <v>18284.87398</v>
      </c>
      <c r="E9" s="111">
        <v>0.46727588874870302</v>
      </c>
      <c r="F9" s="112">
        <v>21832.330089999996</v>
      </c>
      <c r="G9" s="114">
        <v>9.570420412667266E-2</v>
      </c>
      <c r="H9" s="373">
        <v>75.34943868790441</v>
      </c>
    </row>
    <row r="10" spans="1:65" ht="14.15" customHeight="1" x14ac:dyDescent="0.3">
      <c r="A10" s="107" t="s">
        <v>574</v>
      </c>
      <c r="B10" s="341">
        <v>20.139060000000001</v>
      </c>
      <c r="C10" s="113">
        <v>147.66722007009787</v>
      </c>
      <c r="D10" s="96">
        <v>176.79552000000001</v>
      </c>
      <c r="E10" s="113">
        <v>312.494032917298</v>
      </c>
      <c r="F10" s="112">
        <v>200.66464000000002</v>
      </c>
      <c r="G10" s="114">
        <v>351.51722570614044</v>
      </c>
      <c r="H10" s="320">
        <v>0.69254944049402734</v>
      </c>
    </row>
    <row r="11" spans="1:65" ht="14.15" customHeight="1" x14ac:dyDescent="0.3">
      <c r="A11" s="368" t="s">
        <v>446</v>
      </c>
      <c r="B11" s="369">
        <v>1940.9713300000003</v>
      </c>
      <c r="C11" s="741">
        <v>4.8939800996049021</v>
      </c>
      <c r="D11" s="369">
        <v>18461.6695</v>
      </c>
      <c r="E11" s="370">
        <v>1.2003645931463223</v>
      </c>
      <c r="F11" s="369">
        <v>22032.994729999991</v>
      </c>
      <c r="G11" s="371">
        <v>0.81029304185649498</v>
      </c>
      <c r="H11" s="371">
        <v>76.04198812839843</v>
      </c>
    </row>
    <row r="12" spans="1:65" ht="14.15" customHeight="1" x14ac:dyDescent="0.3">
      <c r="A12" s="106" t="s">
        <v>427</v>
      </c>
      <c r="B12" s="116">
        <v>2553.7789699999998</v>
      </c>
      <c r="C12" s="734">
        <v>5.9539287961911302</v>
      </c>
      <c r="D12" s="116">
        <v>24348.189460000001</v>
      </c>
      <c r="E12" s="734">
        <v>2.7143712981416237</v>
      </c>
      <c r="F12" s="116">
        <v>28974.774689999998</v>
      </c>
      <c r="G12" s="725">
        <v>2.3575841289010064</v>
      </c>
      <c r="H12" s="117">
        <v>100</v>
      </c>
    </row>
    <row r="13" spans="1:65" ht="14.15" customHeight="1" x14ac:dyDescent="0.3">
      <c r="A13" s="118" t="s">
        <v>186</v>
      </c>
      <c r="B13" s="119">
        <v>5323.0487299999995</v>
      </c>
      <c r="C13" s="119"/>
      <c r="D13" s="119">
        <v>50130.191189638026</v>
      </c>
      <c r="E13" s="119"/>
      <c r="F13" s="119">
        <v>60009.909589638017</v>
      </c>
      <c r="G13" s="120"/>
      <c r="H13" s="121"/>
    </row>
    <row r="14" spans="1:65" ht="14.15" customHeight="1" x14ac:dyDescent="0.3">
      <c r="A14" s="122" t="s">
        <v>187</v>
      </c>
      <c r="B14" s="377">
        <v>47.97587058723019</v>
      </c>
      <c r="C14" s="123"/>
      <c r="D14" s="123">
        <v>48.569911429008876</v>
      </c>
      <c r="E14" s="123"/>
      <c r="F14" s="123">
        <v>48.283316685754698</v>
      </c>
      <c r="G14" s="124"/>
      <c r="H14" s="374"/>
    </row>
    <row r="15" spans="1:65" ht="14.15" customHeight="1" x14ac:dyDescent="0.3">
      <c r="A15" s="107"/>
      <c r="B15" s="107"/>
      <c r="C15" s="107"/>
      <c r="D15" s="107"/>
      <c r="E15" s="107"/>
      <c r="F15" s="107"/>
      <c r="H15" s="79" t="s">
        <v>220</v>
      </c>
    </row>
    <row r="16" spans="1:65" ht="14.15" customHeight="1" x14ac:dyDescent="0.3">
      <c r="A16" s="101" t="s">
        <v>475</v>
      </c>
      <c r="B16" s="101"/>
      <c r="C16" s="125"/>
      <c r="D16" s="125"/>
      <c r="E16" s="125"/>
      <c r="F16" s="101"/>
      <c r="G16" s="101"/>
      <c r="H16" s="101"/>
    </row>
    <row r="17" spans="1:12" ht="14.15" customHeight="1" x14ac:dyDescent="0.3">
      <c r="A17" s="101" t="s">
        <v>575</v>
      </c>
      <c r="B17" s="101"/>
      <c r="C17" s="125"/>
      <c r="D17" s="125"/>
      <c r="E17" s="125"/>
      <c r="F17" s="101"/>
      <c r="G17" s="101"/>
      <c r="H17" s="101"/>
    </row>
    <row r="18" spans="1:12" ht="14.15" customHeight="1" x14ac:dyDescent="0.3">
      <c r="A18" s="101" t="s">
        <v>576</v>
      </c>
    </row>
    <row r="19" spans="1:12" ht="14.15" customHeight="1" x14ac:dyDescent="0.3">
      <c r="A19" s="133" t="s">
        <v>528</v>
      </c>
      <c r="L19" s="623"/>
    </row>
    <row r="20" spans="1:12" ht="14.15" customHeight="1" x14ac:dyDescent="0.3">
      <c r="A20" s="101"/>
      <c r="L20" s="623"/>
    </row>
  </sheetData>
  <mergeCells count="4">
    <mergeCell ref="A1:C2"/>
    <mergeCell ref="B3:C3"/>
    <mergeCell ref="D3:E3"/>
    <mergeCell ref="F3:H3"/>
  </mergeCells>
  <conditionalFormatting sqref="B7">
    <cfRule type="cellIs" dxfId="203" priority="50" operator="between">
      <formula>0</formula>
      <formula>0.5</formula>
    </cfRule>
    <cfRule type="cellIs" dxfId="202" priority="51" operator="between">
      <formula>0</formula>
      <formula>0.49</formula>
    </cfRule>
  </conditionalFormatting>
  <conditionalFormatting sqref="B10">
    <cfRule type="cellIs" dxfId="201" priority="24" operator="equal">
      <formula>0</formula>
    </cfRule>
    <cfRule type="cellIs" dxfId="200" priority="25" operator="between">
      <formula>0</formula>
      <formula>0.5</formula>
    </cfRule>
    <cfRule type="cellIs" dxfId="199" priority="26" operator="between">
      <formula>0</formula>
      <formula>0.49</formula>
    </cfRule>
  </conditionalFormatting>
  <conditionalFormatting sqref="B7:C7 E7">
    <cfRule type="cellIs" dxfId="198" priority="41" operator="equal">
      <formula>0</formula>
    </cfRule>
  </conditionalFormatting>
  <conditionalFormatting sqref="C6">
    <cfRule type="cellIs" dxfId="197" priority="13" operator="between">
      <formula>-0.05</formula>
      <formula>0</formula>
    </cfRule>
    <cfRule type="cellIs" dxfId="196" priority="14" operator="between">
      <formula>0</formula>
      <formula>0.5</formula>
    </cfRule>
  </conditionalFormatting>
  <conditionalFormatting sqref="C11">
    <cfRule type="cellIs" dxfId="195" priority="3" operator="equal">
      <formula>0</formula>
    </cfRule>
    <cfRule type="cellIs" dxfId="194" priority="4" operator="between">
      <formula>0</formula>
      <formula>0.5</formula>
    </cfRule>
  </conditionalFormatting>
  <conditionalFormatting sqref="C12">
    <cfRule type="cellIs" dxfId="193" priority="6" operator="between">
      <formula>-0.1</formula>
      <formula>0.0999999999</formula>
    </cfRule>
  </conditionalFormatting>
  <conditionalFormatting sqref="D7">
    <cfRule type="cellIs" dxfId="192" priority="9" operator="between">
      <formula>0</formula>
      <formula>0.5</formula>
    </cfRule>
    <cfRule type="cellIs" dxfId="191" priority="10" operator="between">
      <formula>0</formula>
      <formula>0.49</formula>
    </cfRule>
  </conditionalFormatting>
  <conditionalFormatting sqref="D10">
    <cfRule type="cellIs" dxfId="190" priority="19" operator="equal">
      <formula>0</formula>
    </cfRule>
    <cfRule type="cellIs" dxfId="189" priority="20" operator="between">
      <formula>0</formula>
      <formula>0.5</formula>
    </cfRule>
    <cfRule type="cellIs" dxfId="188" priority="21" operator="between">
      <formula>0</formula>
      <formula>0.49</formula>
    </cfRule>
  </conditionalFormatting>
  <conditionalFormatting sqref="E11">
    <cfRule type="cellIs" dxfId="187" priority="27" operator="between">
      <formula>-0.04999999</formula>
      <formula>-0.00000001</formula>
    </cfRule>
  </conditionalFormatting>
  <conditionalFormatting sqref="E12">
    <cfRule type="cellIs" dxfId="186" priority="5" operator="between">
      <formula>-0.1</formula>
      <formula>0.0999999999</formula>
    </cfRule>
  </conditionalFormatting>
  <conditionalFormatting sqref="F7">
    <cfRule type="cellIs" dxfId="185" priority="46" operator="between">
      <formula>0</formula>
      <formula>0.5</formula>
    </cfRule>
    <cfRule type="cellIs" dxfId="184" priority="47" operator="between">
      <formula>0</formula>
      <formula>0.49</formula>
    </cfRule>
  </conditionalFormatting>
  <conditionalFormatting sqref="G12">
    <cfRule type="cellIs" dxfId="183" priority="7" operator="between">
      <formula>-0.5</formula>
      <formula>0.5</formula>
    </cfRule>
    <cfRule type="cellIs" dxfId="182" priority="8" operator="between">
      <formula>0</formula>
      <formula>0.49</formula>
    </cfRule>
  </conditionalFormatting>
  <conditionalFormatting sqref="H7">
    <cfRule type="cellIs" dxfId="181" priority="44" operator="between">
      <formula>0</formula>
      <formula>0.5</formula>
    </cfRule>
    <cfRule type="cellIs" dxfId="180" priority="45" operator="between">
      <formula>0</formula>
      <formula>0.49</formula>
    </cfRule>
  </conditionalFormatting>
  <printOptions horizontalCentered="1"/>
  <pageMargins left="0.70866141732283472" right="0.70866141732283472" top="0.74803149606299213" bottom="0.74803149606299213" header="0.31496062992125984" footer="0.31496062992125984"/>
  <pageSetup paperSize="9" scale="16"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Hoja14"/>
  <dimension ref="A1:N8"/>
  <sheetViews>
    <sheetView workbookViewId="0">
      <selection sqref="A1:E2"/>
    </sheetView>
  </sheetViews>
  <sheetFormatPr baseColWidth="10" defaultColWidth="11" defaultRowHeight="14" x14ac:dyDescent="0.3"/>
  <cols>
    <col min="1" max="1" width="14.58203125" style="1" customWidth="1"/>
    <col min="2" max="13" width="9.08203125" style="1" customWidth="1"/>
    <col min="14" max="16384" width="11" style="1"/>
  </cols>
  <sheetData>
    <row r="1" spans="1:14" x14ac:dyDescent="0.3">
      <c r="A1" s="791" t="s">
        <v>26</v>
      </c>
      <c r="B1" s="791"/>
      <c r="C1" s="791"/>
      <c r="D1" s="791"/>
      <c r="E1" s="791"/>
      <c r="F1" s="126"/>
      <c r="G1" s="126"/>
      <c r="H1" s="126"/>
      <c r="I1" s="126"/>
      <c r="J1" s="126"/>
      <c r="K1" s="126"/>
      <c r="L1" s="126"/>
      <c r="M1" s="126"/>
      <c r="N1" s="126"/>
    </row>
    <row r="2" spans="1:14" x14ac:dyDescent="0.3">
      <c r="A2" s="791"/>
      <c r="B2" s="792"/>
      <c r="C2" s="792"/>
      <c r="D2" s="792"/>
      <c r="E2" s="792"/>
      <c r="F2" s="126"/>
      <c r="G2" s="126"/>
      <c r="H2" s="126"/>
      <c r="I2" s="126"/>
      <c r="J2" s="126"/>
      <c r="K2" s="126"/>
      <c r="L2" s="126"/>
      <c r="M2" s="127" t="s">
        <v>151</v>
      </c>
      <c r="N2" s="126"/>
    </row>
    <row r="3" spans="1:14" x14ac:dyDescent="0.3">
      <c r="A3" s="518"/>
      <c r="B3" s="145">
        <v>2024</v>
      </c>
      <c r="C3" s="145" t="s">
        <v>505</v>
      </c>
      <c r="D3" s="145">
        <v>2025</v>
      </c>
      <c r="E3" s="145" t="s">
        <v>505</v>
      </c>
      <c r="F3" s="145" t="s">
        <v>505</v>
      </c>
      <c r="G3" s="145" t="s">
        <v>505</v>
      </c>
      <c r="H3" s="145" t="s">
        <v>505</v>
      </c>
      <c r="I3" s="145" t="s">
        <v>505</v>
      </c>
      <c r="J3" s="145" t="s">
        <v>505</v>
      </c>
      <c r="K3" s="145" t="s">
        <v>505</v>
      </c>
      <c r="L3" s="145" t="s">
        <v>505</v>
      </c>
      <c r="M3" s="145" t="s">
        <v>505</v>
      </c>
    </row>
    <row r="4" spans="1:14" x14ac:dyDescent="0.3">
      <c r="A4" s="128"/>
      <c r="B4" s="467">
        <v>45626</v>
      </c>
      <c r="C4" s="467">
        <v>45657</v>
      </c>
      <c r="D4" s="467">
        <v>45688</v>
      </c>
      <c r="E4" s="467">
        <v>45716</v>
      </c>
      <c r="F4" s="467">
        <v>45747</v>
      </c>
      <c r="G4" s="467">
        <v>45777</v>
      </c>
      <c r="H4" s="467">
        <v>45808</v>
      </c>
      <c r="I4" s="467">
        <v>45838</v>
      </c>
      <c r="J4" s="467">
        <v>45869</v>
      </c>
      <c r="K4" s="467">
        <v>45900</v>
      </c>
      <c r="L4" s="467">
        <v>45930</v>
      </c>
      <c r="M4" s="467">
        <v>45961</v>
      </c>
    </row>
    <row r="5" spans="1:14" x14ac:dyDescent="0.3">
      <c r="A5" s="129" t="s">
        <v>188</v>
      </c>
      <c r="B5" s="130">
        <v>13.958130000000025</v>
      </c>
      <c r="C5" s="130">
        <v>17.186330000000005</v>
      </c>
      <c r="D5" s="130">
        <v>22.593759999999996</v>
      </c>
      <c r="E5" s="130">
        <v>17.268909999999988</v>
      </c>
      <c r="F5" s="130">
        <v>17.861780000000032</v>
      </c>
      <c r="G5" s="130">
        <v>18.298800000000025</v>
      </c>
      <c r="H5" s="130">
        <v>16.245970000000021</v>
      </c>
      <c r="I5" s="130">
        <v>17.455120000000008</v>
      </c>
      <c r="J5" s="130">
        <v>16.805150000000005</v>
      </c>
      <c r="K5" s="130">
        <v>23.628180000000004</v>
      </c>
      <c r="L5" s="130">
        <v>14.275199999999989</v>
      </c>
      <c r="M5" s="130">
        <v>13.32571000000001</v>
      </c>
    </row>
    <row r="6" spans="1:14" x14ac:dyDescent="0.3">
      <c r="A6" s="131" t="s">
        <v>429</v>
      </c>
      <c r="B6" s="132">
        <v>118.49050000000004</v>
      </c>
      <c r="C6" s="132">
        <v>197.78680000000011</v>
      </c>
      <c r="D6" s="132">
        <v>145.27576999999994</v>
      </c>
      <c r="E6" s="132">
        <v>107.04317999999999</v>
      </c>
      <c r="F6" s="132">
        <v>116.25411999999996</v>
      </c>
      <c r="G6" s="132">
        <v>117.00283999999994</v>
      </c>
      <c r="H6" s="132">
        <v>127.14464999999997</v>
      </c>
      <c r="I6" s="132">
        <v>132.45971000000003</v>
      </c>
      <c r="J6" s="132">
        <v>116.81199999999991</v>
      </c>
      <c r="K6" s="132">
        <v>124.46932</v>
      </c>
      <c r="L6" s="132">
        <v>107.00022999999997</v>
      </c>
      <c r="M6" s="132">
        <v>112.97544999999987</v>
      </c>
    </row>
    <row r="7" spans="1:14" ht="15.75" customHeight="1" x14ac:dyDescent="0.3">
      <c r="A7" s="129"/>
      <c r="B7" s="130"/>
      <c r="C7" s="130"/>
      <c r="D7" s="130"/>
      <c r="E7" s="130"/>
      <c r="F7" s="130"/>
      <c r="G7" s="130"/>
      <c r="H7" s="130"/>
      <c r="I7" s="130"/>
      <c r="J7" s="130"/>
      <c r="K7" s="130"/>
      <c r="L7" s="793" t="s">
        <v>220</v>
      </c>
      <c r="M7" s="793"/>
    </row>
    <row r="8" spans="1:14" x14ac:dyDescent="0.3">
      <c r="A8" s="133" t="s">
        <v>428</v>
      </c>
      <c r="B8" s="126"/>
      <c r="C8" s="126"/>
      <c r="D8" s="126"/>
      <c r="E8" s="126"/>
      <c r="F8" s="126"/>
      <c r="G8" s="126"/>
      <c r="H8" s="126"/>
      <c r="I8" s="126"/>
      <c r="J8" s="126"/>
      <c r="K8" s="126"/>
      <c r="L8" s="126"/>
      <c r="M8" s="126"/>
      <c r="N8" s="126"/>
    </row>
  </sheetData>
  <mergeCells count="2">
    <mergeCell ref="A1:E2"/>
    <mergeCell ref="L7:M7"/>
  </mergeCell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Hoja15"/>
  <dimension ref="A1:D16"/>
  <sheetViews>
    <sheetView workbookViewId="0"/>
  </sheetViews>
  <sheetFormatPr baseColWidth="10" defaultColWidth="11.08203125" defaultRowHeight="12.5" x14ac:dyDescent="0.25"/>
  <cols>
    <col min="1" max="1" width="11" style="18" customWidth="1"/>
    <col min="2" max="16384" width="11.08203125" style="18"/>
  </cols>
  <sheetData>
    <row r="1" spans="1:4" s="3" customFormat="1" ht="13" x14ac:dyDescent="0.3">
      <c r="A1" s="6" t="s">
        <v>503</v>
      </c>
    </row>
    <row r="2" spans="1:4" x14ac:dyDescent="0.25">
      <c r="A2" s="439"/>
      <c r="B2" s="439"/>
      <c r="C2" s="439"/>
      <c r="D2" s="439"/>
    </row>
    <row r="3" spans="1:4" ht="13" x14ac:dyDescent="0.3">
      <c r="B3" s="629">
        <v>2023</v>
      </c>
      <c r="C3" s="629">
        <v>2024</v>
      </c>
      <c r="D3" s="629">
        <v>2025</v>
      </c>
    </row>
    <row r="4" spans="1:4" x14ac:dyDescent="0.25">
      <c r="A4" s="537" t="s">
        <v>126</v>
      </c>
      <c r="B4" s="558">
        <v>1.3866288362317805</v>
      </c>
      <c r="C4" s="558">
        <v>0.23957193839862537</v>
      </c>
      <c r="D4" s="558">
        <v>1.612974992539842</v>
      </c>
    </row>
    <row r="5" spans="1:4" x14ac:dyDescent="0.25">
      <c r="A5" s="539" t="s">
        <v>127</v>
      </c>
      <c r="B5" s="558">
        <v>-0.17442860894032589</v>
      </c>
      <c r="C5" s="558">
        <v>0.69564961845044737</v>
      </c>
      <c r="D5" s="558">
        <v>1.4108804499468446</v>
      </c>
    </row>
    <row r="6" spans="1:4" x14ac:dyDescent="0.25">
      <c r="A6" s="539" t="s">
        <v>128</v>
      </c>
      <c r="B6" s="558">
        <v>0.92377587420847496</v>
      </c>
      <c r="C6" s="558">
        <v>-0.24774774172301026</v>
      </c>
      <c r="D6" s="558">
        <v>1.6853947452175981</v>
      </c>
    </row>
    <row r="7" spans="1:4" x14ac:dyDescent="0.25">
      <c r="A7" s="539" t="s">
        <v>129</v>
      </c>
      <c r="B7" s="558">
        <v>-0.6398027974086411</v>
      </c>
      <c r="C7" s="558">
        <v>0.94362650143363369</v>
      </c>
      <c r="D7" s="558">
        <v>1.1496284608943652</v>
      </c>
    </row>
    <row r="8" spans="1:4" x14ac:dyDescent="0.25">
      <c r="A8" s="539" t="s">
        <v>130</v>
      </c>
      <c r="B8" s="558">
        <v>-1.1938379277701996</v>
      </c>
      <c r="C8" s="558">
        <v>1.3375220987337835</v>
      </c>
      <c r="D8" s="558">
        <v>0.84919556823968112</v>
      </c>
    </row>
    <row r="9" spans="1:4" x14ac:dyDescent="0.25">
      <c r="A9" s="539" t="s">
        <v>131</v>
      </c>
      <c r="B9" s="558">
        <v>-1.0259154362552725</v>
      </c>
      <c r="C9" s="558">
        <v>0.72929169353823986</v>
      </c>
      <c r="D9" s="560">
        <v>2.0073881549667729</v>
      </c>
    </row>
    <row r="10" spans="1:4" x14ac:dyDescent="0.25">
      <c r="A10" s="539" t="s">
        <v>132</v>
      </c>
      <c r="B10" s="558">
        <v>-0.55058754117396635</v>
      </c>
      <c r="C10" s="558">
        <v>0.73253607445838953</v>
      </c>
      <c r="D10" s="558">
        <v>2.6396591852451912</v>
      </c>
    </row>
    <row r="11" spans="1:4" x14ac:dyDescent="0.25">
      <c r="A11" s="539" t="s">
        <v>133</v>
      </c>
      <c r="B11" s="558">
        <v>-0.9257056648933516</v>
      </c>
      <c r="C11" s="558">
        <v>1.6247906088891662</v>
      </c>
      <c r="D11" s="558">
        <v>1.8678728061773961</v>
      </c>
    </row>
    <row r="12" spans="1:4" x14ac:dyDescent="0.25">
      <c r="A12" s="539" t="s">
        <v>134</v>
      </c>
      <c r="B12" s="558">
        <v>-0.84062317137969289</v>
      </c>
      <c r="C12" s="558">
        <v>1.9193909370182247</v>
      </c>
      <c r="D12" s="558">
        <v>2.0946242691957315</v>
      </c>
    </row>
    <row r="13" spans="1:4" x14ac:dyDescent="0.25">
      <c r="A13" s="539" t="s">
        <v>135</v>
      </c>
      <c r="B13" s="558">
        <v>-0.2086613198597469</v>
      </c>
      <c r="C13" s="558">
        <v>1.9205580962971507</v>
      </c>
      <c r="D13" s="558">
        <v>2.3575841289010064</v>
      </c>
    </row>
    <row r="14" spans="1:4" x14ac:dyDescent="0.25">
      <c r="A14" s="539" t="s">
        <v>136</v>
      </c>
      <c r="B14" s="558">
        <v>0.2931428980516449</v>
      </c>
      <c r="C14" s="558">
        <v>1.649636985838602</v>
      </c>
      <c r="D14" s="560" t="s">
        <v>505</v>
      </c>
    </row>
    <row r="15" spans="1:4" x14ac:dyDescent="0.25">
      <c r="A15" s="540" t="s">
        <v>137</v>
      </c>
      <c r="B15" s="445">
        <v>-1.0343127624332922</v>
      </c>
      <c r="C15" s="445">
        <v>2.5277013103635371</v>
      </c>
      <c r="D15" s="561" t="s">
        <v>505</v>
      </c>
    </row>
    <row r="16" spans="1:4" x14ac:dyDescent="0.25">
      <c r="D16" s="79" t="s">
        <v>220</v>
      </c>
    </row>
  </sheetData>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Hoja16">
    <pageSetUpPr fitToPage="1"/>
  </sheetPr>
  <dimension ref="A1:M15"/>
  <sheetViews>
    <sheetView zoomScaleNormal="100" workbookViewId="0">
      <selection sqref="A1:C2"/>
    </sheetView>
  </sheetViews>
  <sheetFormatPr baseColWidth="10" defaultRowHeight="14.15" customHeight="1" x14ac:dyDescent="0.3"/>
  <cols>
    <col min="1" max="1" width="28.08203125" style="108" customWidth="1"/>
    <col min="2" max="7" width="12.08203125" style="108" customWidth="1"/>
    <col min="8" max="11" width="11" style="108"/>
    <col min="12" max="12" width="12.58203125" style="108" customWidth="1"/>
    <col min="13" max="14" width="11.58203125" style="108" customWidth="1"/>
    <col min="15" max="242" width="10" style="108"/>
    <col min="243" max="243" width="3.58203125" style="108" customWidth="1"/>
    <col min="244" max="244" width="24.58203125" style="108" bestFit="1" customWidth="1"/>
    <col min="245" max="250" width="9" style="108" customWidth="1"/>
    <col min="251" max="251" width="8.58203125" style="108" customWidth="1"/>
    <col min="252" max="252" width="5.58203125" style="108" bestFit="1" customWidth="1"/>
    <col min="253" max="253" width="7" style="108" bestFit="1" customWidth="1"/>
    <col min="254" max="258" width="5.58203125" style="108" bestFit="1" customWidth="1"/>
    <col min="259" max="259" width="6.08203125" style="108" bestFit="1" customWidth="1"/>
    <col min="260" max="260" width="9.58203125" style="108" bestFit="1" customWidth="1"/>
    <col min="261" max="261" width="7.08203125" style="108" bestFit="1" customWidth="1"/>
    <col min="262" max="262" width="9.08203125" style="108" bestFit="1" customWidth="1"/>
    <col min="263" max="263" width="8.5" style="108" bestFit="1" customWidth="1"/>
    <col min="264" max="498" width="10" style="108"/>
    <col min="499" max="499" width="3.58203125" style="108" customWidth="1"/>
    <col min="500" max="500" width="24.58203125" style="108" bestFit="1" customWidth="1"/>
    <col min="501" max="506" width="9" style="108" customWidth="1"/>
    <col min="507" max="507" width="8.58203125" style="108" customWidth="1"/>
    <col min="508" max="508" width="5.58203125" style="108" bestFit="1" customWidth="1"/>
    <col min="509" max="509" width="7" style="108" bestFit="1" customWidth="1"/>
    <col min="510" max="514" width="5.58203125" style="108" bestFit="1" customWidth="1"/>
    <col min="515" max="515" width="6.08203125" style="108" bestFit="1" customWidth="1"/>
    <col min="516" max="516" width="9.58203125" style="108" bestFit="1" customWidth="1"/>
    <col min="517" max="517" width="7.08203125" style="108" bestFit="1" customWidth="1"/>
    <col min="518" max="518" width="9.08203125" style="108" bestFit="1" customWidth="1"/>
    <col min="519" max="519" width="8.5" style="108" bestFit="1" customWidth="1"/>
    <col min="520" max="754" width="10" style="108"/>
    <col min="755" max="755" width="3.58203125" style="108" customWidth="1"/>
    <col min="756" max="756" width="24.58203125" style="108" bestFit="1" customWidth="1"/>
    <col min="757" max="762" width="9" style="108" customWidth="1"/>
    <col min="763" max="763" width="8.58203125" style="108" customWidth="1"/>
    <col min="764" max="764" width="5.58203125" style="108" bestFit="1" customWidth="1"/>
    <col min="765" max="765" width="7" style="108" bestFit="1" customWidth="1"/>
    <col min="766" max="770" width="5.58203125" style="108" bestFit="1" customWidth="1"/>
    <col min="771" max="771" width="6.08203125" style="108" bestFit="1" customWidth="1"/>
    <col min="772" max="772" width="9.58203125" style="108" bestFit="1" customWidth="1"/>
    <col min="773" max="773" width="7.08203125" style="108" bestFit="1" customWidth="1"/>
    <col min="774" max="774" width="9.08203125" style="108" bestFit="1" customWidth="1"/>
    <col min="775" max="775" width="8.5" style="108" bestFit="1" customWidth="1"/>
    <col min="776" max="1010" width="10" style="108"/>
    <col min="1011" max="1011" width="3.58203125" style="108" customWidth="1"/>
    <col min="1012" max="1012" width="24.58203125" style="108" bestFit="1" customWidth="1"/>
    <col min="1013" max="1018" width="9" style="108" customWidth="1"/>
    <col min="1019" max="1019" width="8.58203125" style="108" customWidth="1"/>
    <col min="1020" max="1020" width="5.58203125" style="108" bestFit="1" customWidth="1"/>
    <col min="1021" max="1021" width="7" style="108" bestFit="1" customWidth="1"/>
    <col min="1022" max="1026" width="5.58203125" style="108" bestFit="1" customWidth="1"/>
    <col min="1027" max="1027" width="6.08203125" style="108" bestFit="1" customWidth="1"/>
    <col min="1028" max="1028" width="9.58203125" style="108" bestFit="1" customWidth="1"/>
    <col min="1029" max="1029" width="7.08203125" style="108" bestFit="1" customWidth="1"/>
    <col min="1030" max="1030" width="9.08203125" style="108" bestFit="1" customWidth="1"/>
    <col min="1031" max="1031" width="8.5" style="108" bestFit="1" customWidth="1"/>
    <col min="1032" max="1266" width="10" style="108"/>
    <col min="1267" max="1267" width="3.58203125" style="108" customWidth="1"/>
    <col min="1268" max="1268" width="24.58203125" style="108" bestFit="1" customWidth="1"/>
    <col min="1269" max="1274" width="9" style="108" customWidth="1"/>
    <col min="1275" max="1275" width="8.58203125" style="108" customWidth="1"/>
    <col min="1276" max="1276" width="5.58203125" style="108" bestFit="1" customWidth="1"/>
    <col min="1277" max="1277" width="7" style="108" bestFit="1" customWidth="1"/>
    <col min="1278" max="1282" width="5.58203125" style="108" bestFit="1" customWidth="1"/>
    <col min="1283" max="1283" width="6.08203125" style="108" bestFit="1" customWidth="1"/>
    <col min="1284" max="1284" width="9.58203125" style="108" bestFit="1" customWidth="1"/>
    <col min="1285" max="1285" width="7.08203125" style="108" bestFit="1" customWidth="1"/>
    <col min="1286" max="1286" width="9.08203125" style="108" bestFit="1" customWidth="1"/>
    <col min="1287" max="1287" width="8.5" style="108" bestFit="1" customWidth="1"/>
    <col min="1288" max="1522" width="10" style="108"/>
    <col min="1523" max="1523" width="3.58203125" style="108" customWidth="1"/>
    <col min="1524" max="1524" width="24.58203125" style="108" bestFit="1" customWidth="1"/>
    <col min="1525" max="1530" width="9" style="108" customWidth="1"/>
    <col min="1531" max="1531" width="8.58203125" style="108" customWidth="1"/>
    <col min="1532" max="1532" width="5.58203125" style="108" bestFit="1" customWidth="1"/>
    <col min="1533" max="1533" width="7" style="108" bestFit="1" customWidth="1"/>
    <col min="1534" max="1538" width="5.58203125" style="108" bestFit="1" customWidth="1"/>
    <col min="1539" max="1539" width="6.08203125" style="108" bestFit="1" customWidth="1"/>
    <col min="1540" max="1540" width="9.58203125" style="108" bestFit="1" customWidth="1"/>
    <col min="1541" max="1541" width="7.08203125" style="108" bestFit="1" customWidth="1"/>
    <col min="1542" max="1542" width="9.08203125" style="108" bestFit="1" customWidth="1"/>
    <col min="1543" max="1543" width="8.5" style="108" bestFit="1" customWidth="1"/>
    <col min="1544" max="1778" width="10" style="108"/>
    <col min="1779" max="1779" width="3.58203125" style="108" customWidth="1"/>
    <col min="1780" max="1780" width="24.58203125" style="108" bestFit="1" customWidth="1"/>
    <col min="1781" max="1786" width="9" style="108" customWidth="1"/>
    <col min="1787" max="1787" width="8.58203125" style="108" customWidth="1"/>
    <col min="1788" max="1788" width="5.58203125" style="108" bestFit="1" customWidth="1"/>
    <col min="1789" max="1789" width="7" style="108" bestFit="1" customWidth="1"/>
    <col min="1790" max="1794" width="5.58203125" style="108" bestFit="1" customWidth="1"/>
    <col min="1795" max="1795" width="6.08203125" style="108" bestFit="1" customWidth="1"/>
    <col min="1796" max="1796" width="9.58203125" style="108" bestFit="1" customWidth="1"/>
    <col min="1797" max="1797" width="7.08203125" style="108" bestFit="1" customWidth="1"/>
    <col min="1798" max="1798" width="9.08203125" style="108" bestFit="1" customWidth="1"/>
    <col min="1799" max="1799" width="8.5" style="108" bestFit="1" customWidth="1"/>
    <col min="1800" max="2034" width="10" style="108"/>
    <col min="2035" max="2035" width="3.58203125" style="108" customWidth="1"/>
    <col min="2036" max="2036" width="24.58203125" style="108" bestFit="1" customWidth="1"/>
    <col min="2037" max="2042" width="9" style="108" customWidth="1"/>
    <col min="2043" max="2043" width="8.58203125" style="108" customWidth="1"/>
    <col min="2044" max="2044" width="5.58203125" style="108" bestFit="1" customWidth="1"/>
    <col min="2045" max="2045" width="7" style="108" bestFit="1" customWidth="1"/>
    <col min="2046" max="2050" width="5.58203125" style="108" bestFit="1" customWidth="1"/>
    <col min="2051" max="2051" width="6.08203125" style="108" bestFit="1" customWidth="1"/>
    <col min="2052" max="2052" width="9.58203125" style="108" bestFit="1" customWidth="1"/>
    <col min="2053" max="2053" width="7.08203125" style="108" bestFit="1" customWidth="1"/>
    <col min="2054" max="2054" width="9.08203125" style="108" bestFit="1" customWidth="1"/>
    <col min="2055" max="2055" width="8.5" style="108" bestFit="1" customWidth="1"/>
    <col min="2056" max="2290" width="10" style="108"/>
    <col min="2291" max="2291" width="3.58203125" style="108" customWidth="1"/>
    <col min="2292" max="2292" width="24.58203125" style="108" bestFit="1" customWidth="1"/>
    <col min="2293" max="2298" width="9" style="108" customWidth="1"/>
    <col min="2299" max="2299" width="8.58203125" style="108" customWidth="1"/>
    <col min="2300" max="2300" width="5.58203125" style="108" bestFit="1" customWidth="1"/>
    <col min="2301" max="2301" width="7" style="108" bestFit="1" customWidth="1"/>
    <col min="2302" max="2306" width="5.58203125" style="108" bestFit="1" customWidth="1"/>
    <col min="2307" max="2307" width="6.08203125" style="108" bestFit="1" customWidth="1"/>
    <col min="2308" max="2308" width="9.58203125" style="108" bestFit="1" customWidth="1"/>
    <col min="2309" max="2309" width="7.08203125" style="108" bestFit="1" customWidth="1"/>
    <col min="2310" max="2310" width="9.08203125" style="108" bestFit="1" customWidth="1"/>
    <col min="2311" max="2311" width="8.5" style="108" bestFit="1" customWidth="1"/>
    <col min="2312" max="2546" width="10" style="108"/>
    <col min="2547" max="2547" width="3.58203125" style="108" customWidth="1"/>
    <col min="2548" max="2548" width="24.58203125" style="108" bestFit="1" customWidth="1"/>
    <col min="2549" max="2554" width="9" style="108" customWidth="1"/>
    <col min="2555" max="2555" width="8.58203125" style="108" customWidth="1"/>
    <col min="2556" max="2556" width="5.58203125" style="108" bestFit="1" customWidth="1"/>
    <col min="2557" max="2557" width="7" style="108" bestFit="1" customWidth="1"/>
    <col min="2558" max="2562" width="5.58203125" style="108" bestFit="1" customWidth="1"/>
    <col min="2563" max="2563" width="6.08203125" style="108" bestFit="1" customWidth="1"/>
    <col min="2564" max="2564" width="9.58203125" style="108" bestFit="1" customWidth="1"/>
    <col min="2565" max="2565" width="7.08203125" style="108" bestFit="1" customWidth="1"/>
    <col min="2566" max="2566" width="9.08203125" style="108" bestFit="1" customWidth="1"/>
    <col min="2567" max="2567" width="8.5" style="108" bestFit="1" customWidth="1"/>
    <col min="2568" max="2802" width="10" style="108"/>
    <col min="2803" max="2803" width="3.58203125" style="108" customWidth="1"/>
    <col min="2804" max="2804" width="24.58203125" style="108" bestFit="1" customWidth="1"/>
    <col min="2805" max="2810" width="9" style="108" customWidth="1"/>
    <col min="2811" max="2811" width="8.58203125" style="108" customWidth="1"/>
    <col min="2812" max="2812" width="5.58203125" style="108" bestFit="1" customWidth="1"/>
    <col min="2813" max="2813" width="7" style="108" bestFit="1" customWidth="1"/>
    <col min="2814" max="2818" width="5.58203125" style="108" bestFit="1" customWidth="1"/>
    <col min="2819" max="2819" width="6.08203125" style="108" bestFit="1" customWidth="1"/>
    <col min="2820" max="2820" width="9.58203125" style="108" bestFit="1" customWidth="1"/>
    <col min="2821" max="2821" width="7.08203125" style="108" bestFit="1" customWidth="1"/>
    <col min="2822" max="2822" width="9.08203125" style="108" bestFit="1" customWidth="1"/>
    <col min="2823" max="2823" width="8.5" style="108" bestFit="1" customWidth="1"/>
    <col min="2824" max="3058" width="10" style="108"/>
    <col min="3059" max="3059" width="3.58203125" style="108" customWidth="1"/>
    <col min="3060" max="3060" width="24.58203125" style="108" bestFit="1" customWidth="1"/>
    <col min="3061" max="3066" width="9" style="108" customWidth="1"/>
    <col min="3067" max="3067" width="8.58203125" style="108" customWidth="1"/>
    <col min="3068" max="3068" width="5.58203125" style="108" bestFit="1" customWidth="1"/>
    <col min="3069" max="3069" width="7" style="108" bestFit="1" customWidth="1"/>
    <col min="3070" max="3074" width="5.58203125" style="108" bestFit="1" customWidth="1"/>
    <col min="3075" max="3075" width="6.08203125" style="108" bestFit="1" customWidth="1"/>
    <col min="3076" max="3076" width="9.58203125" style="108" bestFit="1" customWidth="1"/>
    <col min="3077" max="3077" width="7.08203125" style="108" bestFit="1" customWidth="1"/>
    <col min="3078" max="3078" width="9.08203125" style="108" bestFit="1" customWidth="1"/>
    <col min="3079" max="3079" width="8.5" style="108" bestFit="1" customWidth="1"/>
    <col min="3080" max="3314" width="10" style="108"/>
    <col min="3315" max="3315" width="3.58203125" style="108" customWidth="1"/>
    <col min="3316" max="3316" width="24.58203125" style="108" bestFit="1" customWidth="1"/>
    <col min="3317" max="3322" width="9" style="108" customWidth="1"/>
    <col min="3323" max="3323" width="8.58203125" style="108" customWidth="1"/>
    <col min="3324" max="3324" width="5.58203125" style="108" bestFit="1" customWidth="1"/>
    <col min="3325" max="3325" width="7" style="108" bestFit="1" customWidth="1"/>
    <col min="3326" max="3330" width="5.58203125" style="108" bestFit="1" customWidth="1"/>
    <col min="3331" max="3331" width="6.08203125" style="108" bestFit="1" customWidth="1"/>
    <col min="3332" max="3332" width="9.58203125" style="108" bestFit="1" customWidth="1"/>
    <col min="3333" max="3333" width="7.08203125" style="108" bestFit="1" customWidth="1"/>
    <col min="3334" max="3334" width="9.08203125" style="108" bestFit="1" customWidth="1"/>
    <col min="3335" max="3335" width="8.5" style="108" bestFit="1" customWidth="1"/>
    <col min="3336" max="3570" width="10" style="108"/>
    <col min="3571" max="3571" width="3.58203125" style="108" customWidth="1"/>
    <col min="3572" max="3572" width="24.58203125" style="108" bestFit="1" customWidth="1"/>
    <col min="3573" max="3578" width="9" style="108" customWidth="1"/>
    <col min="3579" max="3579" width="8.58203125" style="108" customWidth="1"/>
    <col min="3580" max="3580" width="5.58203125" style="108" bestFit="1" customWidth="1"/>
    <col min="3581" max="3581" width="7" style="108" bestFit="1" customWidth="1"/>
    <col min="3582" max="3586" width="5.58203125" style="108" bestFit="1" customWidth="1"/>
    <col min="3587" max="3587" width="6.08203125" style="108" bestFit="1" customWidth="1"/>
    <col min="3588" max="3588" width="9.58203125" style="108" bestFit="1" customWidth="1"/>
    <col min="3589" max="3589" width="7.08203125" style="108" bestFit="1" customWidth="1"/>
    <col min="3590" max="3590" width="9.08203125" style="108" bestFit="1" customWidth="1"/>
    <col min="3591" max="3591" width="8.5" style="108" bestFit="1" customWidth="1"/>
    <col min="3592" max="3826" width="10" style="108"/>
    <col min="3827" max="3827" width="3.58203125" style="108" customWidth="1"/>
    <col min="3828" max="3828" width="24.58203125" style="108" bestFit="1" customWidth="1"/>
    <col min="3829" max="3834" width="9" style="108" customWidth="1"/>
    <col min="3835" max="3835" width="8.58203125" style="108" customWidth="1"/>
    <col min="3836" max="3836" width="5.58203125" style="108" bestFit="1" customWidth="1"/>
    <col min="3837" max="3837" width="7" style="108" bestFit="1" customWidth="1"/>
    <col min="3838" max="3842" width="5.58203125" style="108" bestFit="1" customWidth="1"/>
    <col min="3843" max="3843" width="6.08203125" style="108" bestFit="1" customWidth="1"/>
    <col min="3844" max="3844" width="9.58203125" style="108" bestFit="1" customWidth="1"/>
    <col min="3845" max="3845" width="7.08203125" style="108" bestFit="1" customWidth="1"/>
    <col min="3846" max="3846" width="9.08203125" style="108" bestFit="1" customWidth="1"/>
    <col min="3847" max="3847" width="8.5" style="108" bestFit="1" customWidth="1"/>
    <col min="3848" max="4082" width="10" style="108"/>
    <col min="4083" max="4083" width="3.58203125" style="108" customWidth="1"/>
    <col min="4084" max="4084" width="24.58203125" style="108" bestFit="1" customWidth="1"/>
    <col min="4085" max="4090" width="9" style="108" customWidth="1"/>
    <col min="4091" max="4091" width="8.58203125" style="108" customWidth="1"/>
    <col min="4092" max="4092" width="5.58203125" style="108" bestFit="1" customWidth="1"/>
    <col min="4093" max="4093" width="7" style="108" bestFit="1" customWidth="1"/>
    <col min="4094" max="4098" width="5.58203125" style="108" bestFit="1" customWidth="1"/>
    <col min="4099" max="4099" width="6.08203125" style="108" bestFit="1" customWidth="1"/>
    <col min="4100" max="4100" width="9.58203125" style="108" bestFit="1" customWidth="1"/>
    <col min="4101" max="4101" width="7.08203125" style="108" bestFit="1" customWidth="1"/>
    <col min="4102" max="4102" width="9.08203125" style="108" bestFit="1" customWidth="1"/>
    <col min="4103" max="4103" width="8.5" style="108" bestFit="1" customWidth="1"/>
    <col min="4104" max="4338" width="10" style="108"/>
    <col min="4339" max="4339" width="3.58203125" style="108" customWidth="1"/>
    <col min="4340" max="4340" width="24.58203125" style="108" bestFit="1" customWidth="1"/>
    <col min="4341" max="4346" width="9" style="108" customWidth="1"/>
    <col min="4347" max="4347" width="8.58203125" style="108" customWidth="1"/>
    <col min="4348" max="4348" width="5.58203125" style="108" bestFit="1" customWidth="1"/>
    <col min="4349" max="4349" width="7" style="108" bestFit="1" customWidth="1"/>
    <col min="4350" max="4354" width="5.58203125" style="108" bestFit="1" customWidth="1"/>
    <col min="4355" max="4355" width="6.08203125" style="108" bestFit="1" customWidth="1"/>
    <col min="4356" max="4356" width="9.58203125" style="108" bestFit="1" customWidth="1"/>
    <col min="4357" max="4357" width="7.08203125" style="108" bestFit="1" customWidth="1"/>
    <col min="4358" max="4358" width="9.08203125" style="108" bestFit="1" customWidth="1"/>
    <col min="4359" max="4359" width="8.5" style="108" bestFit="1" customWidth="1"/>
    <col min="4360" max="4594" width="10" style="108"/>
    <col min="4595" max="4595" width="3.58203125" style="108" customWidth="1"/>
    <col min="4596" max="4596" width="24.58203125" style="108" bestFit="1" customWidth="1"/>
    <col min="4597" max="4602" width="9" style="108" customWidth="1"/>
    <col min="4603" max="4603" width="8.58203125" style="108" customWidth="1"/>
    <col min="4604" max="4604" width="5.58203125" style="108" bestFit="1" customWidth="1"/>
    <col min="4605" max="4605" width="7" style="108" bestFit="1" customWidth="1"/>
    <col min="4606" max="4610" width="5.58203125" style="108" bestFit="1" customWidth="1"/>
    <col min="4611" max="4611" width="6.08203125" style="108" bestFit="1" customWidth="1"/>
    <col min="4612" max="4612" width="9.58203125" style="108" bestFit="1" customWidth="1"/>
    <col min="4613" max="4613" width="7.08203125" style="108" bestFit="1" customWidth="1"/>
    <col min="4614" max="4614" width="9.08203125" style="108" bestFit="1" customWidth="1"/>
    <col min="4615" max="4615" width="8.5" style="108" bestFit="1" customWidth="1"/>
    <col min="4616" max="4850" width="10" style="108"/>
    <col min="4851" max="4851" width="3.58203125" style="108" customWidth="1"/>
    <col min="4852" max="4852" width="24.58203125" style="108" bestFit="1" customWidth="1"/>
    <col min="4853" max="4858" width="9" style="108" customWidth="1"/>
    <col min="4859" max="4859" width="8.58203125" style="108" customWidth="1"/>
    <col min="4860" max="4860" width="5.58203125" style="108" bestFit="1" customWidth="1"/>
    <col min="4861" max="4861" width="7" style="108" bestFit="1" customWidth="1"/>
    <col min="4862" max="4866" width="5.58203125" style="108" bestFit="1" customWidth="1"/>
    <col min="4867" max="4867" width="6.08203125" style="108" bestFit="1" customWidth="1"/>
    <col min="4868" max="4868" width="9.58203125" style="108" bestFit="1" customWidth="1"/>
    <col min="4869" max="4869" width="7.08203125" style="108" bestFit="1" customWidth="1"/>
    <col min="4870" max="4870" width="9.08203125" style="108" bestFit="1" customWidth="1"/>
    <col min="4871" max="4871" width="8.5" style="108" bestFit="1" customWidth="1"/>
    <col min="4872" max="5106" width="10" style="108"/>
    <col min="5107" max="5107" width="3.58203125" style="108" customWidth="1"/>
    <col min="5108" max="5108" width="24.58203125" style="108" bestFit="1" customWidth="1"/>
    <col min="5109" max="5114" width="9" style="108" customWidth="1"/>
    <col min="5115" max="5115" width="8.58203125" style="108" customWidth="1"/>
    <col min="5116" max="5116" width="5.58203125" style="108" bestFit="1" customWidth="1"/>
    <col min="5117" max="5117" width="7" style="108" bestFit="1" customWidth="1"/>
    <col min="5118" max="5122" width="5.58203125" style="108" bestFit="1" customWidth="1"/>
    <col min="5123" max="5123" width="6.08203125" style="108" bestFit="1" customWidth="1"/>
    <col min="5124" max="5124" width="9.58203125" style="108" bestFit="1" customWidth="1"/>
    <col min="5125" max="5125" width="7.08203125" style="108" bestFit="1" customWidth="1"/>
    <col min="5126" max="5126" width="9.08203125" style="108" bestFit="1" customWidth="1"/>
    <col min="5127" max="5127" width="8.5" style="108" bestFit="1" customWidth="1"/>
    <col min="5128" max="5362" width="10" style="108"/>
    <col min="5363" max="5363" width="3.58203125" style="108" customWidth="1"/>
    <col min="5364" max="5364" width="24.58203125" style="108" bestFit="1" customWidth="1"/>
    <col min="5365" max="5370" width="9" style="108" customWidth="1"/>
    <col min="5371" max="5371" width="8.58203125" style="108" customWidth="1"/>
    <col min="5372" max="5372" width="5.58203125" style="108" bestFit="1" customWidth="1"/>
    <col min="5373" max="5373" width="7" style="108" bestFit="1" customWidth="1"/>
    <col min="5374" max="5378" width="5.58203125" style="108" bestFit="1" customWidth="1"/>
    <col min="5379" max="5379" width="6.08203125" style="108" bestFit="1" customWidth="1"/>
    <col min="5380" max="5380" width="9.58203125" style="108" bestFit="1" customWidth="1"/>
    <col min="5381" max="5381" width="7.08203125" style="108" bestFit="1" customWidth="1"/>
    <col min="5382" max="5382" width="9.08203125" style="108" bestFit="1" customWidth="1"/>
    <col min="5383" max="5383" width="8.5" style="108" bestFit="1" customWidth="1"/>
    <col min="5384" max="5618" width="10" style="108"/>
    <col min="5619" max="5619" width="3.58203125" style="108" customWidth="1"/>
    <col min="5620" max="5620" width="24.58203125" style="108" bestFit="1" customWidth="1"/>
    <col min="5621" max="5626" width="9" style="108" customWidth="1"/>
    <col min="5627" max="5627" width="8.58203125" style="108" customWidth="1"/>
    <col min="5628" max="5628" width="5.58203125" style="108" bestFit="1" customWidth="1"/>
    <col min="5629" max="5629" width="7" style="108" bestFit="1" customWidth="1"/>
    <col min="5630" max="5634" width="5.58203125" style="108" bestFit="1" customWidth="1"/>
    <col min="5635" max="5635" width="6.08203125" style="108" bestFit="1" customWidth="1"/>
    <col min="5636" max="5636" width="9.58203125" style="108" bestFit="1" customWidth="1"/>
    <col min="5637" max="5637" width="7.08203125" style="108" bestFit="1" customWidth="1"/>
    <col min="5638" max="5638" width="9.08203125" style="108" bestFit="1" customWidth="1"/>
    <col min="5639" max="5639" width="8.5" style="108" bestFit="1" customWidth="1"/>
    <col min="5640" max="5874" width="10" style="108"/>
    <col min="5875" max="5875" width="3.58203125" style="108" customWidth="1"/>
    <col min="5876" max="5876" width="24.58203125" style="108" bestFit="1" customWidth="1"/>
    <col min="5877" max="5882" width="9" style="108" customWidth="1"/>
    <col min="5883" max="5883" width="8.58203125" style="108" customWidth="1"/>
    <col min="5884" max="5884" width="5.58203125" style="108" bestFit="1" customWidth="1"/>
    <col min="5885" max="5885" width="7" style="108" bestFit="1" customWidth="1"/>
    <col min="5886" max="5890" width="5.58203125" style="108" bestFit="1" customWidth="1"/>
    <col min="5891" max="5891" width="6.08203125" style="108" bestFit="1" customWidth="1"/>
    <col min="5892" max="5892" width="9.58203125" style="108" bestFit="1" customWidth="1"/>
    <col min="5893" max="5893" width="7.08203125" style="108" bestFit="1" customWidth="1"/>
    <col min="5894" max="5894" width="9.08203125" style="108" bestFit="1" customWidth="1"/>
    <col min="5895" max="5895" width="8.5" style="108" bestFit="1" customWidth="1"/>
    <col min="5896" max="6130" width="10" style="108"/>
    <col min="6131" max="6131" width="3.58203125" style="108" customWidth="1"/>
    <col min="6132" max="6132" width="24.58203125" style="108" bestFit="1" customWidth="1"/>
    <col min="6133" max="6138" width="9" style="108" customWidth="1"/>
    <col min="6139" max="6139" width="8.58203125" style="108" customWidth="1"/>
    <col min="6140" max="6140" width="5.58203125" style="108" bestFit="1" customWidth="1"/>
    <col min="6141" max="6141" width="7" style="108" bestFit="1" customWidth="1"/>
    <col min="6142" max="6146" width="5.58203125" style="108" bestFit="1" customWidth="1"/>
    <col min="6147" max="6147" width="6.08203125" style="108" bestFit="1" customWidth="1"/>
    <col min="6148" max="6148" width="9.58203125" style="108" bestFit="1" customWidth="1"/>
    <col min="6149" max="6149" width="7.08203125" style="108" bestFit="1" customWidth="1"/>
    <col min="6150" max="6150" width="9.08203125" style="108" bestFit="1" customWidth="1"/>
    <col min="6151" max="6151" width="8.5" style="108" bestFit="1" customWidth="1"/>
    <col min="6152" max="6386" width="10" style="108"/>
    <col min="6387" max="6387" width="3.58203125" style="108" customWidth="1"/>
    <col min="6388" max="6388" width="24.58203125" style="108" bestFit="1" customWidth="1"/>
    <col min="6389" max="6394" width="9" style="108" customWidth="1"/>
    <col min="6395" max="6395" width="8.58203125" style="108" customWidth="1"/>
    <col min="6396" max="6396" width="5.58203125" style="108" bestFit="1" customWidth="1"/>
    <col min="6397" max="6397" width="7" style="108" bestFit="1" customWidth="1"/>
    <col min="6398" max="6402" width="5.58203125" style="108" bestFit="1" customWidth="1"/>
    <col min="6403" max="6403" width="6.08203125" style="108" bestFit="1" customWidth="1"/>
    <col min="6404" max="6404" width="9.58203125" style="108" bestFit="1" customWidth="1"/>
    <col min="6405" max="6405" width="7.08203125" style="108" bestFit="1" customWidth="1"/>
    <col min="6406" max="6406" width="9.08203125" style="108" bestFit="1" customWidth="1"/>
    <col min="6407" max="6407" width="8.5" style="108" bestFit="1" customWidth="1"/>
    <col min="6408" max="6642" width="10" style="108"/>
    <col min="6643" max="6643" width="3.58203125" style="108" customWidth="1"/>
    <col min="6644" max="6644" width="24.58203125" style="108" bestFit="1" customWidth="1"/>
    <col min="6645" max="6650" width="9" style="108" customWidth="1"/>
    <col min="6651" max="6651" width="8.58203125" style="108" customWidth="1"/>
    <col min="6652" max="6652" width="5.58203125" style="108" bestFit="1" customWidth="1"/>
    <col min="6653" max="6653" width="7" style="108" bestFit="1" customWidth="1"/>
    <col min="6654" max="6658" width="5.58203125" style="108" bestFit="1" customWidth="1"/>
    <col min="6659" max="6659" width="6.08203125" style="108" bestFit="1" customWidth="1"/>
    <col min="6660" max="6660" width="9.58203125" style="108" bestFit="1" customWidth="1"/>
    <col min="6661" max="6661" width="7.08203125" style="108" bestFit="1" customWidth="1"/>
    <col min="6662" max="6662" width="9.08203125" style="108" bestFit="1" customWidth="1"/>
    <col min="6663" max="6663" width="8.5" style="108" bestFit="1" customWidth="1"/>
    <col min="6664" max="6898" width="10" style="108"/>
    <col min="6899" max="6899" width="3.58203125" style="108" customWidth="1"/>
    <col min="6900" max="6900" width="24.58203125" style="108" bestFit="1" customWidth="1"/>
    <col min="6901" max="6906" width="9" style="108" customWidth="1"/>
    <col min="6907" max="6907" width="8.58203125" style="108" customWidth="1"/>
    <col min="6908" max="6908" width="5.58203125" style="108" bestFit="1" customWidth="1"/>
    <col min="6909" max="6909" width="7" style="108" bestFit="1" customWidth="1"/>
    <col min="6910" max="6914" width="5.58203125" style="108" bestFit="1" customWidth="1"/>
    <col min="6915" max="6915" width="6.08203125" style="108" bestFit="1" customWidth="1"/>
    <col min="6916" max="6916" width="9.58203125" style="108" bestFit="1" customWidth="1"/>
    <col min="6917" max="6917" width="7.08203125" style="108" bestFit="1" customWidth="1"/>
    <col min="6918" max="6918" width="9.08203125" style="108" bestFit="1" customWidth="1"/>
    <col min="6919" max="6919" width="8.5" style="108" bestFit="1" customWidth="1"/>
    <col min="6920" max="7154" width="10" style="108"/>
    <col min="7155" max="7155" width="3.58203125" style="108" customWidth="1"/>
    <col min="7156" max="7156" width="24.58203125" style="108" bestFit="1" customWidth="1"/>
    <col min="7157" max="7162" width="9" style="108" customWidth="1"/>
    <col min="7163" max="7163" width="8.58203125" style="108" customWidth="1"/>
    <col min="7164" max="7164" width="5.58203125" style="108" bestFit="1" customWidth="1"/>
    <col min="7165" max="7165" width="7" style="108" bestFit="1" customWidth="1"/>
    <col min="7166" max="7170" width="5.58203125" style="108" bestFit="1" customWidth="1"/>
    <col min="7171" max="7171" width="6.08203125" style="108" bestFit="1" customWidth="1"/>
    <col min="7172" max="7172" width="9.58203125" style="108" bestFit="1" customWidth="1"/>
    <col min="7173" max="7173" width="7.08203125" style="108" bestFit="1" customWidth="1"/>
    <col min="7174" max="7174" width="9.08203125" style="108" bestFit="1" customWidth="1"/>
    <col min="7175" max="7175" width="8.5" style="108" bestFit="1" customWidth="1"/>
    <col min="7176" max="7410" width="10" style="108"/>
    <col min="7411" max="7411" width="3.58203125" style="108" customWidth="1"/>
    <col min="7412" max="7412" width="24.58203125" style="108" bestFit="1" customWidth="1"/>
    <col min="7413" max="7418" width="9" style="108" customWidth="1"/>
    <col min="7419" max="7419" width="8.58203125" style="108" customWidth="1"/>
    <col min="7420" max="7420" width="5.58203125" style="108" bestFit="1" customWidth="1"/>
    <col min="7421" max="7421" width="7" style="108" bestFit="1" customWidth="1"/>
    <col min="7422" max="7426" width="5.58203125" style="108" bestFit="1" customWidth="1"/>
    <col min="7427" max="7427" width="6.08203125" style="108" bestFit="1" customWidth="1"/>
    <col min="7428" max="7428" width="9.58203125" style="108" bestFit="1" customWidth="1"/>
    <col min="7429" max="7429" width="7.08203125" style="108" bestFit="1" customWidth="1"/>
    <col min="7430" max="7430" width="9.08203125" style="108" bestFit="1" customWidth="1"/>
    <col min="7431" max="7431" width="8.5" style="108" bestFit="1" customWidth="1"/>
    <col min="7432" max="7666" width="10" style="108"/>
    <col min="7667" max="7667" width="3.58203125" style="108" customWidth="1"/>
    <col min="7668" max="7668" width="24.58203125" style="108" bestFit="1" customWidth="1"/>
    <col min="7669" max="7674" width="9" style="108" customWidth="1"/>
    <col min="7675" max="7675" width="8.58203125" style="108" customWidth="1"/>
    <col min="7676" max="7676" width="5.58203125" style="108" bestFit="1" customWidth="1"/>
    <col min="7677" max="7677" width="7" style="108" bestFit="1" customWidth="1"/>
    <col min="7678" max="7682" width="5.58203125" style="108" bestFit="1" customWidth="1"/>
    <col min="7683" max="7683" width="6.08203125" style="108" bestFit="1" customWidth="1"/>
    <col min="7684" max="7684" width="9.58203125" style="108" bestFit="1" customWidth="1"/>
    <col min="7685" max="7685" width="7.08203125" style="108" bestFit="1" customWidth="1"/>
    <col min="7686" max="7686" width="9.08203125" style="108" bestFit="1" customWidth="1"/>
    <col min="7687" max="7687" width="8.5" style="108" bestFit="1" customWidth="1"/>
    <col min="7688" max="7922" width="10" style="108"/>
    <col min="7923" max="7923" width="3.58203125" style="108" customWidth="1"/>
    <col min="7924" max="7924" width="24.58203125" style="108" bestFit="1" customWidth="1"/>
    <col min="7925" max="7930" width="9" style="108" customWidth="1"/>
    <col min="7931" max="7931" width="8.58203125" style="108" customWidth="1"/>
    <col min="7932" max="7932" width="5.58203125" style="108" bestFit="1" customWidth="1"/>
    <col min="7933" max="7933" width="7" style="108" bestFit="1" customWidth="1"/>
    <col min="7934" max="7938" width="5.58203125" style="108" bestFit="1" customWidth="1"/>
    <col min="7939" max="7939" width="6.08203125" style="108" bestFit="1" customWidth="1"/>
    <col min="7940" max="7940" width="9.58203125" style="108" bestFit="1" customWidth="1"/>
    <col min="7941" max="7941" width="7.08203125" style="108" bestFit="1" customWidth="1"/>
    <col min="7942" max="7942" width="9.08203125" style="108" bestFit="1" customWidth="1"/>
    <col min="7943" max="7943" width="8.5" style="108" bestFit="1" customWidth="1"/>
    <col min="7944" max="8178" width="10" style="108"/>
    <col min="8179" max="8179" width="3.58203125" style="108" customWidth="1"/>
    <col min="8180" max="8180" width="24.58203125" style="108" bestFit="1" customWidth="1"/>
    <col min="8181" max="8186" width="9" style="108" customWidth="1"/>
    <col min="8187" max="8187" width="8.58203125" style="108" customWidth="1"/>
    <col min="8188" max="8188" width="5.58203125" style="108" bestFit="1" customWidth="1"/>
    <col min="8189" max="8189" width="7" style="108" bestFit="1" customWidth="1"/>
    <col min="8190" max="8194" width="5.58203125" style="108" bestFit="1" customWidth="1"/>
    <col min="8195" max="8195" width="6.08203125" style="108" bestFit="1" customWidth="1"/>
    <col min="8196" max="8196" width="9.58203125" style="108" bestFit="1" customWidth="1"/>
    <col min="8197" max="8197" width="7.08203125" style="108" bestFit="1" customWidth="1"/>
    <col min="8198" max="8198" width="9.08203125" style="108" bestFit="1" customWidth="1"/>
    <col min="8199" max="8199" width="8.5" style="108" bestFit="1" customWidth="1"/>
    <col min="8200" max="8434" width="10" style="108"/>
    <col min="8435" max="8435" width="3.58203125" style="108" customWidth="1"/>
    <col min="8436" max="8436" width="24.58203125" style="108" bestFit="1" customWidth="1"/>
    <col min="8437" max="8442" width="9" style="108" customWidth="1"/>
    <col min="8443" max="8443" width="8.58203125" style="108" customWidth="1"/>
    <col min="8444" max="8444" width="5.58203125" style="108" bestFit="1" customWidth="1"/>
    <col min="8445" max="8445" width="7" style="108" bestFit="1" customWidth="1"/>
    <col min="8446" max="8450" width="5.58203125" style="108" bestFit="1" customWidth="1"/>
    <col min="8451" max="8451" width="6.08203125" style="108" bestFit="1" customWidth="1"/>
    <col min="8452" max="8452" width="9.58203125" style="108" bestFit="1" customWidth="1"/>
    <col min="8453" max="8453" width="7.08203125" style="108" bestFit="1" customWidth="1"/>
    <col min="8454" max="8454" width="9.08203125" style="108" bestFit="1" customWidth="1"/>
    <col min="8455" max="8455" width="8.5" style="108" bestFit="1" customWidth="1"/>
    <col min="8456" max="8690" width="10" style="108"/>
    <col min="8691" max="8691" width="3.58203125" style="108" customWidth="1"/>
    <col min="8692" max="8692" width="24.58203125" style="108" bestFit="1" customWidth="1"/>
    <col min="8693" max="8698" width="9" style="108" customWidth="1"/>
    <col min="8699" max="8699" width="8.58203125" style="108" customWidth="1"/>
    <col min="8700" max="8700" width="5.58203125" style="108" bestFit="1" customWidth="1"/>
    <col min="8701" max="8701" width="7" style="108" bestFit="1" customWidth="1"/>
    <col min="8702" max="8706" width="5.58203125" style="108" bestFit="1" customWidth="1"/>
    <col min="8707" max="8707" width="6.08203125" style="108" bestFit="1" customWidth="1"/>
    <col min="8708" max="8708" width="9.58203125" style="108" bestFit="1" customWidth="1"/>
    <col min="8709" max="8709" width="7.08203125" style="108" bestFit="1" customWidth="1"/>
    <col min="8710" max="8710" width="9.08203125" style="108" bestFit="1" customWidth="1"/>
    <col min="8711" max="8711" width="8.5" style="108" bestFit="1" customWidth="1"/>
    <col min="8712" max="8946" width="10" style="108"/>
    <col min="8947" max="8947" width="3.58203125" style="108" customWidth="1"/>
    <col min="8948" max="8948" width="24.58203125" style="108" bestFit="1" customWidth="1"/>
    <col min="8949" max="8954" width="9" style="108" customWidth="1"/>
    <col min="8955" max="8955" width="8.58203125" style="108" customWidth="1"/>
    <col min="8956" max="8956" width="5.58203125" style="108" bestFit="1" customWidth="1"/>
    <col min="8957" max="8957" width="7" style="108" bestFit="1" customWidth="1"/>
    <col min="8958" max="8962" width="5.58203125" style="108" bestFit="1" customWidth="1"/>
    <col min="8963" max="8963" width="6.08203125" style="108" bestFit="1" customWidth="1"/>
    <col min="8964" max="8964" width="9.58203125" style="108" bestFit="1" customWidth="1"/>
    <col min="8965" max="8965" width="7.08203125" style="108" bestFit="1" customWidth="1"/>
    <col min="8966" max="8966" width="9.08203125" style="108" bestFit="1" customWidth="1"/>
    <col min="8967" max="8967" width="8.5" style="108" bestFit="1" customWidth="1"/>
    <col min="8968" max="9202" width="10" style="108"/>
    <col min="9203" max="9203" width="3.58203125" style="108" customWidth="1"/>
    <col min="9204" max="9204" width="24.58203125" style="108" bestFit="1" customWidth="1"/>
    <col min="9205" max="9210" width="9" style="108" customWidth="1"/>
    <col min="9211" max="9211" width="8.58203125" style="108" customWidth="1"/>
    <col min="9212" max="9212" width="5.58203125" style="108" bestFit="1" customWidth="1"/>
    <col min="9213" max="9213" width="7" style="108" bestFit="1" customWidth="1"/>
    <col min="9214" max="9218" width="5.58203125" style="108" bestFit="1" customWidth="1"/>
    <col min="9219" max="9219" width="6.08203125" style="108" bestFit="1" customWidth="1"/>
    <col min="9220" max="9220" width="9.58203125" style="108" bestFit="1" customWidth="1"/>
    <col min="9221" max="9221" width="7.08203125" style="108" bestFit="1" customWidth="1"/>
    <col min="9222" max="9222" width="9.08203125" style="108" bestFit="1" customWidth="1"/>
    <col min="9223" max="9223" width="8.5" style="108" bestFit="1" customWidth="1"/>
    <col min="9224" max="9458" width="10" style="108"/>
    <col min="9459" max="9459" width="3.58203125" style="108" customWidth="1"/>
    <col min="9460" max="9460" width="24.58203125" style="108" bestFit="1" customWidth="1"/>
    <col min="9461" max="9466" width="9" style="108" customWidth="1"/>
    <col min="9467" max="9467" width="8.58203125" style="108" customWidth="1"/>
    <col min="9468" max="9468" width="5.58203125" style="108" bestFit="1" customWidth="1"/>
    <col min="9469" max="9469" width="7" style="108" bestFit="1" customWidth="1"/>
    <col min="9470" max="9474" width="5.58203125" style="108" bestFit="1" customWidth="1"/>
    <col min="9475" max="9475" width="6.08203125" style="108" bestFit="1" customWidth="1"/>
    <col min="9476" max="9476" width="9.58203125" style="108" bestFit="1" customWidth="1"/>
    <col min="9477" max="9477" width="7.08203125" style="108" bestFit="1" customWidth="1"/>
    <col min="9478" max="9478" width="9.08203125" style="108" bestFit="1" customWidth="1"/>
    <col min="9479" max="9479" width="8.5" style="108" bestFit="1" customWidth="1"/>
    <col min="9480" max="9714" width="10" style="108"/>
    <col min="9715" max="9715" width="3.58203125" style="108" customWidth="1"/>
    <col min="9716" max="9716" width="24.58203125" style="108" bestFit="1" customWidth="1"/>
    <col min="9717" max="9722" width="9" style="108" customWidth="1"/>
    <col min="9723" max="9723" width="8.58203125" style="108" customWidth="1"/>
    <col min="9724" max="9724" width="5.58203125" style="108" bestFit="1" customWidth="1"/>
    <col min="9725" max="9725" width="7" style="108" bestFit="1" customWidth="1"/>
    <col min="9726" max="9730" width="5.58203125" style="108" bestFit="1" customWidth="1"/>
    <col min="9731" max="9731" width="6.08203125" style="108" bestFit="1" customWidth="1"/>
    <col min="9732" max="9732" width="9.58203125" style="108" bestFit="1" customWidth="1"/>
    <col min="9733" max="9733" width="7.08203125" style="108" bestFit="1" customWidth="1"/>
    <col min="9734" max="9734" width="9.08203125" style="108" bestFit="1" customWidth="1"/>
    <col min="9735" max="9735" width="8.5" style="108" bestFit="1" customWidth="1"/>
    <col min="9736" max="9970" width="10" style="108"/>
    <col min="9971" max="9971" width="3.58203125" style="108" customWidth="1"/>
    <col min="9972" max="9972" width="24.58203125" style="108" bestFit="1" customWidth="1"/>
    <col min="9973" max="9978" width="9" style="108" customWidth="1"/>
    <col min="9979" max="9979" width="8.58203125" style="108" customWidth="1"/>
    <col min="9980" max="9980" width="5.58203125" style="108" bestFit="1" customWidth="1"/>
    <col min="9981" max="9981" width="7" style="108" bestFit="1" customWidth="1"/>
    <col min="9982" max="9986" width="5.58203125" style="108" bestFit="1" customWidth="1"/>
    <col min="9987" max="9987" width="6.08203125" style="108" bestFit="1" customWidth="1"/>
    <col min="9988" max="9988" width="9.58203125" style="108" bestFit="1" customWidth="1"/>
    <col min="9989" max="9989" width="7.08203125" style="108" bestFit="1" customWidth="1"/>
    <col min="9990" max="9990" width="9.08203125" style="108" bestFit="1" customWidth="1"/>
    <col min="9991" max="9991" width="8.5" style="108" bestFit="1" customWidth="1"/>
    <col min="9992" max="10226" width="10" style="108"/>
    <col min="10227" max="10227" width="3.58203125" style="108" customWidth="1"/>
    <col min="10228" max="10228" width="24.58203125" style="108" bestFit="1" customWidth="1"/>
    <col min="10229" max="10234" width="9" style="108" customWidth="1"/>
    <col min="10235" max="10235" width="8.58203125" style="108" customWidth="1"/>
    <col min="10236" max="10236" width="5.58203125" style="108" bestFit="1" customWidth="1"/>
    <col min="10237" max="10237" width="7" style="108" bestFit="1" customWidth="1"/>
    <col min="10238" max="10242" width="5.58203125" style="108" bestFit="1" customWidth="1"/>
    <col min="10243" max="10243" width="6.08203125" style="108" bestFit="1" customWidth="1"/>
    <col min="10244" max="10244" width="9.58203125" style="108" bestFit="1" customWidth="1"/>
    <col min="10245" max="10245" width="7.08203125" style="108" bestFit="1" customWidth="1"/>
    <col min="10246" max="10246" width="9.08203125" style="108" bestFit="1" customWidth="1"/>
    <col min="10247" max="10247" width="8.5" style="108" bestFit="1" customWidth="1"/>
    <col min="10248" max="10482" width="10" style="108"/>
    <col min="10483" max="10483" width="3.58203125" style="108" customWidth="1"/>
    <col min="10484" max="10484" width="24.58203125" style="108" bestFit="1" customWidth="1"/>
    <col min="10485" max="10490" width="9" style="108" customWidth="1"/>
    <col min="10491" max="10491" width="8.58203125" style="108" customWidth="1"/>
    <col min="10492" max="10492" width="5.58203125" style="108" bestFit="1" customWidth="1"/>
    <col min="10493" max="10493" width="7" style="108" bestFit="1" customWidth="1"/>
    <col min="10494" max="10498" width="5.58203125" style="108" bestFit="1" customWidth="1"/>
    <col min="10499" max="10499" width="6.08203125" style="108" bestFit="1" customWidth="1"/>
    <col min="10500" max="10500" width="9.58203125" style="108" bestFit="1" customWidth="1"/>
    <col min="10501" max="10501" width="7.08203125" style="108" bestFit="1" customWidth="1"/>
    <col min="10502" max="10502" width="9.08203125" style="108" bestFit="1" customWidth="1"/>
    <col min="10503" max="10503" width="8.5" style="108" bestFit="1" customWidth="1"/>
    <col min="10504" max="10738" width="10" style="108"/>
    <col min="10739" max="10739" width="3.58203125" style="108" customWidth="1"/>
    <col min="10740" max="10740" width="24.58203125" style="108" bestFit="1" customWidth="1"/>
    <col min="10741" max="10746" width="9" style="108" customWidth="1"/>
    <col min="10747" max="10747" width="8.58203125" style="108" customWidth="1"/>
    <col min="10748" max="10748" width="5.58203125" style="108" bestFit="1" customWidth="1"/>
    <col min="10749" max="10749" width="7" style="108" bestFit="1" customWidth="1"/>
    <col min="10750" max="10754" width="5.58203125" style="108" bestFit="1" customWidth="1"/>
    <col min="10755" max="10755" width="6.08203125" style="108" bestFit="1" customWidth="1"/>
    <col min="10756" max="10756" width="9.58203125" style="108" bestFit="1" customWidth="1"/>
    <col min="10757" max="10757" width="7.08203125" style="108" bestFit="1" customWidth="1"/>
    <col min="10758" max="10758" width="9.08203125" style="108" bestFit="1" customWidth="1"/>
    <col min="10759" max="10759" width="8.5" style="108" bestFit="1" customWidth="1"/>
    <col min="10760" max="10994" width="10" style="108"/>
    <col min="10995" max="10995" width="3.58203125" style="108" customWidth="1"/>
    <col min="10996" max="10996" width="24.58203125" style="108" bestFit="1" customWidth="1"/>
    <col min="10997" max="11002" width="9" style="108" customWidth="1"/>
    <col min="11003" max="11003" width="8.58203125" style="108" customWidth="1"/>
    <col min="11004" max="11004" width="5.58203125" style="108" bestFit="1" customWidth="1"/>
    <col min="11005" max="11005" width="7" style="108" bestFit="1" customWidth="1"/>
    <col min="11006" max="11010" width="5.58203125" style="108" bestFit="1" customWidth="1"/>
    <col min="11011" max="11011" width="6.08203125" style="108" bestFit="1" customWidth="1"/>
    <col min="11012" max="11012" width="9.58203125" style="108" bestFit="1" customWidth="1"/>
    <col min="11013" max="11013" width="7.08203125" style="108" bestFit="1" customWidth="1"/>
    <col min="11014" max="11014" width="9.08203125" style="108" bestFit="1" customWidth="1"/>
    <col min="11015" max="11015" width="8.5" style="108" bestFit="1" customWidth="1"/>
    <col min="11016" max="11250" width="10" style="108"/>
    <col min="11251" max="11251" width="3.58203125" style="108" customWidth="1"/>
    <col min="11252" max="11252" width="24.58203125" style="108" bestFit="1" customWidth="1"/>
    <col min="11253" max="11258" width="9" style="108" customWidth="1"/>
    <col min="11259" max="11259" width="8.58203125" style="108" customWidth="1"/>
    <col min="11260" max="11260" width="5.58203125" style="108" bestFit="1" customWidth="1"/>
    <col min="11261" max="11261" width="7" style="108" bestFit="1" customWidth="1"/>
    <col min="11262" max="11266" width="5.58203125" style="108" bestFit="1" customWidth="1"/>
    <col min="11267" max="11267" width="6.08203125" style="108" bestFit="1" customWidth="1"/>
    <col min="11268" max="11268" width="9.58203125" style="108" bestFit="1" customWidth="1"/>
    <col min="11269" max="11269" width="7.08203125" style="108" bestFit="1" customWidth="1"/>
    <col min="11270" max="11270" width="9.08203125" style="108" bestFit="1" customWidth="1"/>
    <col min="11271" max="11271" width="8.5" style="108" bestFit="1" customWidth="1"/>
    <col min="11272" max="11506" width="10" style="108"/>
    <col min="11507" max="11507" width="3.58203125" style="108" customWidth="1"/>
    <col min="11508" max="11508" width="24.58203125" style="108" bestFit="1" customWidth="1"/>
    <col min="11509" max="11514" width="9" style="108" customWidth="1"/>
    <col min="11515" max="11515" width="8.58203125" style="108" customWidth="1"/>
    <col min="11516" max="11516" width="5.58203125" style="108" bestFit="1" customWidth="1"/>
    <col min="11517" max="11517" width="7" style="108" bestFit="1" customWidth="1"/>
    <col min="11518" max="11522" width="5.58203125" style="108" bestFit="1" customWidth="1"/>
    <col min="11523" max="11523" width="6.08203125" style="108" bestFit="1" customWidth="1"/>
    <col min="11524" max="11524" width="9.58203125" style="108" bestFit="1" customWidth="1"/>
    <col min="11525" max="11525" width="7.08203125" style="108" bestFit="1" customWidth="1"/>
    <col min="11526" max="11526" width="9.08203125" style="108" bestFit="1" customWidth="1"/>
    <col min="11527" max="11527" width="8.5" style="108" bestFit="1" customWidth="1"/>
    <col min="11528" max="11762" width="10" style="108"/>
    <col min="11763" max="11763" width="3.58203125" style="108" customWidth="1"/>
    <col min="11764" max="11764" width="24.58203125" style="108" bestFit="1" customWidth="1"/>
    <col min="11765" max="11770" width="9" style="108" customWidth="1"/>
    <col min="11771" max="11771" width="8.58203125" style="108" customWidth="1"/>
    <col min="11772" max="11772" width="5.58203125" style="108" bestFit="1" customWidth="1"/>
    <col min="11773" max="11773" width="7" style="108" bestFit="1" customWidth="1"/>
    <col min="11774" max="11778" width="5.58203125" style="108" bestFit="1" customWidth="1"/>
    <col min="11779" max="11779" width="6.08203125" style="108" bestFit="1" customWidth="1"/>
    <col min="11780" max="11780" width="9.58203125" style="108" bestFit="1" customWidth="1"/>
    <col min="11781" max="11781" width="7.08203125" style="108" bestFit="1" customWidth="1"/>
    <col min="11782" max="11782" width="9.08203125" style="108" bestFit="1" customWidth="1"/>
    <col min="11783" max="11783" width="8.5" style="108" bestFit="1" customWidth="1"/>
    <col min="11784" max="12018" width="10" style="108"/>
    <col min="12019" max="12019" width="3.58203125" style="108" customWidth="1"/>
    <col min="12020" max="12020" width="24.58203125" style="108" bestFit="1" customWidth="1"/>
    <col min="12021" max="12026" width="9" style="108" customWidth="1"/>
    <col min="12027" max="12027" width="8.58203125" style="108" customWidth="1"/>
    <col min="12028" max="12028" width="5.58203125" style="108" bestFit="1" customWidth="1"/>
    <col min="12029" max="12029" width="7" style="108" bestFit="1" customWidth="1"/>
    <col min="12030" max="12034" width="5.58203125" style="108" bestFit="1" customWidth="1"/>
    <col min="12035" max="12035" width="6.08203125" style="108" bestFit="1" customWidth="1"/>
    <col min="12036" max="12036" width="9.58203125" style="108" bestFit="1" customWidth="1"/>
    <col min="12037" max="12037" width="7.08203125" style="108" bestFit="1" customWidth="1"/>
    <col min="12038" max="12038" width="9.08203125" style="108" bestFit="1" customWidth="1"/>
    <col min="12039" max="12039" width="8.5" style="108" bestFit="1" customWidth="1"/>
    <col min="12040" max="12274" width="10" style="108"/>
    <col min="12275" max="12275" width="3.58203125" style="108" customWidth="1"/>
    <col min="12276" max="12276" width="24.58203125" style="108" bestFit="1" customWidth="1"/>
    <col min="12277" max="12282" width="9" style="108" customWidth="1"/>
    <col min="12283" max="12283" width="8.58203125" style="108" customWidth="1"/>
    <col min="12284" max="12284" width="5.58203125" style="108" bestFit="1" customWidth="1"/>
    <col min="12285" max="12285" width="7" style="108" bestFit="1" customWidth="1"/>
    <col min="12286" max="12290" width="5.58203125" style="108" bestFit="1" customWidth="1"/>
    <col min="12291" max="12291" width="6.08203125" style="108" bestFit="1" customWidth="1"/>
    <col min="12292" max="12292" width="9.58203125" style="108" bestFit="1" customWidth="1"/>
    <col min="12293" max="12293" width="7.08203125" style="108" bestFit="1" customWidth="1"/>
    <col min="12294" max="12294" width="9.08203125" style="108" bestFit="1" customWidth="1"/>
    <col min="12295" max="12295" width="8.5" style="108" bestFit="1" customWidth="1"/>
    <col min="12296" max="12530" width="10" style="108"/>
    <col min="12531" max="12531" width="3.58203125" style="108" customWidth="1"/>
    <col min="12532" max="12532" width="24.58203125" style="108" bestFit="1" customWidth="1"/>
    <col min="12533" max="12538" width="9" style="108" customWidth="1"/>
    <col min="12539" max="12539" width="8.58203125" style="108" customWidth="1"/>
    <col min="12540" max="12540" width="5.58203125" style="108" bestFit="1" customWidth="1"/>
    <col min="12541" max="12541" width="7" style="108" bestFit="1" customWidth="1"/>
    <col min="12542" max="12546" width="5.58203125" style="108" bestFit="1" customWidth="1"/>
    <col min="12547" max="12547" width="6.08203125" style="108" bestFit="1" customWidth="1"/>
    <col min="12548" max="12548" width="9.58203125" style="108" bestFit="1" customWidth="1"/>
    <col min="12549" max="12549" width="7.08203125" style="108" bestFit="1" customWidth="1"/>
    <col min="12550" max="12550" width="9.08203125" style="108" bestFit="1" customWidth="1"/>
    <col min="12551" max="12551" width="8.5" style="108" bestFit="1" customWidth="1"/>
    <col min="12552" max="12786" width="10" style="108"/>
    <col min="12787" max="12787" width="3.58203125" style="108" customWidth="1"/>
    <col min="12788" max="12788" width="24.58203125" style="108" bestFit="1" customWidth="1"/>
    <col min="12789" max="12794" width="9" style="108" customWidth="1"/>
    <col min="12795" max="12795" width="8.58203125" style="108" customWidth="1"/>
    <col min="12796" max="12796" width="5.58203125" style="108" bestFit="1" customWidth="1"/>
    <col min="12797" max="12797" width="7" style="108" bestFit="1" customWidth="1"/>
    <col min="12798" max="12802" width="5.58203125" style="108" bestFit="1" customWidth="1"/>
    <col min="12803" max="12803" width="6.08203125" style="108" bestFit="1" customWidth="1"/>
    <col min="12804" max="12804" width="9.58203125" style="108" bestFit="1" customWidth="1"/>
    <col min="12805" max="12805" width="7.08203125" style="108" bestFit="1" customWidth="1"/>
    <col min="12806" max="12806" width="9.08203125" style="108" bestFit="1" customWidth="1"/>
    <col min="12807" max="12807" width="8.5" style="108" bestFit="1" customWidth="1"/>
    <col min="12808" max="13042" width="10" style="108"/>
    <col min="13043" max="13043" width="3.58203125" style="108" customWidth="1"/>
    <col min="13044" max="13044" width="24.58203125" style="108" bestFit="1" customWidth="1"/>
    <col min="13045" max="13050" width="9" style="108" customWidth="1"/>
    <col min="13051" max="13051" width="8.58203125" style="108" customWidth="1"/>
    <col min="13052" max="13052" width="5.58203125" style="108" bestFit="1" customWidth="1"/>
    <col min="13053" max="13053" width="7" style="108" bestFit="1" customWidth="1"/>
    <col min="13054" max="13058" width="5.58203125" style="108" bestFit="1" customWidth="1"/>
    <col min="13059" max="13059" width="6.08203125" style="108" bestFit="1" customWidth="1"/>
    <col min="13060" max="13060" width="9.58203125" style="108" bestFit="1" customWidth="1"/>
    <col min="13061" max="13061" width="7.08203125" style="108" bestFit="1" customWidth="1"/>
    <col min="13062" max="13062" width="9.08203125" style="108" bestFit="1" customWidth="1"/>
    <col min="13063" max="13063" width="8.5" style="108" bestFit="1" customWidth="1"/>
    <col min="13064" max="13298" width="10" style="108"/>
    <col min="13299" max="13299" width="3.58203125" style="108" customWidth="1"/>
    <col min="13300" max="13300" width="24.58203125" style="108" bestFit="1" customWidth="1"/>
    <col min="13301" max="13306" width="9" style="108" customWidth="1"/>
    <col min="13307" max="13307" width="8.58203125" style="108" customWidth="1"/>
    <col min="13308" max="13308" width="5.58203125" style="108" bestFit="1" customWidth="1"/>
    <col min="13309" max="13309" width="7" style="108" bestFit="1" customWidth="1"/>
    <col min="13310" max="13314" width="5.58203125" style="108" bestFit="1" customWidth="1"/>
    <col min="13315" max="13315" width="6.08203125" style="108" bestFit="1" customWidth="1"/>
    <col min="13316" max="13316" width="9.58203125" style="108" bestFit="1" customWidth="1"/>
    <col min="13317" max="13317" width="7.08203125" style="108" bestFit="1" customWidth="1"/>
    <col min="13318" max="13318" width="9.08203125" style="108" bestFit="1" customWidth="1"/>
    <col min="13319" max="13319" width="8.5" style="108" bestFit="1" customWidth="1"/>
    <col min="13320" max="13554" width="10" style="108"/>
    <col min="13555" max="13555" width="3.58203125" style="108" customWidth="1"/>
    <col min="13556" max="13556" width="24.58203125" style="108" bestFit="1" customWidth="1"/>
    <col min="13557" max="13562" width="9" style="108" customWidth="1"/>
    <col min="13563" max="13563" width="8.58203125" style="108" customWidth="1"/>
    <col min="13564" max="13564" width="5.58203125" style="108" bestFit="1" customWidth="1"/>
    <col min="13565" max="13565" width="7" style="108" bestFit="1" customWidth="1"/>
    <col min="13566" max="13570" width="5.58203125" style="108" bestFit="1" customWidth="1"/>
    <col min="13571" max="13571" width="6.08203125" style="108" bestFit="1" customWidth="1"/>
    <col min="13572" max="13572" width="9.58203125" style="108" bestFit="1" customWidth="1"/>
    <col min="13573" max="13573" width="7.08203125" style="108" bestFit="1" customWidth="1"/>
    <col min="13574" max="13574" width="9.08203125" style="108" bestFit="1" customWidth="1"/>
    <col min="13575" max="13575" width="8.5" style="108" bestFit="1" customWidth="1"/>
    <col min="13576" max="13810" width="10" style="108"/>
    <col min="13811" max="13811" width="3.58203125" style="108" customWidth="1"/>
    <col min="13812" max="13812" width="24.58203125" style="108" bestFit="1" customWidth="1"/>
    <col min="13813" max="13818" width="9" style="108" customWidth="1"/>
    <col min="13819" max="13819" width="8.58203125" style="108" customWidth="1"/>
    <col min="13820" max="13820" width="5.58203125" style="108" bestFit="1" customWidth="1"/>
    <col min="13821" max="13821" width="7" style="108" bestFit="1" customWidth="1"/>
    <col min="13822" max="13826" width="5.58203125" style="108" bestFit="1" customWidth="1"/>
    <col min="13827" max="13827" width="6.08203125" style="108" bestFit="1" customWidth="1"/>
    <col min="13828" max="13828" width="9.58203125" style="108" bestFit="1" customWidth="1"/>
    <col min="13829" max="13829" width="7.08203125" style="108" bestFit="1" customWidth="1"/>
    <col min="13830" max="13830" width="9.08203125" style="108" bestFit="1" customWidth="1"/>
    <col min="13831" max="13831" width="8.5" style="108" bestFit="1" customWidth="1"/>
    <col min="13832" max="14066" width="10" style="108"/>
    <col min="14067" max="14067" width="3.58203125" style="108" customWidth="1"/>
    <col min="14068" max="14068" width="24.58203125" style="108" bestFit="1" customWidth="1"/>
    <col min="14069" max="14074" width="9" style="108" customWidth="1"/>
    <col min="14075" max="14075" width="8.58203125" style="108" customWidth="1"/>
    <col min="14076" max="14076" width="5.58203125" style="108" bestFit="1" customWidth="1"/>
    <col min="14077" max="14077" width="7" style="108" bestFit="1" customWidth="1"/>
    <col min="14078" max="14082" width="5.58203125" style="108" bestFit="1" customWidth="1"/>
    <col min="14083" max="14083" width="6.08203125" style="108" bestFit="1" customWidth="1"/>
    <col min="14084" max="14084" width="9.58203125" style="108" bestFit="1" customWidth="1"/>
    <col min="14085" max="14085" width="7.08203125" style="108" bestFit="1" customWidth="1"/>
    <col min="14086" max="14086" width="9.08203125" style="108" bestFit="1" customWidth="1"/>
    <col min="14087" max="14087" width="8.5" style="108" bestFit="1" customWidth="1"/>
    <col min="14088" max="14322" width="10" style="108"/>
    <col min="14323" max="14323" width="3.58203125" style="108" customWidth="1"/>
    <col min="14324" max="14324" width="24.58203125" style="108" bestFit="1" customWidth="1"/>
    <col min="14325" max="14330" width="9" style="108" customWidth="1"/>
    <col min="14331" max="14331" width="8.58203125" style="108" customWidth="1"/>
    <col min="14332" max="14332" width="5.58203125" style="108" bestFit="1" customWidth="1"/>
    <col min="14333" max="14333" width="7" style="108" bestFit="1" customWidth="1"/>
    <col min="14334" max="14338" width="5.58203125" style="108" bestFit="1" customWidth="1"/>
    <col min="14339" max="14339" width="6.08203125" style="108" bestFit="1" customWidth="1"/>
    <col min="14340" max="14340" width="9.58203125" style="108" bestFit="1" customWidth="1"/>
    <col min="14341" max="14341" width="7.08203125" style="108" bestFit="1" customWidth="1"/>
    <col min="14342" max="14342" width="9.08203125" style="108" bestFit="1" customWidth="1"/>
    <col min="14343" max="14343" width="8.5" style="108" bestFit="1" customWidth="1"/>
    <col min="14344" max="14578" width="10" style="108"/>
    <col min="14579" max="14579" width="3.58203125" style="108" customWidth="1"/>
    <col min="14580" max="14580" width="24.58203125" style="108" bestFit="1" customWidth="1"/>
    <col min="14581" max="14586" width="9" style="108" customWidth="1"/>
    <col min="14587" max="14587" width="8.58203125" style="108" customWidth="1"/>
    <col min="14588" max="14588" width="5.58203125" style="108" bestFit="1" customWidth="1"/>
    <col min="14589" max="14589" width="7" style="108" bestFit="1" customWidth="1"/>
    <col min="14590" max="14594" width="5.58203125" style="108" bestFit="1" customWidth="1"/>
    <col min="14595" max="14595" width="6.08203125" style="108" bestFit="1" customWidth="1"/>
    <col min="14596" max="14596" width="9.58203125" style="108" bestFit="1" customWidth="1"/>
    <col min="14597" max="14597" width="7.08203125" style="108" bestFit="1" customWidth="1"/>
    <col min="14598" max="14598" width="9.08203125" style="108" bestFit="1" customWidth="1"/>
    <col min="14599" max="14599" width="8.5" style="108" bestFit="1" customWidth="1"/>
    <col min="14600" max="14834" width="10" style="108"/>
    <col min="14835" max="14835" width="3.58203125" style="108" customWidth="1"/>
    <col min="14836" max="14836" width="24.58203125" style="108" bestFit="1" customWidth="1"/>
    <col min="14837" max="14842" width="9" style="108" customWidth="1"/>
    <col min="14843" max="14843" width="8.58203125" style="108" customWidth="1"/>
    <col min="14844" max="14844" width="5.58203125" style="108" bestFit="1" customWidth="1"/>
    <col min="14845" max="14845" width="7" style="108" bestFit="1" customWidth="1"/>
    <col min="14846" max="14850" width="5.58203125" style="108" bestFit="1" customWidth="1"/>
    <col min="14851" max="14851" width="6.08203125" style="108" bestFit="1" customWidth="1"/>
    <col min="14852" max="14852" width="9.58203125" style="108" bestFit="1" customWidth="1"/>
    <col min="14853" max="14853" width="7.08203125" style="108" bestFit="1" customWidth="1"/>
    <col min="14854" max="14854" width="9.08203125" style="108" bestFit="1" customWidth="1"/>
    <col min="14855" max="14855" width="8.5" style="108" bestFit="1" customWidth="1"/>
    <col min="14856" max="15090" width="10" style="108"/>
    <col min="15091" max="15091" width="3.58203125" style="108" customWidth="1"/>
    <col min="15092" max="15092" width="24.58203125" style="108" bestFit="1" customWidth="1"/>
    <col min="15093" max="15098" width="9" style="108" customWidth="1"/>
    <col min="15099" max="15099" width="8.58203125" style="108" customWidth="1"/>
    <col min="15100" max="15100" width="5.58203125" style="108" bestFit="1" customWidth="1"/>
    <col min="15101" max="15101" width="7" style="108" bestFit="1" customWidth="1"/>
    <col min="15102" max="15106" width="5.58203125" style="108" bestFit="1" customWidth="1"/>
    <col min="15107" max="15107" width="6.08203125" style="108" bestFit="1" customWidth="1"/>
    <col min="15108" max="15108" width="9.58203125" style="108" bestFit="1" customWidth="1"/>
    <col min="15109" max="15109" width="7.08203125" style="108" bestFit="1" customWidth="1"/>
    <col min="15110" max="15110" width="9.08203125" style="108" bestFit="1" customWidth="1"/>
    <col min="15111" max="15111" width="8.5" style="108" bestFit="1" customWidth="1"/>
    <col min="15112" max="15346" width="10" style="108"/>
    <col min="15347" max="15347" width="3.58203125" style="108" customWidth="1"/>
    <col min="15348" max="15348" width="24.58203125" style="108" bestFit="1" customWidth="1"/>
    <col min="15349" max="15354" width="9" style="108" customWidth="1"/>
    <col min="15355" max="15355" width="8.58203125" style="108" customWidth="1"/>
    <col min="15356" max="15356" width="5.58203125" style="108" bestFit="1" customWidth="1"/>
    <col min="15357" max="15357" width="7" style="108" bestFit="1" customWidth="1"/>
    <col min="15358" max="15362" width="5.58203125" style="108" bestFit="1" customWidth="1"/>
    <col min="15363" max="15363" width="6.08203125" style="108" bestFit="1" customWidth="1"/>
    <col min="15364" max="15364" width="9.58203125" style="108" bestFit="1" customWidth="1"/>
    <col min="15365" max="15365" width="7.08203125" style="108" bestFit="1" customWidth="1"/>
    <col min="15366" max="15366" width="9.08203125" style="108" bestFit="1" customWidth="1"/>
    <col min="15367" max="15367" width="8.5" style="108" bestFit="1" customWidth="1"/>
    <col min="15368" max="15602" width="10" style="108"/>
    <col min="15603" max="15603" width="3.58203125" style="108" customWidth="1"/>
    <col min="15604" max="15604" width="24.58203125" style="108" bestFit="1" customWidth="1"/>
    <col min="15605" max="15610" width="9" style="108" customWidth="1"/>
    <col min="15611" max="15611" width="8.58203125" style="108" customWidth="1"/>
    <col min="15612" max="15612" width="5.58203125" style="108" bestFit="1" customWidth="1"/>
    <col min="15613" max="15613" width="7" style="108" bestFit="1" customWidth="1"/>
    <col min="15614" max="15618" width="5.58203125" style="108" bestFit="1" customWidth="1"/>
    <col min="15619" max="15619" width="6.08203125" style="108" bestFit="1" customWidth="1"/>
    <col min="15620" max="15620" width="9.58203125" style="108" bestFit="1" customWidth="1"/>
    <col min="15621" max="15621" width="7.08203125" style="108" bestFit="1" customWidth="1"/>
    <col min="15622" max="15622" width="9.08203125" style="108" bestFit="1" customWidth="1"/>
    <col min="15623" max="15623" width="8.5" style="108" bestFit="1" customWidth="1"/>
    <col min="15624" max="15858" width="10" style="108"/>
    <col min="15859" max="15859" width="3.58203125" style="108" customWidth="1"/>
    <col min="15860" max="15860" width="24.58203125" style="108" bestFit="1" customWidth="1"/>
    <col min="15861" max="15866" width="9" style="108" customWidth="1"/>
    <col min="15867" max="15867" width="8.58203125" style="108" customWidth="1"/>
    <col min="15868" max="15868" width="5.58203125" style="108" bestFit="1" customWidth="1"/>
    <col min="15869" max="15869" width="7" style="108" bestFit="1" customWidth="1"/>
    <col min="15870" max="15874" width="5.58203125" style="108" bestFit="1" customWidth="1"/>
    <col min="15875" max="15875" width="6.08203125" style="108" bestFit="1" customWidth="1"/>
    <col min="15876" max="15876" width="9.58203125" style="108" bestFit="1" customWidth="1"/>
    <col min="15877" max="15877" width="7.08203125" style="108" bestFit="1" customWidth="1"/>
    <col min="15878" max="15878" width="9.08203125" style="108" bestFit="1" customWidth="1"/>
    <col min="15879" max="15879" width="8.5" style="108" bestFit="1" customWidth="1"/>
    <col min="15880" max="16114" width="10" style="108"/>
    <col min="16115" max="16115" width="3.58203125" style="108" customWidth="1"/>
    <col min="16116" max="16116" width="24.58203125" style="108" bestFit="1" customWidth="1"/>
    <col min="16117" max="16122" width="9" style="108" customWidth="1"/>
    <col min="16123" max="16123" width="8.58203125" style="108" customWidth="1"/>
    <col min="16124" max="16124" width="5.58203125" style="108" bestFit="1" customWidth="1"/>
    <col min="16125" max="16125" width="7" style="108" bestFit="1" customWidth="1"/>
    <col min="16126" max="16130" width="5.58203125" style="108" bestFit="1" customWidth="1"/>
    <col min="16131" max="16131" width="6.08203125" style="108" bestFit="1" customWidth="1"/>
    <col min="16132" max="16132" width="9.58203125" style="108" bestFit="1" customWidth="1"/>
    <col min="16133" max="16133" width="7.08203125" style="108" bestFit="1" customWidth="1"/>
    <col min="16134" max="16134" width="9.08203125" style="108" bestFit="1" customWidth="1"/>
    <col min="16135" max="16135" width="8.5" style="108" bestFit="1" customWidth="1"/>
    <col min="16136" max="16384" width="11" style="108"/>
  </cols>
  <sheetData>
    <row r="1" spans="1:13" ht="14.15" customHeight="1" x14ac:dyDescent="0.3">
      <c r="A1" s="789" t="s">
        <v>33</v>
      </c>
      <c r="B1" s="789"/>
      <c r="C1" s="789"/>
      <c r="D1" s="106"/>
      <c r="E1" s="106"/>
      <c r="F1" s="106"/>
      <c r="G1" s="106"/>
    </row>
    <row r="2" spans="1:13" ht="14.15" customHeight="1" x14ac:dyDescent="0.3">
      <c r="A2" s="790"/>
      <c r="B2" s="790"/>
      <c r="C2" s="790"/>
      <c r="D2" s="109"/>
      <c r="E2" s="109"/>
      <c r="F2" s="109"/>
      <c r="G2" s="79" t="s">
        <v>151</v>
      </c>
    </row>
    <row r="3" spans="1:13" ht="14.15" customHeight="1" x14ac:dyDescent="0.3">
      <c r="A3" s="134"/>
      <c r="B3" s="794">
        <f>INDICE!A3</f>
        <v>45961</v>
      </c>
      <c r="C3" s="795"/>
      <c r="D3" s="795" t="s">
        <v>115</v>
      </c>
      <c r="E3" s="795"/>
      <c r="F3" s="795" t="s">
        <v>116</v>
      </c>
      <c r="G3" s="795"/>
    </row>
    <row r="4" spans="1:13" ht="30.65" customHeight="1" x14ac:dyDescent="0.3">
      <c r="A4" s="122"/>
      <c r="B4" s="135" t="s">
        <v>189</v>
      </c>
      <c r="C4" s="136" t="s">
        <v>190</v>
      </c>
      <c r="D4" s="135" t="s">
        <v>189</v>
      </c>
      <c r="E4" s="136" t="s">
        <v>190</v>
      </c>
      <c r="F4" s="135" t="s">
        <v>189</v>
      </c>
      <c r="G4" s="136" t="s">
        <v>190</v>
      </c>
    </row>
    <row r="5" spans="1:13" ht="14.15" customHeight="1" x14ac:dyDescent="0.3">
      <c r="A5" s="107" t="s">
        <v>191</v>
      </c>
      <c r="B5" s="112">
        <v>590.07674999999904</v>
      </c>
      <c r="C5" s="115">
        <v>22.730889999999995</v>
      </c>
      <c r="D5" s="112">
        <v>5658.6054499999991</v>
      </c>
      <c r="E5" s="112">
        <v>227.91450999999998</v>
      </c>
      <c r="F5" s="112">
        <v>6673.5385100000012</v>
      </c>
      <c r="G5" s="112">
        <v>268.24144999999999</v>
      </c>
      <c r="L5" s="137"/>
      <c r="M5" s="137"/>
    </row>
    <row r="6" spans="1:13" ht="14.15" customHeight="1" x14ac:dyDescent="0.3">
      <c r="A6" s="107" t="s">
        <v>192</v>
      </c>
      <c r="B6" s="112">
        <v>1488.8622800000001</v>
      </c>
      <c r="C6" s="112">
        <v>452.10905000000002</v>
      </c>
      <c r="D6" s="112">
        <v>14196.721260000002</v>
      </c>
      <c r="E6" s="112">
        <v>4264.9482400000015</v>
      </c>
      <c r="F6" s="112">
        <v>16928.949690000001</v>
      </c>
      <c r="G6" s="112">
        <v>5104.0450400000018</v>
      </c>
      <c r="L6" s="137"/>
      <c r="M6" s="137"/>
    </row>
    <row r="7" spans="1:13" ht="14.15" customHeight="1" x14ac:dyDescent="0.3">
      <c r="A7" s="118" t="s">
        <v>186</v>
      </c>
      <c r="B7" s="119">
        <v>2078.9390299999991</v>
      </c>
      <c r="C7" s="119">
        <v>474.83994000000001</v>
      </c>
      <c r="D7" s="119">
        <v>19855.326710000001</v>
      </c>
      <c r="E7" s="119">
        <v>4492.8627500000011</v>
      </c>
      <c r="F7" s="119">
        <v>23602.488200000003</v>
      </c>
      <c r="G7" s="119">
        <v>5372.2864900000022</v>
      </c>
    </row>
    <row r="8" spans="1:13" ht="14.15" customHeight="1" x14ac:dyDescent="0.3">
      <c r="G8" s="79" t="s">
        <v>220</v>
      </c>
    </row>
    <row r="9" spans="1:13" ht="14.15" customHeight="1" x14ac:dyDescent="0.3">
      <c r="A9" s="101" t="s">
        <v>430</v>
      </c>
    </row>
    <row r="10" spans="1:13" ht="14.15" customHeight="1" x14ac:dyDescent="0.3">
      <c r="A10" s="101" t="s">
        <v>221</v>
      </c>
    </row>
    <row r="14" spans="1:13" ht="14.15" customHeight="1" x14ac:dyDescent="0.3">
      <c r="B14" s="477"/>
      <c r="D14" s="477"/>
      <c r="F14" s="477"/>
    </row>
    <row r="15" spans="1:13" ht="14.15" customHeight="1" x14ac:dyDescent="0.3">
      <c r="B15" s="477"/>
      <c r="D15" s="477"/>
      <c r="F15" s="477"/>
    </row>
  </sheetData>
  <mergeCells count="4">
    <mergeCell ref="A1:C2"/>
    <mergeCell ref="B3:C3"/>
    <mergeCell ref="D3:E3"/>
    <mergeCell ref="F3:G3"/>
  </mergeCells>
  <printOptions horizontalCentered="1"/>
  <pageMargins left="0.70866141732283472" right="0.70866141732283472" top="0.74803149606299213" bottom="0.74803149606299213" header="0.31496062992125984" footer="0.31496062992125984"/>
  <pageSetup paperSize="9"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Hoja17">
    <pageSetUpPr fitToPage="1"/>
  </sheetPr>
  <dimension ref="A1:M47"/>
  <sheetViews>
    <sheetView zoomScaleNormal="100" zoomScaleSheetLayoutView="100" workbookViewId="0"/>
  </sheetViews>
  <sheetFormatPr baseColWidth="10" defaultRowHeight="12.5" x14ac:dyDescent="0.25"/>
  <cols>
    <col min="1" max="1" width="16.5" style="3" customWidth="1"/>
    <col min="2" max="2" width="6.5" style="3" customWidth="1"/>
    <col min="3" max="3" width="7.5" style="3" customWidth="1"/>
    <col min="4" max="4" width="8.58203125" style="3" customWidth="1"/>
    <col min="5" max="5" width="12.58203125" style="3" customWidth="1"/>
    <col min="6" max="6" width="0.5" style="3" customWidth="1"/>
    <col min="7" max="7" width="7.08203125" style="3" customWidth="1"/>
    <col min="8" max="9" width="9" style="3" customWidth="1"/>
    <col min="10" max="10" width="9.08203125" style="3" customWidth="1"/>
    <col min="11" max="11" width="8.5" style="3" customWidth="1"/>
    <col min="12" max="12" width="11" style="3"/>
    <col min="13" max="13" width="10.08203125" style="3" customWidth="1"/>
    <col min="14" max="14" width="11.58203125" style="3" customWidth="1"/>
    <col min="15" max="250" width="11" style="3"/>
    <col min="251" max="251" width="14.5" style="3" customWidth="1"/>
    <col min="252" max="252" width="9.58203125" style="3" customWidth="1"/>
    <col min="253" max="253" width="6.08203125" style="3" bestFit="1" customWidth="1"/>
    <col min="254" max="254" width="7.58203125" style="3" bestFit="1" customWidth="1"/>
    <col min="255" max="255" width="5.58203125" style="3" customWidth="1"/>
    <col min="256" max="256" width="6.58203125" style="3" bestFit="1" customWidth="1"/>
    <col min="257" max="257" width="7.58203125" style="3" bestFit="1" customWidth="1"/>
    <col min="258" max="258" width="11.08203125" style="3" bestFit="1" customWidth="1"/>
    <col min="259" max="259" width="5.58203125" style="3" customWidth="1"/>
    <col min="260" max="260" width="7.58203125" style="3" bestFit="1" customWidth="1"/>
    <col min="261" max="261" width="10.5" style="3" bestFit="1" customWidth="1"/>
    <col min="262" max="262" width="6.5" style="3" customWidth="1"/>
    <col min="263" max="264" width="8" style="3" bestFit="1" customWidth="1"/>
    <col min="265" max="265" width="8.08203125" style="3" customWidth="1"/>
    <col min="266" max="266" width="10.58203125" style="3" bestFit="1" customWidth="1"/>
    <col min="267" max="267" width="7.5" style="3" customWidth="1"/>
    <col min="268" max="268" width="11" style="3"/>
    <col min="269" max="269" width="9.08203125" style="3" customWidth="1"/>
    <col min="270" max="270" width="10.5" style="3" bestFit="1" customWidth="1"/>
    <col min="271" max="506" width="11" style="3"/>
    <col min="507" max="507" width="14.5" style="3" customWidth="1"/>
    <col min="508" max="508" width="9.58203125" style="3" customWidth="1"/>
    <col min="509" max="509" width="6.08203125" style="3" bestFit="1" customWidth="1"/>
    <col min="510" max="510" width="7.58203125" style="3" bestFit="1" customWidth="1"/>
    <col min="511" max="511" width="5.58203125" style="3" customWidth="1"/>
    <col min="512" max="512" width="6.58203125" style="3" bestFit="1" customWidth="1"/>
    <col min="513" max="513" width="7.58203125" style="3" bestFit="1" customWidth="1"/>
    <col min="514" max="514" width="11.08203125" style="3" bestFit="1" customWidth="1"/>
    <col min="515" max="515" width="5.58203125" style="3" customWidth="1"/>
    <col min="516" max="516" width="7.58203125" style="3" bestFit="1" customWidth="1"/>
    <col min="517" max="517" width="10.5" style="3" bestFit="1" customWidth="1"/>
    <col min="518" max="518" width="6.5" style="3" customWidth="1"/>
    <col min="519" max="520" width="8" style="3" bestFit="1" customWidth="1"/>
    <col min="521" max="521" width="8.08203125" style="3" customWidth="1"/>
    <col min="522" max="522" width="10.58203125" style="3" bestFit="1" customWidth="1"/>
    <col min="523" max="523" width="7.5" style="3" customWidth="1"/>
    <col min="524" max="524" width="11" style="3"/>
    <col min="525" max="525" width="9.08203125" style="3" customWidth="1"/>
    <col min="526" max="526" width="10.5" style="3" bestFit="1" customWidth="1"/>
    <col min="527" max="762" width="11" style="3"/>
    <col min="763" max="763" width="14.5" style="3" customWidth="1"/>
    <col min="764" max="764" width="9.58203125" style="3" customWidth="1"/>
    <col min="765" max="765" width="6.08203125" style="3" bestFit="1" customWidth="1"/>
    <col min="766" max="766" width="7.58203125" style="3" bestFit="1" customWidth="1"/>
    <col min="767" max="767" width="5.58203125" style="3" customWidth="1"/>
    <col min="768" max="768" width="6.58203125" style="3" bestFit="1" customWidth="1"/>
    <col min="769" max="769" width="7.58203125" style="3" bestFit="1" customWidth="1"/>
    <col min="770" max="770" width="11.08203125" style="3" bestFit="1" customWidth="1"/>
    <col min="771" max="771" width="5.58203125" style="3" customWidth="1"/>
    <col min="772" max="772" width="7.58203125" style="3" bestFit="1" customWidth="1"/>
    <col min="773" max="773" width="10.5" style="3" bestFit="1" customWidth="1"/>
    <col min="774" max="774" width="6.5" style="3" customWidth="1"/>
    <col min="775" max="776" width="8" style="3" bestFit="1" customWidth="1"/>
    <col min="777" max="777" width="8.08203125" style="3" customWidth="1"/>
    <col min="778" max="778" width="10.58203125" style="3" bestFit="1" customWidth="1"/>
    <col min="779" max="779" width="7.5" style="3" customWidth="1"/>
    <col min="780" max="780" width="11" style="3"/>
    <col min="781" max="781" width="9.08203125" style="3" customWidth="1"/>
    <col min="782" max="782" width="10.5" style="3" bestFit="1" customWidth="1"/>
    <col min="783" max="1018" width="11" style="3"/>
    <col min="1019" max="1019" width="14.5" style="3" customWidth="1"/>
    <col min="1020" max="1020" width="9.58203125" style="3" customWidth="1"/>
    <col min="1021" max="1021" width="6.08203125" style="3" bestFit="1" customWidth="1"/>
    <col min="1022" max="1022" width="7.58203125" style="3" bestFit="1" customWidth="1"/>
    <col min="1023" max="1023" width="5.58203125" style="3" customWidth="1"/>
    <col min="1024" max="1024" width="6.58203125" style="3" bestFit="1" customWidth="1"/>
    <col min="1025" max="1025" width="7.58203125" style="3" bestFit="1" customWidth="1"/>
    <col min="1026" max="1026" width="11.08203125" style="3" bestFit="1" customWidth="1"/>
    <col min="1027" max="1027" width="5.58203125" style="3" customWidth="1"/>
    <col min="1028" max="1028" width="7.58203125" style="3" bestFit="1" customWidth="1"/>
    <col min="1029" max="1029" width="10.5" style="3" bestFit="1" customWidth="1"/>
    <col min="1030" max="1030" width="6.5" style="3" customWidth="1"/>
    <col min="1031" max="1032" width="8" style="3" bestFit="1" customWidth="1"/>
    <col min="1033" max="1033" width="8.08203125" style="3" customWidth="1"/>
    <col min="1034" max="1034" width="10.58203125" style="3" bestFit="1" customWidth="1"/>
    <col min="1035" max="1035" width="7.5" style="3" customWidth="1"/>
    <col min="1036" max="1036" width="11" style="3"/>
    <col min="1037" max="1037" width="9.08203125" style="3" customWidth="1"/>
    <col min="1038" max="1038" width="10.5" style="3" bestFit="1" customWidth="1"/>
    <col min="1039" max="1274" width="11" style="3"/>
    <col min="1275" max="1275" width="14.5" style="3" customWidth="1"/>
    <col min="1276" max="1276" width="9.58203125" style="3" customWidth="1"/>
    <col min="1277" max="1277" width="6.08203125" style="3" bestFit="1" customWidth="1"/>
    <col min="1278" max="1278" width="7.58203125" style="3" bestFit="1" customWidth="1"/>
    <col min="1279" max="1279" width="5.58203125" style="3" customWidth="1"/>
    <col min="1280" max="1280" width="6.58203125" style="3" bestFit="1" customWidth="1"/>
    <col min="1281" max="1281" width="7.58203125" style="3" bestFit="1" customWidth="1"/>
    <col min="1282" max="1282" width="11.08203125" style="3" bestFit="1" customWidth="1"/>
    <col min="1283" max="1283" width="5.58203125" style="3" customWidth="1"/>
    <col min="1284" max="1284" width="7.58203125" style="3" bestFit="1" customWidth="1"/>
    <col min="1285" max="1285" width="10.5" style="3" bestFit="1" customWidth="1"/>
    <col min="1286" max="1286" width="6.5" style="3" customWidth="1"/>
    <col min="1287" max="1288" width="8" style="3" bestFit="1" customWidth="1"/>
    <col min="1289" max="1289" width="8.08203125" style="3" customWidth="1"/>
    <col min="1290" max="1290" width="10.58203125" style="3" bestFit="1" customWidth="1"/>
    <col min="1291" max="1291" width="7.5" style="3" customWidth="1"/>
    <col min="1292" max="1292" width="11" style="3"/>
    <col min="1293" max="1293" width="9.08203125" style="3" customWidth="1"/>
    <col min="1294" max="1294" width="10.5" style="3" bestFit="1" customWidth="1"/>
    <col min="1295" max="1530" width="11" style="3"/>
    <col min="1531" max="1531" width="14.5" style="3" customWidth="1"/>
    <col min="1532" max="1532" width="9.58203125" style="3" customWidth="1"/>
    <col min="1533" max="1533" width="6.08203125" style="3" bestFit="1" customWidth="1"/>
    <col min="1534" max="1534" width="7.58203125" style="3" bestFit="1" customWidth="1"/>
    <col min="1535" max="1535" width="5.58203125" style="3" customWidth="1"/>
    <col min="1536" max="1536" width="6.58203125" style="3" bestFit="1" customWidth="1"/>
    <col min="1537" max="1537" width="7.58203125" style="3" bestFit="1" customWidth="1"/>
    <col min="1538" max="1538" width="11.08203125" style="3" bestFit="1" customWidth="1"/>
    <col min="1539" max="1539" width="5.58203125" style="3" customWidth="1"/>
    <col min="1540" max="1540" width="7.58203125" style="3" bestFit="1" customWidth="1"/>
    <col min="1541" max="1541" width="10.5" style="3" bestFit="1" customWidth="1"/>
    <col min="1542" max="1542" width="6.5" style="3" customWidth="1"/>
    <col min="1543" max="1544" width="8" style="3" bestFit="1" customWidth="1"/>
    <col min="1545" max="1545" width="8.08203125" style="3" customWidth="1"/>
    <col min="1546" max="1546" width="10.58203125" style="3" bestFit="1" customWidth="1"/>
    <col min="1547" max="1547" width="7.5" style="3" customWidth="1"/>
    <col min="1548" max="1548" width="11" style="3"/>
    <col min="1549" max="1549" width="9.08203125" style="3" customWidth="1"/>
    <col min="1550" max="1550" width="10.5" style="3" bestFit="1" customWidth="1"/>
    <col min="1551" max="1786" width="11" style="3"/>
    <col min="1787" max="1787" width="14.5" style="3" customWidth="1"/>
    <col min="1788" max="1788" width="9.58203125" style="3" customWidth="1"/>
    <col min="1789" max="1789" width="6.08203125" style="3" bestFit="1" customWidth="1"/>
    <col min="1790" max="1790" width="7.58203125" style="3" bestFit="1" customWidth="1"/>
    <col min="1791" max="1791" width="5.58203125" style="3" customWidth="1"/>
    <col min="1792" max="1792" width="6.58203125" style="3" bestFit="1" customWidth="1"/>
    <col min="1793" max="1793" width="7.58203125" style="3" bestFit="1" customWidth="1"/>
    <col min="1794" max="1794" width="11.08203125" style="3" bestFit="1" customWidth="1"/>
    <col min="1795" max="1795" width="5.58203125" style="3" customWidth="1"/>
    <col min="1796" max="1796" width="7.58203125" style="3" bestFit="1" customWidth="1"/>
    <col min="1797" max="1797" width="10.5" style="3" bestFit="1" customWidth="1"/>
    <col min="1798" max="1798" width="6.5" style="3" customWidth="1"/>
    <col min="1799" max="1800" width="8" style="3" bestFit="1" customWidth="1"/>
    <col min="1801" max="1801" width="8.08203125" style="3" customWidth="1"/>
    <col min="1802" max="1802" width="10.58203125" style="3" bestFit="1" customWidth="1"/>
    <col min="1803" max="1803" width="7.5" style="3" customWidth="1"/>
    <col min="1804" max="1804" width="11" style="3"/>
    <col min="1805" max="1805" width="9.08203125" style="3" customWidth="1"/>
    <col min="1806" max="1806" width="10.5" style="3" bestFit="1" customWidth="1"/>
    <col min="1807" max="2042" width="11" style="3"/>
    <col min="2043" max="2043" width="14.5" style="3" customWidth="1"/>
    <col min="2044" max="2044" width="9.58203125" style="3" customWidth="1"/>
    <col min="2045" max="2045" width="6.08203125" style="3" bestFit="1" customWidth="1"/>
    <col min="2046" max="2046" width="7.58203125" style="3" bestFit="1" customWidth="1"/>
    <col min="2047" max="2047" width="5.58203125" style="3" customWidth="1"/>
    <col min="2048" max="2048" width="6.58203125" style="3" bestFit="1" customWidth="1"/>
    <col min="2049" max="2049" width="7.58203125" style="3" bestFit="1" customWidth="1"/>
    <col min="2050" max="2050" width="11.08203125" style="3" bestFit="1" customWidth="1"/>
    <col min="2051" max="2051" width="5.58203125" style="3" customWidth="1"/>
    <col min="2052" max="2052" width="7.58203125" style="3" bestFit="1" customWidth="1"/>
    <col min="2053" max="2053" width="10.5" style="3" bestFit="1" customWidth="1"/>
    <col min="2054" max="2054" width="6.5" style="3" customWidth="1"/>
    <col min="2055" max="2056" width="8" style="3" bestFit="1" customWidth="1"/>
    <col min="2057" max="2057" width="8.08203125" style="3" customWidth="1"/>
    <col min="2058" max="2058" width="10.58203125" style="3" bestFit="1" customWidth="1"/>
    <col min="2059" max="2059" width="7.5" style="3" customWidth="1"/>
    <col min="2060" max="2060" width="11" style="3"/>
    <col min="2061" max="2061" width="9.08203125" style="3" customWidth="1"/>
    <col min="2062" max="2062" width="10.5" style="3" bestFit="1" customWidth="1"/>
    <col min="2063" max="2298" width="11" style="3"/>
    <col min="2299" max="2299" width="14.5" style="3" customWidth="1"/>
    <col min="2300" max="2300" width="9.58203125" style="3" customWidth="1"/>
    <col min="2301" max="2301" width="6.08203125" style="3" bestFit="1" customWidth="1"/>
    <col min="2302" max="2302" width="7.58203125" style="3" bestFit="1" customWidth="1"/>
    <col min="2303" max="2303" width="5.58203125" style="3" customWidth="1"/>
    <col min="2304" max="2304" width="6.58203125" style="3" bestFit="1" customWidth="1"/>
    <col min="2305" max="2305" width="7.58203125" style="3" bestFit="1" customWidth="1"/>
    <col min="2306" max="2306" width="11.08203125" style="3" bestFit="1" customWidth="1"/>
    <col min="2307" max="2307" width="5.58203125" style="3" customWidth="1"/>
    <col min="2308" max="2308" width="7.58203125" style="3" bestFit="1" customWidth="1"/>
    <col min="2309" max="2309" width="10.5" style="3" bestFit="1" customWidth="1"/>
    <col min="2310" max="2310" width="6.5" style="3" customWidth="1"/>
    <col min="2311" max="2312" width="8" style="3" bestFit="1" customWidth="1"/>
    <col min="2313" max="2313" width="8.08203125" style="3" customWidth="1"/>
    <col min="2314" max="2314" width="10.58203125" style="3" bestFit="1" customWidth="1"/>
    <col min="2315" max="2315" width="7.5" style="3" customWidth="1"/>
    <col min="2316" max="2316" width="11" style="3"/>
    <col min="2317" max="2317" width="9.08203125" style="3" customWidth="1"/>
    <col min="2318" max="2318" width="10.5" style="3" bestFit="1" customWidth="1"/>
    <col min="2319" max="2554" width="11" style="3"/>
    <col min="2555" max="2555" width="14.5" style="3" customWidth="1"/>
    <col min="2556" max="2556" width="9.58203125" style="3" customWidth="1"/>
    <col min="2557" max="2557" width="6.08203125" style="3" bestFit="1" customWidth="1"/>
    <col min="2558" max="2558" width="7.58203125" style="3" bestFit="1" customWidth="1"/>
    <col min="2559" max="2559" width="5.58203125" style="3" customWidth="1"/>
    <col min="2560" max="2560" width="6.58203125" style="3" bestFit="1" customWidth="1"/>
    <col min="2561" max="2561" width="7.58203125" style="3" bestFit="1" customWidth="1"/>
    <col min="2562" max="2562" width="11.08203125" style="3" bestFit="1" customWidth="1"/>
    <col min="2563" max="2563" width="5.58203125" style="3" customWidth="1"/>
    <col min="2564" max="2564" width="7.58203125" style="3" bestFit="1" customWidth="1"/>
    <col min="2565" max="2565" width="10.5" style="3" bestFit="1" customWidth="1"/>
    <col min="2566" max="2566" width="6.5" style="3" customWidth="1"/>
    <col min="2567" max="2568" width="8" style="3" bestFit="1" customWidth="1"/>
    <col min="2569" max="2569" width="8.08203125" style="3" customWidth="1"/>
    <col min="2570" max="2570" width="10.58203125" style="3" bestFit="1" customWidth="1"/>
    <col min="2571" max="2571" width="7.5" style="3" customWidth="1"/>
    <col min="2572" max="2572" width="11" style="3"/>
    <col min="2573" max="2573" width="9.08203125" style="3" customWidth="1"/>
    <col min="2574" max="2574" width="10.5" style="3" bestFit="1" customWidth="1"/>
    <col min="2575" max="2810" width="11" style="3"/>
    <col min="2811" max="2811" width="14.5" style="3" customWidth="1"/>
    <col min="2812" max="2812" width="9.58203125" style="3" customWidth="1"/>
    <col min="2813" max="2813" width="6.08203125" style="3" bestFit="1" customWidth="1"/>
    <col min="2814" max="2814" width="7.58203125" style="3" bestFit="1" customWidth="1"/>
    <col min="2815" max="2815" width="5.58203125" style="3" customWidth="1"/>
    <col min="2816" max="2816" width="6.58203125" style="3" bestFit="1" customWidth="1"/>
    <col min="2817" max="2817" width="7.58203125" style="3" bestFit="1" customWidth="1"/>
    <col min="2818" max="2818" width="11.08203125" style="3" bestFit="1" customWidth="1"/>
    <col min="2819" max="2819" width="5.58203125" style="3" customWidth="1"/>
    <col min="2820" max="2820" width="7.58203125" style="3" bestFit="1" customWidth="1"/>
    <col min="2821" max="2821" width="10.5" style="3" bestFit="1" customWidth="1"/>
    <col min="2822" max="2822" width="6.5" style="3" customWidth="1"/>
    <col min="2823" max="2824" width="8" style="3" bestFit="1" customWidth="1"/>
    <col min="2825" max="2825" width="8.08203125" style="3" customWidth="1"/>
    <col min="2826" max="2826" width="10.58203125" style="3" bestFit="1" customWidth="1"/>
    <col min="2827" max="2827" width="7.5" style="3" customWidth="1"/>
    <col min="2828" max="2828" width="11" style="3"/>
    <col min="2829" max="2829" width="9.08203125" style="3" customWidth="1"/>
    <col min="2830" max="2830" width="10.5" style="3" bestFit="1" customWidth="1"/>
    <col min="2831" max="3066" width="11" style="3"/>
    <col min="3067" max="3067" width="14.5" style="3" customWidth="1"/>
    <col min="3068" max="3068" width="9.58203125" style="3" customWidth="1"/>
    <col min="3069" max="3069" width="6.08203125" style="3" bestFit="1" customWidth="1"/>
    <col min="3070" max="3070" width="7.58203125" style="3" bestFit="1" customWidth="1"/>
    <col min="3071" max="3071" width="5.58203125" style="3" customWidth="1"/>
    <col min="3072" max="3072" width="6.58203125" style="3" bestFit="1" customWidth="1"/>
    <col min="3073" max="3073" width="7.58203125" style="3" bestFit="1" customWidth="1"/>
    <col min="3074" max="3074" width="11.08203125" style="3" bestFit="1" customWidth="1"/>
    <col min="3075" max="3075" width="5.58203125" style="3" customWidth="1"/>
    <col min="3076" max="3076" width="7.58203125" style="3" bestFit="1" customWidth="1"/>
    <col min="3077" max="3077" width="10.5" style="3" bestFit="1" customWidth="1"/>
    <col min="3078" max="3078" width="6.5" style="3" customWidth="1"/>
    <col min="3079" max="3080" width="8" style="3" bestFit="1" customWidth="1"/>
    <col min="3081" max="3081" width="8.08203125" style="3" customWidth="1"/>
    <col min="3082" max="3082" width="10.58203125" style="3" bestFit="1" customWidth="1"/>
    <col min="3083" max="3083" width="7.5" style="3" customWidth="1"/>
    <col min="3084" max="3084" width="11" style="3"/>
    <col min="3085" max="3085" width="9.08203125" style="3" customWidth="1"/>
    <col min="3086" max="3086" width="10.5" style="3" bestFit="1" customWidth="1"/>
    <col min="3087" max="3322" width="11" style="3"/>
    <col min="3323" max="3323" width="14.5" style="3" customWidth="1"/>
    <col min="3324" max="3324" width="9.58203125" style="3" customWidth="1"/>
    <col min="3325" max="3325" width="6.08203125" style="3" bestFit="1" customWidth="1"/>
    <col min="3326" max="3326" width="7.58203125" style="3" bestFit="1" customWidth="1"/>
    <col min="3327" max="3327" width="5.58203125" style="3" customWidth="1"/>
    <col min="3328" max="3328" width="6.58203125" style="3" bestFit="1" customWidth="1"/>
    <col min="3329" max="3329" width="7.58203125" style="3" bestFit="1" customWidth="1"/>
    <col min="3330" max="3330" width="11.08203125" style="3" bestFit="1" customWidth="1"/>
    <col min="3331" max="3331" width="5.58203125" style="3" customWidth="1"/>
    <col min="3332" max="3332" width="7.58203125" style="3" bestFit="1" customWidth="1"/>
    <col min="3333" max="3333" width="10.5" style="3" bestFit="1" customWidth="1"/>
    <col min="3334" max="3334" width="6.5" style="3" customWidth="1"/>
    <col min="3335" max="3336" width="8" style="3" bestFit="1" customWidth="1"/>
    <col min="3337" max="3337" width="8.08203125" style="3" customWidth="1"/>
    <col min="3338" max="3338" width="10.58203125" style="3" bestFit="1" customWidth="1"/>
    <col min="3339" max="3339" width="7.5" style="3" customWidth="1"/>
    <col min="3340" max="3340" width="11" style="3"/>
    <col min="3341" max="3341" width="9.08203125" style="3" customWidth="1"/>
    <col min="3342" max="3342" width="10.5" style="3" bestFit="1" customWidth="1"/>
    <col min="3343" max="3578" width="11" style="3"/>
    <col min="3579" max="3579" width="14.5" style="3" customWidth="1"/>
    <col min="3580" max="3580" width="9.58203125" style="3" customWidth="1"/>
    <col min="3581" max="3581" width="6.08203125" style="3" bestFit="1" customWidth="1"/>
    <col min="3582" max="3582" width="7.58203125" style="3" bestFit="1" customWidth="1"/>
    <col min="3583" max="3583" width="5.58203125" style="3" customWidth="1"/>
    <col min="3584" max="3584" width="6.58203125" style="3" bestFit="1" customWidth="1"/>
    <col min="3585" max="3585" width="7.58203125" style="3" bestFit="1" customWidth="1"/>
    <col min="3586" max="3586" width="11.08203125" style="3" bestFit="1" customWidth="1"/>
    <col min="3587" max="3587" width="5.58203125" style="3" customWidth="1"/>
    <col min="3588" max="3588" width="7.58203125" style="3" bestFit="1" customWidth="1"/>
    <col min="3589" max="3589" width="10.5" style="3" bestFit="1" customWidth="1"/>
    <col min="3590" max="3590" width="6.5" style="3" customWidth="1"/>
    <col min="3591" max="3592" width="8" style="3" bestFit="1" customWidth="1"/>
    <col min="3593" max="3593" width="8.08203125" style="3" customWidth="1"/>
    <col min="3594" max="3594" width="10.58203125" style="3" bestFit="1" customWidth="1"/>
    <col min="3595" max="3595" width="7.5" style="3" customWidth="1"/>
    <col min="3596" max="3596" width="11" style="3"/>
    <col min="3597" max="3597" width="9.08203125" style="3" customWidth="1"/>
    <col min="3598" max="3598" width="10.5" style="3" bestFit="1" customWidth="1"/>
    <col min="3599" max="3834" width="11" style="3"/>
    <col min="3835" max="3835" width="14.5" style="3" customWidth="1"/>
    <col min="3836" max="3836" width="9.58203125" style="3" customWidth="1"/>
    <col min="3837" max="3837" width="6.08203125" style="3" bestFit="1" customWidth="1"/>
    <col min="3838" max="3838" width="7.58203125" style="3" bestFit="1" customWidth="1"/>
    <col min="3839" max="3839" width="5.58203125" style="3" customWidth="1"/>
    <col min="3840" max="3840" width="6.58203125" style="3" bestFit="1" customWidth="1"/>
    <col min="3841" max="3841" width="7.58203125" style="3" bestFit="1" customWidth="1"/>
    <col min="3842" max="3842" width="11.08203125" style="3" bestFit="1" customWidth="1"/>
    <col min="3843" max="3843" width="5.58203125" style="3" customWidth="1"/>
    <col min="3844" max="3844" width="7.58203125" style="3" bestFit="1" customWidth="1"/>
    <col min="3845" max="3845" width="10.5" style="3" bestFit="1" customWidth="1"/>
    <col min="3846" max="3846" width="6.5" style="3" customWidth="1"/>
    <col min="3847" max="3848" width="8" style="3" bestFit="1" customWidth="1"/>
    <col min="3849" max="3849" width="8.08203125" style="3" customWidth="1"/>
    <col min="3850" max="3850" width="10.58203125" style="3" bestFit="1" customWidth="1"/>
    <col min="3851" max="3851" width="7.5" style="3" customWidth="1"/>
    <col min="3852" max="3852" width="11" style="3"/>
    <col min="3853" max="3853" width="9.08203125" style="3" customWidth="1"/>
    <col min="3854" max="3854" width="10.5" style="3" bestFit="1" customWidth="1"/>
    <col min="3855" max="4090" width="11" style="3"/>
    <col min="4091" max="4091" width="14.5" style="3" customWidth="1"/>
    <col min="4092" max="4092" width="9.58203125" style="3" customWidth="1"/>
    <col min="4093" max="4093" width="6.08203125" style="3" bestFit="1" customWidth="1"/>
    <col min="4094" max="4094" width="7.58203125" style="3" bestFit="1" customWidth="1"/>
    <col min="4095" max="4095" width="5.58203125" style="3" customWidth="1"/>
    <col min="4096" max="4096" width="6.58203125" style="3" bestFit="1" customWidth="1"/>
    <col min="4097" max="4097" width="7.58203125" style="3" bestFit="1" customWidth="1"/>
    <col min="4098" max="4098" width="11.08203125" style="3" bestFit="1" customWidth="1"/>
    <col min="4099" max="4099" width="5.58203125" style="3" customWidth="1"/>
    <col min="4100" max="4100" width="7.58203125" style="3" bestFit="1" customWidth="1"/>
    <col min="4101" max="4101" width="10.5" style="3" bestFit="1" customWidth="1"/>
    <col min="4102" max="4102" width="6.5" style="3" customWidth="1"/>
    <col min="4103" max="4104" width="8" style="3" bestFit="1" customWidth="1"/>
    <col min="4105" max="4105" width="8.08203125" style="3" customWidth="1"/>
    <col min="4106" max="4106" width="10.58203125" style="3" bestFit="1" customWidth="1"/>
    <col min="4107" max="4107" width="7.5" style="3" customWidth="1"/>
    <col min="4108" max="4108" width="11" style="3"/>
    <col min="4109" max="4109" width="9.08203125" style="3" customWidth="1"/>
    <col min="4110" max="4110" width="10.5" style="3" bestFit="1" customWidth="1"/>
    <col min="4111" max="4346" width="11" style="3"/>
    <col min="4347" max="4347" width="14.5" style="3" customWidth="1"/>
    <col min="4348" max="4348" width="9.58203125" style="3" customWidth="1"/>
    <col min="4349" max="4349" width="6.08203125" style="3" bestFit="1" customWidth="1"/>
    <col min="4350" max="4350" width="7.58203125" style="3" bestFit="1" customWidth="1"/>
    <col min="4351" max="4351" width="5.58203125" style="3" customWidth="1"/>
    <col min="4352" max="4352" width="6.58203125" style="3" bestFit="1" customWidth="1"/>
    <col min="4353" max="4353" width="7.58203125" style="3" bestFit="1" customWidth="1"/>
    <col min="4354" max="4354" width="11.08203125" style="3" bestFit="1" customWidth="1"/>
    <col min="4355" max="4355" width="5.58203125" style="3" customWidth="1"/>
    <col min="4356" max="4356" width="7.58203125" style="3" bestFit="1" customWidth="1"/>
    <col min="4357" max="4357" width="10.5" style="3" bestFit="1" customWidth="1"/>
    <col min="4358" max="4358" width="6.5" style="3" customWidth="1"/>
    <col min="4359" max="4360" width="8" style="3" bestFit="1" customWidth="1"/>
    <col min="4361" max="4361" width="8.08203125" style="3" customWidth="1"/>
    <col min="4362" max="4362" width="10.58203125" style="3" bestFit="1" customWidth="1"/>
    <col min="4363" max="4363" width="7.5" style="3" customWidth="1"/>
    <col min="4364" max="4364" width="11" style="3"/>
    <col min="4365" max="4365" width="9.08203125" style="3" customWidth="1"/>
    <col min="4366" max="4366" width="10.5" style="3" bestFit="1" customWidth="1"/>
    <col min="4367" max="4602" width="11" style="3"/>
    <col min="4603" max="4603" width="14.5" style="3" customWidth="1"/>
    <col min="4604" max="4604" width="9.58203125" style="3" customWidth="1"/>
    <col min="4605" max="4605" width="6.08203125" style="3" bestFit="1" customWidth="1"/>
    <col min="4606" max="4606" width="7.58203125" style="3" bestFit="1" customWidth="1"/>
    <col min="4607" max="4607" width="5.58203125" style="3" customWidth="1"/>
    <col min="4608" max="4608" width="6.58203125" style="3" bestFit="1" customWidth="1"/>
    <col min="4609" max="4609" width="7.58203125" style="3" bestFit="1" customWidth="1"/>
    <col min="4610" max="4610" width="11.08203125" style="3" bestFit="1" customWidth="1"/>
    <col min="4611" max="4611" width="5.58203125" style="3" customWidth="1"/>
    <col min="4612" max="4612" width="7.58203125" style="3" bestFit="1" customWidth="1"/>
    <col min="4613" max="4613" width="10.5" style="3" bestFit="1" customWidth="1"/>
    <col min="4614" max="4614" width="6.5" style="3" customWidth="1"/>
    <col min="4615" max="4616" width="8" style="3" bestFit="1" customWidth="1"/>
    <col min="4617" max="4617" width="8.08203125" style="3" customWidth="1"/>
    <col min="4618" max="4618" width="10.58203125" style="3" bestFit="1" customWidth="1"/>
    <col min="4619" max="4619" width="7.5" style="3" customWidth="1"/>
    <col min="4620" max="4620" width="11" style="3"/>
    <col min="4621" max="4621" width="9.08203125" style="3" customWidth="1"/>
    <col min="4622" max="4622" width="10.5" style="3" bestFit="1" customWidth="1"/>
    <col min="4623" max="4858" width="11" style="3"/>
    <col min="4859" max="4859" width="14.5" style="3" customWidth="1"/>
    <col min="4860" max="4860" width="9.58203125" style="3" customWidth="1"/>
    <col min="4861" max="4861" width="6.08203125" style="3" bestFit="1" customWidth="1"/>
    <col min="4862" max="4862" width="7.58203125" style="3" bestFit="1" customWidth="1"/>
    <col min="4863" max="4863" width="5.58203125" style="3" customWidth="1"/>
    <col min="4864" max="4864" width="6.58203125" style="3" bestFit="1" customWidth="1"/>
    <col min="4865" max="4865" width="7.58203125" style="3" bestFit="1" customWidth="1"/>
    <col min="4866" max="4866" width="11.08203125" style="3" bestFit="1" customWidth="1"/>
    <col min="4867" max="4867" width="5.58203125" style="3" customWidth="1"/>
    <col min="4868" max="4868" width="7.58203125" style="3" bestFit="1" customWidth="1"/>
    <col min="4869" max="4869" width="10.5" style="3" bestFit="1" customWidth="1"/>
    <col min="4870" max="4870" width="6.5" style="3" customWidth="1"/>
    <col min="4871" max="4872" width="8" style="3" bestFit="1" customWidth="1"/>
    <col min="4873" max="4873" width="8.08203125" style="3" customWidth="1"/>
    <col min="4874" max="4874" width="10.58203125" style="3" bestFit="1" customWidth="1"/>
    <col min="4875" max="4875" width="7.5" style="3" customWidth="1"/>
    <col min="4876" max="4876" width="11" style="3"/>
    <col min="4877" max="4877" width="9.08203125" style="3" customWidth="1"/>
    <col min="4878" max="4878" width="10.5" style="3" bestFit="1" customWidth="1"/>
    <col min="4879" max="5114" width="11" style="3"/>
    <col min="5115" max="5115" width="14.5" style="3" customWidth="1"/>
    <col min="5116" max="5116" width="9.58203125" style="3" customWidth="1"/>
    <col min="5117" max="5117" width="6.08203125" style="3" bestFit="1" customWidth="1"/>
    <col min="5118" max="5118" width="7.58203125" style="3" bestFit="1" customWidth="1"/>
    <col min="5119" max="5119" width="5.58203125" style="3" customWidth="1"/>
    <col min="5120" max="5120" width="6.58203125" style="3" bestFit="1" customWidth="1"/>
    <col min="5121" max="5121" width="7.58203125" style="3" bestFit="1" customWidth="1"/>
    <col min="5122" max="5122" width="11.08203125" style="3" bestFit="1" customWidth="1"/>
    <col min="5123" max="5123" width="5.58203125" style="3" customWidth="1"/>
    <col min="5124" max="5124" width="7.58203125" style="3" bestFit="1" customWidth="1"/>
    <col min="5125" max="5125" width="10.5" style="3" bestFit="1" customWidth="1"/>
    <col min="5126" max="5126" width="6.5" style="3" customWidth="1"/>
    <col min="5127" max="5128" width="8" style="3" bestFit="1" customWidth="1"/>
    <col min="5129" max="5129" width="8.08203125" style="3" customWidth="1"/>
    <col min="5130" max="5130" width="10.58203125" style="3" bestFit="1" customWidth="1"/>
    <col min="5131" max="5131" width="7.5" style="3" customWidth="1"/>
    <col min="5132" max="5132" width="11" style="3"/>
    <col min="5133" max="5133" width="9.08203125" style="3" customWidth="1"/>
    <col min="5134" max="5134" width="10.5" style="3" bestFit="1" customWidth="1"/>
    <col min="5135" max="5370" width="11" style="3"/>
    <col min="5371" max="5371" width="14.5" style="3" customWidth="1"/>
    <col min="5372" max="5372" width="9.58203125" style="3" customWidth="1"/>
    <col min="5373" max="5373" width="6.08203125" style="3" bestFit="1" customWidth="1"/>
    <col min="5374" max="5374" width="7.58203125" style="3" bestFit="1" customWidth="1"/>
    <col min="5375" max="5375" width="5.58203125" style="3" customWidth="1"/>
    <col min="5376" max="5376" width="6.58203125" style="3" bestFit="1" customWidth="1"/>
    <col min="5377" max="5377" width="7.58203125" style="3" bestFit="1" customWidth="1"/>
    <col min="5378" max="5378" width="11.08203125" style="3" bestFit="1" customWidth="1"/>
    <col min="5379" max="5379" width="5.58203125" style="3" customWidth="1"/>
    <col min="5380" max="5380" width="7.58203125" style="3" bestFit="1" customWidth="1"/>
    <col min="5381" max="5381" width="10.5" style="3" bestFit="1" customWidth="1"/>
    <col min="5382" max="5382" width="6.5" style="3" customWidth="1"/>
    <col min="5383" max="5384" width="8" style="3" bestFit="1" customWidth="1"/>
    <col min="5385" max="5385" width="8.08203125" style="3" customWidth="1"/>
    <col min="5386" max="5386" width="10.58203125" style="3" bestFit="1" customWidth="1"/>
    <col min="5387" max="5387" width="7.5" style="3" customWidth="1"/>
    <col min="5388" max="5388" width="11" style="3"/>
    <col min="5389" max="5389" width="9.08203125" style="3" customWidth="1"/>
    <col min="5390" max="5390" width="10.5" style="3" bestFit="1" customWidth="1"/>
    <col min="5391" max="5626" width="11" style="3"/>
    <col min="5627" max="5627" width="14.5" style="3" customWidth="1"/>
    <col min="5628" max="5628" width="9.58203125" style="3" customWidth="1"/>
    <col min="5629" max="5629" width="6.08203125" style="3" bestFit="1" customWidth="1"/>
    <col min="5630" max="5630" width="7.58203125" style="3" bestFit="1" customWidth="1"/>
    <col min="5631" max="5631" width="5.58203125" style="3" customWidth="1"/>
    <col min="5632" max="5632" width="6.58203125" style="3" bestFit="1" customWidth="1"/>
    <col min="5633" max="5633" width="7.58203125" style="3" bestFit="1" customWidth="1"/>
    <col min="5634" max="5634" width="11.08203125" style="3" bestFit="1" customWidth="1"/>
    <col min="5635" max="5635" width="5.58203125" style="3" customWidth="1"/>
    <col min="5636" max="5636" width="7.58203125" style="3" bestFit="1" customWidth="1"/>
    <col min="5637" max="5637" width="10.5" style="3" bestFit="1" customWidth="1"/>
    <col min="5638" max="5638" width="6.5" style="3" customWidth="1"/>
    <col min="5639" max="5640" width="8" style="3" bestFit="1" customWidth="1"/>
    <col min="5641" max="5641" width="8.08203125" style="3" customWidth="1"/>
    <col min="5642" max="5642" width="10.58203125" style="3" bestFit="1" customWidth="1"/>
    <col min="5643" max="5643" width="7.5" style="3" customWidth="1"/>
    <col min="5644" max="5644" width="11" style="3"/>
    <col min="5645" max="5645" width="9.08203125" style="3" customWidth="1"/>
    <col min="5646" max="5646" width="10.5" style="3" bestFit="1" customWidth="1"/>
    <col min="5647" max="5882" width="11" style="3"/>
    <col min="5883" max="5883" width="14.5" style="3" customWidth="1"/>
    <col min="5884" max="5884" width="9.58203125" style="3" customWidth="1"/>
    <col min="5885" max="5885" width="6.08203125" style="3" bestFit="1" customWidth="1"/>
    <col min="5886" max="5886" width="7.58203125" style="3" bestFit="1" customWidth="1"/>
    <col min="5887" max="5887" width="5.58203125" style="3" customWidth="1"/>
    <col min="5888" max="5888" width="6.58203125" style="3" bestFit="1" customWidth="1"/>
    <col min="5889" max="5889" width="7.58203125" style="3" bestFit="1" customWidth="1"/>
    <col min="5890" max="5890" width="11.08203125" style="3" bestFit="1" customWidth="1"/>
    <col min="5891" max="5891" width="5.58203125" style="3" customWidth="1"/>
    <col min="5892" max="5892" width="7.58203125" style="3" bestFit="1" customWidth="1"/>
    <col min="5893" max="5893" width="10.5" style="3" bestFit="1" customWidth="1"/>
    <col min="5894" max="5894" width="6.5" style="3" customWidth="1"/>
    <col min="5895" max="5896" width="8" style="3" bestFit="1" customWidth="1"/>
    <col min="5897" max="5897" width="8.08203125" style="3" customWidth="1"/>
    <col min="5898" max="5898" width="10.58203125" style="3" bestFit="1" customWidth="1"/>
    <col min="5899" max="5899" width="7.5" style="3" customWidth="1"/>
    <col min="5900" max="5900" width="11" style="3"/>
    <col min="5901" max="5901" width="9.08203125" style="3" customWidth="1"/>
    <col min="5902" max="5902" width="10.5" style="3" bestFit="1" customWidth="1"/>
    <col min="5903" max="6138" width="11" style="3"/>
    <col min="6139" max="6139" width="14.5" style="3" customWidth="1"/>
    <col min="6140" max="6140" width="9.58203125" style="3" customWidth="1"/>
    <col min="6141" max="6141" width="6.08203125" style="3" bestFit="1" customWidth="1"/>
    <col min="6142" max="6142" width="7.58203125" style="3" bestFit="1" customWidth="1"/>
    <col min="6143" max="6143" width="5.58203125" style="3" customWidth="1"/>
    <col min="6144" max="6144" width="6.58203125" style="3" bestFit="1" customWidth="1"/>
    <col min="6145" max="6145" width="7.58203125" style="3" bestFit="1" customWidth="1"/>
    <col min="6146" max="6146" width="11.08203125" style="3" bestFit="1" customWidth="1"/>
    <col min="6147" max="6147" width="5.58203125" style="3" customWidth="1"/>
    <col min="6148" max="6148" width="7.58203125" style="3" bestFit="1" customWidth="1"/>
    <col min="6149" max="6149" width="10.5" style="3" bestFit="1" customWidth="1"/>
    <col min="6150" max="6150" width="6.5" style="3" customWidth="1"/>
    <col min="6151" max="6152" width="8" style="3" bestFit="1" customWidth="1"/>
    <col min="6153" max="6153" width="8.08203125" style="3" customWidth="1"/>
    <col min="6154" max="6154" width="10.58203125" style="3" bestFit="1" customWidth="1"/>
    <col min="6155" max="6155" width="7.5" style="3" customWidth="1"/>
    <col min="6156" max="6156" width="11" style="3"/>
    <col min="6157" max="6157" width="9.08203125" style="3" customWidth="1"/>
    <col min="6158" max="6158" width="10.5" style="3" bestFit="1" customWidth="1"/>
    <col min="6159" max="6394" width="11" style="3"/>
    <col min="6395" max="6395" width="14.5" style="3" customWidth="1"/>
    <col min="6396" max="6396" width="9.58203125" style="3" customWidth="1"/>
    <col min="6397" max="6397" width="6.08203125" style="3" bestFit="1" customWidth="1"/>
    <col min="6398" max="6398" width="7.58203125" style="3" bestFit="1" customWidth="1"/>
    <col min="6399" max="6399" width="5.58203125" style="3" customWidth="1"/>
    <col min="6400" max="6400" width="6.58203125" style="3" bestFit="1" customWidth="1"/>
    <col min="6401" max="6401" width="7.58203125" style="3" bestFit="1" customWidth="1"/>
    <col min="6402" max="6402" width="11.08203125" style="3" bestFit="1" customWidth="1"/>
    <col min="6403" max="6403" width="5.58203125" style="3" customWidth="1"/>
    <col min="6404" max="6404" width="7.58203125" style="3" bestFit="1" customWidth="1"/>
    <col min="6405" max="6405" width="10.5" style="3" bestFit="1" customWidth="1"/>
    <col min="6406" max="6406" width="6.5" style="3" customWidth="1"/>
    <col min="6407" max="6408" width="8" style="3" bestFit="1" customWidth="1"/>
    <col min="6409" max="6409" width="8.08203125" style="3" customWidth="1"/>
    <col min="6410" max="6410" width="10.58203125" style="3" bestFit="1" customWidth="1"/>
    <col min="6411" max="6411" width="7.5" style="3" customWidth="1"/>
    <col min="6412" max="6412" width="11" style="3"/>
    <col min="6413" max="6413" width="9.08203125" style="3" customWidth="1"/>
    <col min="6414" max="6414" width="10.5" style="3" bestFit="1" customWidth="1"/>
    <col min="6415" max="6650" width="11" style="3"/>
    <col min="6651" max="6651" width="14.5" style="3" customWidth="1"/>
    <col min="6652" max="6652" width="9.58203125" style="3" customWidth="1"/>
    <col min="6653" max="6653" width="6.08203125" style="3" bestFit="1" customWidth="1"/>
    <col min="6654" max="6654" width="7.58203125" style="3" bestFit="1" customWidth="1"/>
    <col min="6655" max="6655" width="5.58203125" style="3" customWidth="1"/>
    <col min="6656" max="6656" width="6.58203125" style="3" bestFit="1" customWidth="1"/>
    <col min="6657" max="6657" width="7.58203125" style="3" bestFit="1" customWidth="1"/>
    <col min="6658" max="6658" width="11.08203125" style="3" bestFit="1" customWidth="1"/>
    <col min="6659" max="6659" width="5.58203125" style="3" customWidth="1"/>
    <col min="6660" max="6660" width="7.58203125" style="3" bestFit="1" customWidth="1"/>
    <col min="6661" max="6661" width="10.5" style="3" bestFit="1" customWidth="1"/>
    <col min="6662" max="6662" width="6.5" style="3" customWidth="1"/>
    <col min="6663" max="6664" width="8" style="3" bestFit="1" customWidth="1"/>
    <col min="6665" max="6665" width="8.08203125" style="3" customWidth="1"/>
    <col min="6666" max="6666" width="10.58203125" style="3" bestFit="1" customWidth="1"/>
    <col min="6667" max="6667" width="7.5" style="3" customWidth="1"/>
    <col min="6668" max="6668" width="11" style="3"/>
    <col min="6669" max="6669" width="9.08203125" style="3" customWidth="1"/>
    <col min="6670" max="6670" width="10.5" style="3" bestFit="1" customWidth="1"/>
    <col min="6671" max="6906" width="11" style="3"/>
    <col min="6907" max="6907" width="14.5" style="3" customWidth="1"/>
    <col min="6908" max="6908" width="9.58203125" style="3" customWidth="1"/>
    <col min="6909" max="6909" width="6.08203125" style="3" bestFit="1" customWidth="1"/>
    <col min="6910" max="6910" width="7.58203125" style="3" bestFit="1" customWidth="1"/>
    <col min="6911" max="6911" width="5.58203125" style="3" customWidth="1"/>
    <col min="6912" max="6912" width="6.58203125" style="3" bestFit="1" customWidth="1"/>
    <col min="6913" max="6913" width="7.58203125" style="3" bestFit="1" customWidth="1"/>
    <col min="6914" max="6914" width="11.08203125" style="3" bestFit="1" customWidth="1"/>
    <col min="6915" max="6915" width="5.58203125" style="3" customWidth="1"/>
    <col min="6916" max="6916" width="7.58203125" style="3" bestFit="1" customWidth="1"/>
    <col min="6917" max="6917" width="10.5" style="3" bestFit="1" customWidth="1"/>
    <col min="6918" max="6918" width="6.5" style="3" customWidth="1"/>
    <col min="6919" max="6920" width="8" style="3" bestFit="1" customWidth="1"/>
    <col min="6921" max="6921" width="8.08203125" style="3" customWidth="1"/>
    <col min="6922" max="6922" width="10.58203125" style="3" bestFit="1" customWidth="1"/>
    <col min="6923" max="6923" width="7.5" style="3" customWidth="1"/>
    <col min="6924" max="6924" width="11" style="3"/>
    <col min="6925" max="6925" width="9.08203125" style="3" customWidth="1"/>
    <col min="6926" max="6926" width="10.5" style="3" bestFit="1" customWidth="1"/>
    <col min="6927" max="7162" width="11" style="3"/>
    <col min="7163" max="7163" width="14.5" style="3" customWidth="1"/>
    <col min="7164" max="7164" width="9.58203125" style="3" customWidth="1"/>
    <col min="7165" max="7165" width="6.08203125" style="3" bestFit="1" customWidth="1"/>
    <col min="7166" max="7166" width="7.58203125" style="3" bestFit="1" customWidth="1"/>
    <col min="7167" max="7167" width="5.58203125" style="3" customWidth="1"/>
    <col min="7168" max="7168" width="6.58203125" style="3" bestFit="1" customWidth="1"/>
    <col min="7169" max="7169" width="7.58203125" style="3" bestFit="1" customWidth="1"/>
    <col min="7170" max="7170" width="11.08203125" style="3" bestFit="1" customWidth="1"/>
    <col min="7171" max="7171" width="5.58203125" style="3" customWidth="1"/>
    <col min="7172" max="7172" width="7.58203125" style="3" bestFit="1" customWidth="1"/>
    <col min="7173" max="7173" width="10.5" style="3" bestFit="1" customWidth="1"/>
    <col min="7174" max="7174" width="6.5" style="3" customWidth="1"/>
    <col min="7175" max="7176" width="8" style="3" bestFit="1" customWidth="1"/>
    <col min="7177" max="7177" width="8.08203125" style="3" customWidth="1"/>
    <col min="7178" max="7178" width="10.58203125" style="3" bestFit="1" customWidth="1"/>
    <col min="7179" max="7179" width="7.5" style="3" customWidth="1"/>
    <col min="7180" max="7180" width="11" style="3"/>
    <col min="7181" max="7181" width="9.08203125" style="3" customWidth="1"/>
    <col min="7182" max="7182" width="10.5" style="3" bestFit="1" customWidth="1"/>
    <col min="7183" max="7418" width="11" style="3"/>
    <col min="7419" max="7419" width="14.5" style="3" customWidth="1"/>
    <col min="7420" max="7420" width="9.58203125" style="3" customWidth="1"/>
    <col min="7421" max="7421" width="6.08203125" style="3" bestFit="1" customWidth="1"/>
    <col min="7422" max="7422" width="7.58203125" style="3" bestFit="1" customWidth="1"/>
    <col min="7423" max="7423" width="5.58203125" style="3" customWidth="1"/>
    <col min="7424" max="7424" width="6.58203125" style="3" bestFit="1" customWidth="1"/>
    <col min="7425" max="7425" width="7.58203125" style="3" bestFit="1" customWidth="1"/>
    <col min="7426" max="7426" width="11.08203125" style="3" bestFit="1" customWidth="1"/>
    <col min="7427" max="7427" width="5.58203125" style="3" customWidth="1"/>
    <col min="7428" max="7428" width="7.58203125" style="3" bestFit="1" customWidth="1"/>
    <col min="7429" max="7429" width="10.5" style="3" bestFit="1" customWidth="1"/>
    <col min="7430" max="7430" width="6.5" style="3" customWidth="1"/>
    <col min="7431" max="7432" width="8" style="3" bestFit="1" customWidth="1"/>
    <col min="7433" max="7433" width="8.08203125" style="3" customWidth="1"/>
    <col min="7434" max="7434" width="10.58203125" style="3" bestFit="1" customWidth="1"/>
    <col min="7435" max="7435" width="7.5" style="3" customWidth="1"/>
    <col min="7436" max="7436" width="11" style="3"/>
    <col min="7437" max="7437" width="9.08203125" style="3" customWidth="1"/>
    <col min="7438" max="7438" width="10.5" style="3" bestFit="1" customWidth="1"/>
    <col min="7439" max="7674" width="11" style="3"/>
    <col min="7675" max="7675" width="14.5" style="3" customWidth="1"/>
    <col min="7676" max="7676" width="9.58203125" style="3" customWidth="1"/>
    <col min="7677" max="7677" width="6.08203125" style="3" bestFit="1" customWidth="1"/>
    <col min="7678" max="7678" width="7.58203125" style="3" bestFit="1" customWidth="1"/>
    <col min="7679" max="7679" width="5.58203125" style="3" customWidth="1"/>
    <col min="7680" max="7680" width="6.58203125" style="3" bestFit="1" customWidth="1"/>
    <col min="7681" max="7681" width="7.58203125" style="3" bestFit="1" customWidth="1"/>
    <col min="7682" max="7682" width="11.08203125" style="3" bestFit="1" customWidth="1"/>
    <col min="7683" max="7683" width="5.58203125" style="3" customWidth="1"/>
    <col min="7684" max="7684" width="7.58203125" style="3" bestFit="1" customWidth="1"/>
    <col min="7685" max="7685" width="10.5" style="3" bestFit="1" customWidth="1"/>
    <col min="7686" max="7686" width="6.5" style="3" customWidth="1"/>
    <col min="7687" max="7688" width="8" style="3" bestFit="1" customWidth="1"/>
    <col min="7689" max="7689" width="8.08203125" style="3" customWidth="1"/>
    <col min="7690" max="7690" width="10.58203125" style="3" bestFit="1" customWidth="1"/>
    <col min="7691" max="7691" width="7.5" style="3" customWidth="1"/>
    <col min="7692" max="7692" width="11" style="3"/>
    <col min="7693" max="7693" width="9.08203125" style="3" customWidth="1"/>
    <col min="7694" max="7694" width="10.5" style="3" bestFit="1" customWidth="1"/>
    <col min="7695" max="7930" width="11" style="3"/>
    <col min="7931" max="7931" width="14.5" style="3" customWidth="1"/>
    <col min="7932" max="7932" width="9.58203125" style="3" customWidth="1"/>
    <col min="7933" max="7933" width="6.08203125" style="3" bestFit="1" customWidth="1"/>
    <col min="7934" max="7934" width="7.58203125" style="3" bestFit="1" customWidth="1"/>
    <col min="7935" max="7935" width="5.58203125" style="3" customWidth="1"/>
    <col min="7936" max="7936" width="6.58203125" style="3" bestFit="1" customWidth="1"/>
    <col min="7937" max="7937" width="7.58203125" style="3" bestFit="1" customWidth="1"/>
    <col min="7938" max="7938" width="11.08203125" style="3" bestFit="1" customWidth="1"/>
    <col min="7939" max="7939" width="5.58203125" style="3" customWidth="1"/>
    <col min="7940" max="7940" width="7.58203125" style="3" bestFit="1" customWidth="1"/>
    <col min="7941" max="7941" width="10.5" style="3" bestFit="1" customWidth="1"/>
    <col min="7942" max="7942" width="6.5" style="3" customWidth="1"/>
    <col min="7943" max="7944" width="8" style="3" bestFit="1" customWidth="1"/>
    <col min="7945" max="7945" width="8.08203125" style="3" customWidth="1"/>
    <col min="7946" max="7946" width="10.58203125" style="3" bestFit="1" customWidth="1"/>
    <col min="7947" max="7947" width="7.5" style="3" customWidth="1"/>
    <col min="7948" max="7948" width="11" style="3"/>
    <col min="7949" max="7949" width="9.08203125" style="3" customWidth="1"/>
    <col min="7950" max="7950" width="10.5" style="3" bestFit="1" customWidth="1"/>
    <col min="7951" max="8186" width="11" style="3"/>
    <col min="8187" max="8187" width="14.5" style="3" customWidth="1"/>
    <col min="8188" max="8188" width="9.58203125" style="3" customWidth="1"/>
    <col min="8189" max="8189" width="6.08203125" style="3" bestFit="1" customWidth="1"/>
    <col min="8190" max="8190" width="7.58203125" style="3" bestFit="1" customWidth="1"/>
    <col min="8191" max="8191" width="5.58203125" style="3" customWidth="1"/>
    <col min="8192" max="8192" width="6.58203125" style="3" bestFit="1" customWidth="1"/>
    <col min="8193" max="8193" width="7.58203125" style="3" bestFit="1" customWidth="1"/>
    <col min="8194" max="8194" width="11.08203125" style="3" bestFit="1" customWidth="1"/>
    <col min="8195" max="8195" width="5.58203125" style="3" customWidth="1"/>
    <col min="8196" max="8196" width="7.58203125" style="3" bestFit="1" customWidth="1"/>
    <col min="8197" max="8197" width="10.5" style="3" bestFit="1" customWidth="1"/>
    <col min="8198" max="8198" width="6.5" style="3" customWidth="1"/>
    <col min="8199" max="8200" width="8" style="3" bestFit="1" customWidth="1"/>
    <col min="8201" max="8201" width="8.08203125" style="3" customWidth="1"/>
    <col min="8202" max="8202" width="10.58203125" style="3" bestFit="1" customWidth="1"/>
    <col min="8203" max="8203" width="7.5" style="3" customWidth="1"/>
    <col min="8204" max="8204" width="11" style="3"/>
    <col min="8205" max="8205" width="9.08203125" style="3" customWidth="1"/>
    <col min="8206" max="8206" width="10.5" style="3" bestFit="1" customWidth="1"/>
    <col min="8207" max="8442" width="11" style="3"/>
    <col min="8443" max="8443" width="14.5" style="3" customWidth="1"/>
    <col min="8444" max="8444" width="9.58203125" style="3" customWidth="1"/>
    <col min="8445" max="8445" width="6.08203125" style="3" bestFit="1" customWidth="1"/>
    <col min="8446" max="8446" width="7.58203125" style="3" bestFit="1" customWidth="1"/>
    <col min="8447" max="8447" width="5.58203125" style="3" customWidth="1"/>
    <col min="8448" max="8448" width="6.58203125" style="3" bestFit="1" customWidth="1"/>
    <col min="8449" max="8449" width="7.58203125" style="3" bestFit="1" customWidth="1"/>
    <col min="8450" max="8450" width="11.08203125" style="3" bestFit="1" customWidth="1"/>
    <col min="8451" max="8451" width="5.58203125" style="3" customWidth="1"/>
    <col min="8452" max="8452" width="7.58203125" style="3" bestFit="1" customWidth="1"/>
    <col min="8453" max="8453" width="10.5" style="3" bestFit="1" customWidth="1"/>
    <col min="8454" max="8454" width="6.5" style="3" customWidth="1"/>
    <col min="8455" max="8456" width="8" style="3" bestFit="1" customWidth="1"/>
    <col min="8457" max="8457" width="8.08203125" style="3" customWidth="1"/>
    <col min="8458" max="8458" width="10.58203125" style="3" bestFit="1" customWidth="1"/>
    <col min="8459" max="8459" width="7.5" style="3" customWidth="1"/>
    <col min="8460" max="8460" width="11" style="3"/>
    <col min="8461" max="8461" width="9.08203125" style="3" customWidth="1"/>
    <col min="8462" max="8462" width="10.5" style="3" bestFit="1" customWidth="1"/>
    <col min="8463" max="8698" width="11" style="3"/>
    <col min="8699" max="8699" width="14.5" style="3" customWidth="1"/>
    <col min="8700" max="8700" width="9.58203125" style="3" customWidth="1"/>
    <col min="8701" max="8701" width="6.08203125" style="3" bestFit="1" customWidth="1"/>
    <col min="8702" max="8702" width="7.58203125" style="3" bestFit="1" customWidth="1"/>
    <col min="8703" max="8703" width="5.58203125" style="3" customWidth="1"/>
    <col min="8704" max="8704" width="6.58203125" style="3" bestFit="1" customWidth="1"/>
    <col min="8705" max="8705" width="7.58203125" style="3" bestFit="1" customWidth="1"/>
    <col min="8706" max="8706" width="11.08203125" style="3" bestFit="1" customWidth="1"/>
    <col min="8707" max="8707" width="5.58203125" style="3" customWidth="1"/>
    <col min="8708" max="8708" width="7.58203125" style="3" bestFit="1" customWidth="1"/>
    <col min="8709" max="8709" width="10.5" style="3" bestFit="1" customWidth="1"/>
    <col min="8710" max="8710" width="6.5" style="3" customWidth="1"/>
    <col min="8711" max="8712" width="8" style="3" bestFit="1" customWidth="1"/>
    <col min="8713" max="8713" width="8.08203125" style="3" customWidth="1"/>
    <col min="8714" max="8714" width="10.58203125" style="3" bestFit="1" customWidth="1"/>
    <col min="8715" max="8715" width="7.5" style="3" customWidth="1"/>
    <col min="8716" max="8716" width="11" style="3"/>
    <col min="8717" max="8717" width="9.08203125" style="3" customWidth="1"/>
    <col min="8718" max="8718" width="10.5" style="3" bestFit="1" customWidth="1"/>
    <col min="8719" max="8954" width="11" style="3"/>
    <col min="8955" max="8955" width="14.5" style="3" customWidth="1"/>
    <col min="8956" max="8956" width="9.58203125" style="3" customWidth="1"/>
    <col min="8957" max="8957" width="6.08203125" style="3" bestFit="1" customWidth="1"/>
    <col min="8958" max="8958" width="7.58203125" style="3" bestFit="1" customWidth="1"/>
    <col min="8959" max="8959" width="5.58203125" style="3" customWidth="1"/>
    <col min="8960" max="8960" width="6.58203125" style="3" bestFit="1" customWidth="1"/>
    <col min="8961" max="8961" width="7.58203125" style="3" bestFit="1" customWidth="1"/>
    <col min="8962" max="8962" width="11.08203125" style="3" bestFit="1" customWidth="1"/>
    <col min="8963" max="8963" width="5.58203125" style="3" customWidth="1"/>
    <col min="8964" max="8964" width="7.58203125" style="3" bestFit="1" customWidth="1"/>
    <col min="8965" max="8965" width="10.5" style="3" bestFit="1" customWidth="1"/>
    <col min="8966" max="8966" width="6.5" style="3" customWidth="1"/>
    <col min="8967" max="8968" width="8" style="3" bestFit="1" customWidth="1"/>
    <col min="8969" max="8969" width="8.08203125" style="3" customWidth="1"/>
    <col min="8970" max="8970" width="10.58203125" style="3" bestFit="1" customWidth="1"/>
    <col min="8971" max="8971" width="7.5" style="3" customWidth="1"/>
    <col min="8972" max="8972" width="11" style="3"/>
    <col min="8973" max="8973" width="9.08203125" style="3" customWidth="1"/>
    <col min="8974" max="8974" width="10.5" style="3" bestFit="1" customWidth="1"/>
    <col min="8975" max="9210" width="11" style="3"/>
    <col min="9211" max="9211" width="14.5" style="3" customWidth="1"/>
    <col min="9212" max="9212" width="9.58203125" style="3" customWidth="1"/>
    <col min="9213" max="9213" width="6.08203125" style="3" bestFit="1" customWidth="1"/>
    <col min="9214" max="9214" width="7.58203125" style="3" bestFit="1" customWidth="1"/>
    <col min="9215" max="9215" width="5.58203125" style="3" customWidth="1"/>
    <col min="9216" max="9216" width="6.58203125" style="3" bestFit="1" customWidth="1"/>
    <col min="9217" max="9217" width="7.58203125" style="3" bestFit="1" customWidth="1"/>
    <col min="9218" max="9218" width="11.08203125" style="3" bestFit="1" customWidth="1"/>
    <col min="9219" max="9219" width="5.58203125" style="3" customWidth="1"/>
    <col min="9220" max="9220" width="7.58203125" style="3" bestFit="1" customWidth="1"/>
    <col min="9221" max="9221" width="10.5" style="3" bestFit="1" customWidth="1"/>
    <col min="9222" max="9222" width="6.5" style="3" customWidth="1"/>
    <col min="9223" max="9224" width="8" style="3" bestFit="1" customWidth="1"/>
    <col min="9225" max="9225" width="8.08203125" style="3" customWidth="1"/>
    <col min="9226" max="9226" width="10.58203125" style="3" bestFit="1" customWidth="1"/>
    <col min="9227" max="9227" width="7.5" style="3" customWidth="1"/>
    <col min="9228" max="9228" width="11" style="3"/>
    <col min="9229" max="9229" width="9.08203125" style="3" customWidth="1"/>
    <col min="9230" max="9230" width="10.5" style="3" bestFit="1" customWidth="1"/>
    <col min="9231" max="9466" width="11" style="3"/>
    <col min="9467" max="9467" width="14.5" style="3" customWidth="1"/>
    <col min="9468" max="9468" width="9.58203125" style="3" customWidth="1"/>
    <col min="9469" max="9469" width="6.08203125" style="3" bestFit="1" customWidth="1"/>
    <col min="9470" max="9470" width="7.58203125" style="3" bestFit="1" customWidth="1"/>
    <col min="9471" max="9471" width="5.58203125" style="3" customWidth="1"/>
    <col min="9472" max="9472" width="6.58203125" style="3" bestFit="1" customWidth="1"/>
    <col min="9473" max="9473" width="7.58203125" style="3" bestFit="1" customWidth="1"/>
    <col min="9474" max="9474" width="11.08203125" style="3" bestFit="1" customWidth="1"/>
    <col min="9475" max="9475" width="5.58203125" style="3" customWidth="1"/>
    <col min="9476" max="9476" width="7.58203125" style="3" bestFit="1" customWidth="1"/>
    <col min="9477" max="9477" width="10.5" style="3" bestFit="1" customWidth="1"/>
    <col min="9478" max="9478" width="6.5" style="3" customWidth="1"/>
    <col min="9479" max="9480" width="8" style="3" bestFit="1" customWidth="1"/>
    <col min="9481" max="9481" width="8.08203125" style="3" customWidth="1"/>
    <col min="9482" max="9482" width="10.58203125" style="3" bestFit="1" customWidth="1"/>
    <col min="9483" max="9483" width="7.5" style="3" customWidth="1"/>
    <col min="9484" max="9484" width="11" style="3"/>
    <col min="9485" max="9485" width="9.08203125" style="3" customWidth="1"/>
    <col min="9486" max="9486" width="10.5" style="3" bestFit="1" customWidth="1"/>
    <col min="9487" max="9722" width="11" style="3"/>
    <col min="9723" max="9723" width="14.5" style="3" customWidth="1"/>
    <col min="9724" max="9724" width="9.58203125" style="3" customWidth="1"/>
    <col min="9725" max="9725" width="6.08203125" style="3" bestFit="1" customWidth="1"/>
    <col min="9726" max="9726" width="7.58203125" style="3" bestFit="1" customWidth="1"/>
    <col min="9727" max="9727" width="5.58203125" style="3" customWidth="1"/>
    <col min="9728" max="9728" width="6.58203125" style="3" bestFit="1" customWidth="1"/>
    <col min="9729" max="9729" width="7.58203125" style="3" bestFit="1" customWidth="1"/>
    <col min="9730" max="9730" width="11.08203125" style="3" bestFit="1" customWidth="1"/>
    <col min="9731" max="9731" width="5.58203125" style="3" customWidth="1"/>
    <col min="9732" max="9732" width="7.58203125" style="3" bestFit="1" customWidth="1"/>
    <col min="9733" max="9733" width="10.5" style="3" bestFit="1" customWidth="1"/>
    <col min="9734" max="9734" width="6.5" style="3" customWidth="1"/>
    <col min="9735" max="9736" width="8" style="3" bestFit="1" customWidth="1"/>
    <col min="9737" max="9737" width="8.08203125" style="3" customWidth="1"/>
    <col min="9738" max="9738" width="10.58203125" style="3" bestFit="1" customWidth="1"/>
    <col min="9739" max="9739" width="7.5" style="3" customWidth="1"/>
    <col min="9740" max="9740" width="11" style="3"/>
    <col min="9741" max="9741" width="9.08203125" style="3" customWidth="1"/>
    <col min="9742" max="9742" width="10.5" style="3" bestFit="1" customWidth="1"/>
    <col min="9743" max="9978" width="11" style="3"/>
    <col min="9979" max="9979" width="14.5" style="3" customWidth="1"/>
    <col min="9980" max="9980" width="9.58203125" style="3" customWidth="1"/>
    <col min="9981" max="9981" width="6.08203125" style="3" bestFit="1" customWidth="1"/>
    <col min="9982" max="9982" width="7.58203125" style="3" bestFit="1" customWidth="1"/>
    <col min="9983" max="9983" width="5.58203125" style="3" customWidth="1"/>
    <col min="9984" max="9984" width="6.58203125" style="3" bestFit="1" customWidth="1"/>
    <col min="9985" max="9985" width="7.58203125" style="3" bestFit="1" customWidth="1"/>
    <col min="9986" max="9986" width="11.08203125" style="3" bestFit="1" customWidth="1"/>
    <col min="9987" max="9987" width="5.58203125" style="3" customWidth="1"/>
    <col min="9988" max="9988" width="7.58203125" style="3" bestFit="1" customWidth="1"/>
    <col min="9989" max="9989" width="10.5" style="3" bestFit="1" customWidth="1"/>
    <col min="9990" max="9990" width="6.5" style="3" customWidth="1"/>
    <col min="9991" max="9992" width="8" style="3" bestFit="1" customWidth="1"/>
    <col min="9993" max="9993" width="8.08203125" style="3" customWidth="1"/>
    <col min="9994" max="9994" width="10.58203125" style="3" bestFit="1" customWidth="1"/>
    <col min="9995" max="9995" width="7.5" style="3" customWidth="1"/>
    <col min="9996" max="9996" width="11" style="3"/>
    <col min="9997" max="9997" width="9.08203125" style="3" customWidth="1"/>
    <col min="9998" max="9998" width="10.5" style="3" bestFit="1" customWidth="1"/>
    <col min="9999" max="10234" width="11" style="3"/>
    <col min="10235" max="10235" width="14.5" style="3" customWidth="1"/>
    <col min="10236" max="10236" width="9.58203125" style="3" customWidth="1"/>
    <col min="10237" max="10237" width="6.08203125" style="3" bestFit="1" customWidth="1"/>
    <col min="10238" max="10238" width="7.58203125" style="3" bestFit="1" customWidth="1"/>
    <col min="10239" max="10239" width="5.58203125" style="3" customWidth="1"/>
    <col min="10240" max="10240" width="6.58203125" style="3" bestFit="1" customWidth="1"/>
    <col min="10241" max="10241" width="7.58203125" style="3" bestFit="1" customWidth="1"/>
    <col min="10242" max="10242" width="11.08203125" style="3" bestFit="1" customWidth="1"/>
    <col min="10243" max="10243" width="5.58203125" style="3" customWidth="1"/>
    <col min="10244" max="10244" width="7.58203125" style="3" bestFit="1" customWidth="1"/>
    <col min="10245" max="10245" width="10.5" style="3" bestFit="1" customWidth="1"/>
    <col min="10246" max="10246" width="6.5" style="3" customWidth="1"/>
    <col min="10247" max="10248" width="8" style="3" bestFit="1" customWidth="1"/>
    <col min="10249" max="10249" width="8.08203125" style="3" customWidth="1"/>
    <col min="10250" max="10250" width="10.58203125" style="3" bestFit="1" customWidth="1"/>
    <col min="10251" max="10251" width="7.5" style="3" customWidth="1"/>
    <col min="10252" max="10252" width="11" style="3"/>
    <col min="10253" max="10253" width="9.08203125" style="3" customWidth="1"/>
    <col min="10254" max="10254" width="10.5" style="3" bestFit="1" customWidth="1"/>
    <col min="10255" max="10490" width="11" style="3"/>
    <col min="10491" max="10491" width="14.5" style="3" customWidth="1"/>
    <col min="10492" max="10492" width="9.58203125" style="3" customWidth="1"/>
    <col min="10493" max="10493" width="6.08203125" style="3" bestFit="1" customWidth="1"/>
    <col min="10494" max="10494" width="7.58203125" style="3" bestFit="1" customWidth="1"/>
    <col min="10495" max="10495" width="5.58203125" style="3" customWidth="1"/>
    <col min="10496" max="10496" width="6.58203125" style="3" bestFit="1" customWidth="1"/>
    <col min="10497" max="10497" width="7.58203125" style="3" bestFit="1" customWidth="1"/>
    <col min="10498" max="10498" width="11.08203125" style="3" bestFit="1" customWidth="1"/>
    <col min="10499" max="10499" width="5.58203125" style="3" customWidth="1"/>
    <col min="10500" max="10500" width="7.58203125" style="3" bestFit="1" customWidth="1"/>
    <col min="10501" max="10501" width="10.5" style="3" bestFit="1" customWidth="1"/>
    <col min="10502" max="10502" width="6.5" style="3" customWidth="1"/>
    <col min="10503" max="10504" width="8" style="3" bestFit="1" customWidth="1"/>
    <col min="10505" max="10505" width="8.08203125" style="3" customWidth="1"/>
    <col min="10506" max="10506" width="10.58203125" style="3" bestFit="1" customWidth="1"/>
    <col min="10507" max="10507" width="7.5" style="3" customWidth="1"/>
    <col min="10508" max="10508" width="11" style="3"/>
    <col min="10509" max="10509" width="9.08203125" style="3" customWidth="1"/>
    <col min="10510" max="10510" width="10.5" style="3" bestFit="1" customWidth="1"/>
    <col min="10511" max="10746" width="11" style="3"/>
    <col min="10747" max="10747" width="14.5" style="3" customWidth="1"/>
    <col min="10748" max="10748" width="9.58203125" style="3" customWidth="1"/>
    <col min="10749" max="10749" width="6.08203125" style="3" bestFit="1" customWidth="1"/>
    <col min="10750" max="10750" width="7.58203125" style="3" bestFit="1" customWidth="1"/>
    <col min="10751" max="10751" width="5.58203125" style="3" customWidth="1"/>
    <col min="10752" max="10752" width="6.58203125" style="3" bestFit="1" customWidth="1"/>
    <col min="10753" max="10753" width="7.58203125" style="3" bestFit="1" customWidth="1"/>
    <col min="10754" max="10754" width="11.08203125" style="3" bestFit="1" customWidth="1"/>
    <col min="10755" max="10755" width="5.58203125" style="3" customWidth="1"/>
    <col min="10756" max="10756" width="7.58203125" style="3" bestFit="1" customWidth="1"/>
    <col min="10757" max="10757" width="10.5" style="3" bestFit="1" customWidth="1"/>
    <col min="10758" max="10758" width="6.5" style="3" customWidth="1"/>
    <col min="10759" max="10760" width="8" style="3" bestFit="1" customWidth="1"/>
    <col min="10761" max="10761" width="8.08203125" style="3" customWidth="1"/>
    <col min="10762" max="10762" width="10.58203125" style="3" bestFit="1" customWidth="1"/>
    <col min="10763" max="10763" width="7.5" style="3" customWidth="1"/>
    <col min="10764" max="10764" width="11" style="3"/>
    <col min="10765" max="10765" width="9.08203125" style="3" customWidth="1"/>
    <col min="10766" max="10766" width="10.5" style="3" bestFit="1" customWidth="1"/>
    <col min="10767" max="11002" width="11" style="3"/>
    <col min="11003" max="11003" width="14.5" style="3" customWidth="1"/>
    <col min="11004" max="11004" width="9.58203125" style="3" customWidth="1"/>
    <col min="11005" max="11005" width="6.08203125" style="3" bestFit="1" customWidth="1"/>
    <col min="11006" max="11006" width="7.58203125" style="3" bestFit="1" customWidth="1"/>
    <col min="11007" max="11007" width="5.58203125" style="3" customWidth="1"/>
    <col min="11008" max="11008" width="6.58203125" style="3" bestFit="1" customWidth="1"/>
    <col min="11009" max="11009" width="7.58203125" style="3" bestFit="1" customWidth="1"/>
    <col min="11010" max="11010" width="11.08203125" style="3" bestFit="1" customWidth="1"/>
    <col min="11011" max="11011" width="5.58203125" style="3" customWidth="1"/>
    <col min="11012" max="11012" width="7.58203125" style="3" bestFit="1" customWidth="1"/>
    <col min="11013" max="11013" width="10.5" style="3" bestFit="1" customWidth="1"/>
    <col min="11014" max="11014" width="6.5" style="3" customWidth="1"/>
    <col min="11015" max="11016" width="8" style="3" bestFit="1" customWidth="1"/>
    <col min="11017" max="11017" width="8.08203125" style="3" customWidth="1"/>
    <col min="11018" max="11018" width="10.58203125" style="3" bestFit="1" customWidth="1"/>
    <col min="11019" max="11019" width="7.5" style="3" customWidth="1"/>
    <col min="11020" max="11020" width="11" style="3"/>
    <col min="11021" max="11021" width="9.08203125" style="3" customWidth="1"/>
    <col min="11022" max="11022" width="10.5" style="3" bestFit="1" customWidth="1"/>
    <col min="11023" max="11258" width="11" style="3"/>
    <col min="11259" max="11259" width="14.5" style="3" customWidth="1"/>
    <col min="11260" max="11260" width="9.58203125" style="3" customWidth="1"/>
    <col min="11261" max="11261" width="6.08203125" style="3" bestFit="1" customWidth="1"/>
    <col min="11262" max="11262" width="7.58203125" style="3" bestFit="1" customWidth="1"/>
    <col min="11263" max="11263" width="5.58203125" style="3" customWidth="1"/>
    <col min="11264" max="11264" width="6.58203125" style="3" bestFit="1" customWidth="1"/>
    <col min="11265" max="11265" width="7.58203125" style="3" bestFit="1" customWidth="1"/>
    <col min="11266" max="11266" width="11.08203125" style="3" bestFit="1" customWidth="1"/>
    <col min="11267" max="11267" width="5.58203125" style="3" customWidth="1"/>
    <col min="11268" max="11268" width="7.58203125" style="3" bestFit="1" customWidth="1"/>
    <col min="11269" max="11269" width="10.5" style="3" bestFit="1" customWidth="1"/>
    <col min="11270" max="11270" width="6.5" style="3" customWidth="1"/>
    <col min="11271" max="11272" width="8" style="3" bestFit="1" customWidth="1"/>
    <col min="11273" max="11273" width="8.08203125" style="3" customWidth="1"/>
    <col min="11274" max="11274" width="10.58203125" style="3" bestFit="1" customWidth="1"/>
    <col min="11275" max="11275" width="7.5" style="3" customWidth="1"/>
    <col min="11276" max="11276" width="11" style="3"/>
    <col min="11277" max="11277" width="9.08203125" style="3" customWidth="1"/>
    <col min="11278" max="11278" width="10.5" style="3" bestFit="1" customWidth="1"/>
    <col min="11279" max="11514" width="11" style="3"/>
    <col min="11515" max="11515" width="14.5" style="3" customWidth="1"/>
    <col min="11516" max="11516" width="9.58203125" style="3" customWidth="1"/>
    <col min="11517" max="11517" width="6.08203125" style="3" bestFit="1" customWidth="1"/>
    <col min="11518" max="11518" width="7.58203125" style="3" bestFit="1" customWidth="1"/>
    <col min="11519" max="11519" width="5.58203125" style="3" customWidth="1"/>
    <col min="11520" max="11520" width="6.58203125" style="3" bestFit="1" customWidth="1"/>
    <col min="11521" max="11521" width="7.58203125" style="3" bestFit="1" customWidth="1"/>
    <col min="11522" max="11522" width="11.08203125" style="3" bestFit="1" customWidth="1"/>
    <col min="11523" max="11523" width="5.58203125" style="3" customWidth="1"/>
    <col min="11524" max="11524" width="7.58203125" style="3" bestFit="1" customWidth="1"/>
    <col min="11525" max="11525" width="10.5" style="3" bestFit="1" customWidth="1"/>
    <col min="11526" max="11526" width="6.5" style="3" customWidth="1"/>
    <col min="11527" max="11528" width="8" style="3" bestFit="1" customWidth="1"/>
    <col min="11529" max="11529" width="8.08203125" style="3" customWidth="1"/>
    <col min="11530" max="11530" width="10.58203125" style="3" bestFit="1" customWidth="1"/>
    <col min="11531" max="11531" width="7.5" style="3" customWidth="1"/>
    <col min="11532" max="11532" width="11" style="3"/>
    <col min="11533" max="11533" width="9.08203125" style="3" customWidth="1"/>
    <col min="11534" max="11534" width="10.5" style="3" bestFit="1" customWidth="1"/>
    <col min="11535" max="11770" width="11" style="3"/>
    <col min="11771" max="11771" width="14.5" style="3" customWidth="1"/>
    <col min="11772" max="11772" width="9.58203125" style="3" customWidth="1"/>
    <col min="11773" max="11773" width="6.08203125" style="3" bestFit="1" customWidth="1"/>
    <col min="11774" max="11774" width="7.58203125" style="3" bestFit="1" customWidth="1"/>
    <col min="11775" max="11775" width="5.58203125" style="3" customWidth="1"/>
    <col min="11776" max="11776" width="6.58203125" style="3" bestFit="1" customWidth="1"/>
    <col min="11777" max="11777" width="7.58203125" style="3" bestFit="1" customWidth="1"/>
    <col min="11778" max="11778" width="11.08203125" style="3" bestFit="1" customWidth="1"/>
    <col min="11779" max="11779" width="5.58203125" style="3" customWidth="1"/>
    <col min="11780" max="11780" width="7.58203125" style="3" bestFit="1" customWidth="1"/>
    <col min="11781" max="11781" width="10.5" style="3" bestFit="1" customWidth="1"/>
    <col min="11782" max="11782" width="6.5" style="3" customWidth="1"/>
    <col min="11783" max="11784" width="8" style="3" bestFit="1" customWidth="1"/>
    <col min="11785" max="11785" width="8.08203125" style="3" customWidth="1"/>
    <col min="11786" max="11786" width="10.58203125" style="3" bestFit="1" customWidth="1"/>
    <col min="11787" max="11787" width="7.5" style="3" customWidth="1"/>
    <col min="11788" max="11788" width="11" style="3"/>
    <col min="11789" max="11789" width="9.08203125" style="3" customWidth="1"/>
    <col min="11790" max="11790" width="10.5" style="3" bestFit="1" customWidth="1"/>
    <col min="11791" max="12026" width="11" style="3"/>
    <col min="12027" max="12027" width="14.5" style="3" customWidth="1"/>
    <col min="12028" max="12028" width="9.58203125" style="3" customWidth="1"/>
    <col min="12029" max="12029" width="6.08203125" style="3" bestFit="1" customWidth="1"/>
    <col min="12030" max="12030" width="7.58203125" style="3" bestFit="1" customWidth="1"/>
    <col min="12031" max="12031" width="5.58203125" style="3" customWidth="1"/>
    <col min="12032" max="12032" width="6.58203125" style="3" bestFit="1" customWidth="1"/>
    <col min="12033" max="12033" width="7.58203125" style="3" bestFit="1" customWidth="1"/>
    <col min="12034" max="12034" width="11.08203125" style="3" bestFit="1" customWidth="1"/>
    <col min="12035" max="12035" width="5.58203125" style="3" customWidth="1"/>
    <col min="12036" max="12036" width="7.58203125" style="3" bestFit="1" customWidth="1"/>
    <col min="12037" max="12037" width="10.5" style="3" bestFit="1" customWidth="1"/>
    <col min="12038" max="12038" width="6.5" style="3" customWidth="1"/>
    <col min="12039" max="12040" width="8" style="3" bestFit="1" customWidth="1"/>
    <col min="12041" max="12041" width="8.08203125" style="3" customWidth="1"/>
    <col min="12042" max="12042" width="10.58203125" style="3" bestFit="1" customWidth="1"/>
    <col min="12043" max="12043" width="7.5" style="3" customWidth="1"/>
    <col min="12044" max="12044" width="11" style="3"/>
    <col min="12045" max="12045" width="9.08203125" style="3" customWidth="1"/>
    <col min="12046" max="12046" width="10.5" style="3" bestFit="1" customWidth="1"/>
    <col min="12047" max="12282" width="11" style="3"/>
    <col min="12283" max="12283" width="14.5" style="3" customWidth="1"/>
    <col min="12284" max="12284" width="9.58203125" style="3" customWidth="1"/>
    <col min="12285" max="12285" width="6.08203125" style="3" bestFit="1" customWidth="1"/>
    <col min="12286" max="12286" width="7.58203125" style="3" bestFit="1" customWidth="1"/>
    <col min="12287" max="12287" width="5.58203125" style="3" customWidth="1"/>
    <col min="12288" max="12288" width="6.58203125" style="3" bestFit="1" customWidth="1"/>
    <col min="12289" max="12289" width="7.58203125" style="3" bestFit="1" customWidth="1"/>
    <col min="12290" max="12290" width="11.08203125" style="3" bestFit="1" customWidth="1"/>
    <col min="12291" max="12291" width="5.58203125" style="3" customWidth="1"/>
    <col min="12292" max="12292" width="7.58203125" style="3" bestFit="1" customWidth="1"/>
    <col min="12293" max="12293" width="10.5" style="3" bestFit="1" customWidth="1"/>
    <col min="12294" max="12294" width="6.5" style="3" customWidth="1"/>
    <col min="12295" max="12296" width="8" style="3" bestFit="1" customWidth="1"/>
    <col min="12297" max="12297" width="8.08203125" style="3" customWidth="1"/>
    <col min="12298" max="12298" width="10.58203125" style="3" bestFit="1" customWidth="1"/>
    <col min="12299" max="12299" width="7.5" style="3" customWidth="1"/>
    <col min="12300" max="12300" width="11" style="3"/>
    <col min="12301" max="12301" width="9.08203125" style="3" customWidth="1"/>
    <col min="12302" max="12302" width="10.5" style="3" bestFit="1" customWidth="1"/>
    <col min="12303" max="12538" width="11" style="3"/>
    <col min="12539" max="12539" width="14.5" style="3" customWidth="1"/>
    <col min="12540" max="12540" width="9.58203125" style="3" customWidth="1"/>
    <col min="12541" max="12541" width="6.08203125" style="3" bestFit="1" customWidth="1"/>
    <col min="12542" max="12542" width="7.58203125" style="3" bestFit="1" customWidth="1"/>
    <col min="12543" max="12543" width="5.58203125" style="3" customWidth="1"/>
    <col min="12544" max="12544" width="6.58203125" style="3" bestFit="1" customWidth="1"/>
    <col min="12545" max="12545" width="7.58203125" style="3" bestFit="1" customWidth="1"/>
    <col min="12546" max="12546" width="11.08203125" style="3" bestFit="1" customWidth="1"/>
    <col min="12547" max="12547" width="5.58203125" style="3" customWidth="1"/>
    <col min="12548" max="12548" width="7.58203125" style="3" bestFit="1" customWidth="1"/>
    <col min="12549" max="12549" width="10.5" style="3" bestFit="1" customWidth="1"/>
    <col min="12550" max="12550" width="6.5" style="3" customWidth="1"/>
    <col min="12551" max="12552" width="8" style="3" bestFit="1" customWidth="1"/>
    <col min="12553" max="12553" width="8.08203125" style="3" customWidth="1"/>
    <col min="12554" max="12554" width="10.58203125" style="3" bestFit="1" customWidth="1"/>
    <col min="12555" max="12555" width="7.5" style="3" customWidth="1"/>
    <col min="12556" max="12556" width="11" style="3"/>
    <col min="12557" max="12557" width="9.08203125" style="3" customWidth="1"/>
    <col min="12558" max="12558" width="10.5" style="3" bestFit="1" customWidth="1"/>
    <col min="12559" max="12794" width="11" style="3"/>
    <col min="12795" max="12795" width="14.5" style="3" customWidth="1"/>
    <col min="12796" max="12796" width="9.58203125" style="3" customWidth="1"/>
    <col min="12797" max="12797" width="6.08203125" style="3" bestFit="1" customWidth="1"/>
    <col min="12798" max="12798" width="7.58203125" style="3" bestFit="1" customWidth="1"/>
    <col min="12799" max="12799" width="5.58203125" style="3" customWidth="1"/>
    <col min="12800" max="12800" width="6.58203125" style="3" bestFit="1" customWidth="1"/>
    <col min="12801" max="12801" width="7.58203125" style="3" bestFit="1" customWidth="1"/>
    <col min="12802" max="12802" width="11.08203125" style="3" bestFit="1" customWidth="1"/>
    <col min="12803" max="12803" width="5.58203125" style="3" customWidth="1"/>
    <col min="12804" max="12804" width="7.58203125" style="3" bestFit="1" customWidth="1"/>
    <col min="12805" max="12805" width="10.5" style="3" bestFit="1" customWidth="1"/>
    <col min="12806" max="12806" width="6.5" style="3" customWidth="1"/>
    <col min="12807" max="12808" width="8" style="3" bestFit="1" customWidth="1"/>
    <col min="12809" max="12809" width="8.08203125" style="3" customWidth="1"/>
    <col min="12810" max="12810" width="10.58203125" style="3" bestFit="1" customWidth="1"/>
    <col min="12811" max="12811" width="7.5" style="3" customWidth="1"/>
    <col min="12812" max="12812" width="11" style="3"/>
    <col min="12813" max="12813" width="9.08203125" style="3" customWidth="1"/>
    <col min="12814" max="12814" width="10.5" style="3" bestFit="1" customWidth="1"/>
    <col min="12815" max="13050" width="11" style="3"/>
    <col min="13051" max="13051" width="14.5" style="3" customWidth="1"/>
    <col min="13052" max="13052" width="9.58203125" style="3" customWidth="1"/>
    <col min="13053" max="13053" width="6.08203125" style="3" bestFit="1" customWidth="1"/>
    <col min="13054" max="13054" width="7.58203125" style="3" bestFit="1" customWidth="1"/>
    <col min="13055" max="13055" width="5.58203125" style="3" customWidth="1"/>
    <col min="13056" max="13056" width="6.58203125" style="3" bestFit="1" customWidth="1"/>
    <col min="13057" max="13057" width="7.58203125" style="3" bestFit="1" customWidth="1"/>
    <col min="13058" max="13058" width="11.08203125" style="3" bestFit="1" customWidth="1"/>
    <col min="13059" max="13059" width="5.58203125" style="3" customWidth="1"/>
    <col min="13060" max="13060" width="7.58203125" style="3" bestFit="1" customWidth="1"/>
    <col min="13061" max="13061" width="10.5" style="3" bestFit="1" customWidth="1"/>
    <col min="13062" max="13062" width="6.5" style="3" customWidth="1"/>
    <col min="13063" max="13064" width="8" style="3" bestFit="1" customWidth="1"/>
    <col min="13065" max="13065" width="8.08203125" style="3" customWidth="1"/>
    <col min="13066" max="13066" width="10.58203125" style="3" bestFit="1" customWidth="1"/>
    <col min="13067" max="13067" width="7.5" style="3" customWidth="1"/>
    <col min="13068" max="13068" width="11" style="3"/>
    <col min="13069" max="13069" width="9.08203125" style="3" customWidth="1"/>
    <col min="13070" max="13070" width="10.5" style="3" bestFit="1" customWidth="1"/>
    <col min="13071" max="13306" width="11" style="3"/>
    <col min="13307" max="13307" width="14.5" style="3" customWidth="1"/>
    <col min="13308" max="13308" width="9.58203125" style="3" customWidth="1"/>
    <col min="13309" max="13309" width="6.08203125" style="3" bestFit="1" customWidth="1"/>
    <col min="13310" max="13310" width="7.58203125" style="3" bestFit="1" customWidth="1"/>
    <col min="13311" max="13311" width="5.58203125" style="3" customWidth="1"/>
    <col min="13312" max="13312" width="6.58203125" style="3" bestFit="1" customWidth="1"/>
    <col min="13313" max="13313" width="7.58203125" style="3" bestFit="1" customWidth="1"/>
    <col min="13314" max="13314" width="11.08203125" style="3" bestFit="1" customWidth="1"/>
    <col min="13315" max="13315" width="5.58203125" style="3" customWidth="1"/>
    <col min="13316" max="13316" width="7.58203125" style="3" bestFit="1" customWidth="1"/>
    <col min="13317" max="13317" width="10.5" style="3" bestFit="1" customWidth="1"/>
    <col min="13318" max="13318" width="6.5" style="3" customWidth="1"/>
    <col min="13319" max="13320" width="8" style="3" bestFit="1" customWidth="1"/>
    <col min="13321" max="13321" width="8.08203125" style="3" customWidth="1"/>
    <col min="13322" max="13322" width="10.58203125" style="3" bestFit="1" customWidth="1"/>
    <col min="13323" max="13323" width="7.5" style="3" customWidth="1"/>
    <col min="13324" max="13324" width="11" style="3"/>
    <col min="13325" max="13325" width="9.08203125" style="3" customWidth="1"/>
    <col min="13326" max="13326" width="10.5" style="3" bestFit="1" customWidth="1"/>
    <col min="13327" max="13562" width="11" style="3"/>
    <col min="13563" max="13563" width="14.5" style="3" customWidth="1"/>
    <col min="13564" max="13564" width="9.58203125" style="3" customWidth="1"/>
    <col min="13565" max="13565" width="6.08203125" style="3" bestFit="1" customWidth="1"/>
    <col min="13566" max="13566" width="7.58203125" style="3" bestFit="1" customWidth="1"/>
    <col min="13567" max="13567" width="5.58203125" style="3" customWidth="1"/>
    <col min="13568" max="13568" width="6.58203125" style="3" bestFit="1" customWidth="1"/>
    <col min="13569" max="13569" width="7.58203125" style="3" bestFit="1" customWidth="1"/>
    <col min="13570" max="13570" width="11.08203125" style="3" bestFit="1" customWidth="1"/>
    <col min="13571" max="13571" width="5.58203125" style="3" customWidth="1"/>
    <col min="13572" max="13572" width="7.58203125" style="3" bestFit="1" customWidth="1"/>
    <col min="13573" max="13573" width="10.5" style="3" bestFit="1" customWidth="1"/>
    <col min="13574" max="13574" width="6.5" style="3" customWidth="1"/>
    <col min="13575" max="13576" width="8" style="3" bestFit="1" customWidth="1"/>
    <col min="13577" max="13577" width="8.08203125" style="3" customWidth="1"/>
    <col min="13578" max="13578" width="10.58203125" style="3" bestFit="1" customWidth="1"/>
    <col min="13579" max="13579" width="7.5" style="3" customWidth="1"/>
    <col min="13580" max="13580" width="11" style="3"/>
    <col min="13581" max="13581" width="9.08203125" style="3" customWidth="1"/>
    <col min="13582" max="13582" width="10.5" style="3" bestFit="1" customWidth="1"/>
    <col min="13583" max="13818" width="11" style="3"/>
    <col min="13819" max="13819" width="14.5" style="3" customWidth="1"/>
    <col min="13820" max="13820" width="9.58203125" style="3" customWidth="1"/>
    <col min="13821" max="13821" width="6.08203125" style="3" bestFit="1" customWidth="1"/>
    <col min="13822" max="13822" width="7.58203125" style="3" bestFit="1" customWidth="1"/>
    <col min="13823" max="13823" width="5.58203125" style="3" customWidth="1"/>
    <col min="13824" max="13824" width="6.58203125" style="3" bestFit="1" customWidth="1"/>
    <col min="13825" max="13825" width="7.58203125" style="3" bestFit="1" customWidth="1"/>
    <col min="13826" max="13826" width="11.08203125" style="3" bestFit="1" customWidth="1"/>
    <col min="13827" max="13827" width="5.58203125" style="3" customWidth="1"/>
    <col min="13828" max="13828" width="7.58203125" style="3" bestFit="1" customWidth="1"/>
    <col min="13829" max="13829" width="10.5" style="3" bestFit="1" customWidth="1"/>
    <col min="13830" max="13830" width="6.5" style="3" customWidth="1"/>
    <col min="13831" max="13832" width="8" style="3" bestFit="1" customWidth="1"/>
    <col min="13833" max="13833" width="8.08203125" style="3" customWidth="1"/>
    <col min="13834" max="13834" width="10.58203125" style="3" bestFit="1" customWidth="1"/>
    <col min="13835" max="13835" width="7.5" style="3" customWidth="1"/>
    <col min="13836" max="13836" width="11" style="3"/>
    <col min="13837" max="13837" width="9.08203125" style="3" customWidth="1"/>
    <col min="13838" max="13838" width="10.5" style="3" bestFit="1" customWidth="1"/>
    <col min="13839" max="14074" width="11" style="3"/>
    <col min="14075" max="14075" width="14.5" style="3" customWidth="1"/>
    <col min="14076" max="14076" width="9.58203125" style="3" customWidth="1"/>
    <col min="14077" max="14077" width="6.08203125" style="3" bestFit="1" customWidth="1"/>
    <col min="14078" max="14078" width="7.58203125" style="3" bestFit="1" customWidth="1"/>
    <col min="14079" max="14079" width="5.58203125" style="3" customWidth="1"/>
    <col min="14080" max="14080" width="6.58203125" style="3" bestFit="1" customWidth="1"/>
    <col min="14081" max="14081" width="7.58203125" style="3" bestFit="1" customWidth="1"/>
    <col min="14082" max="14082" width="11.08203125" style="3" bestFit="1" customWidth="1"/>
    <col min="14083" max="14083" width="5.58203125" style="3" customWidth="1"/>
    <col min="14084" max="14084" width="7.58203125" style="3" bestFit="1" customWidth="1"/>
    <col min="14085" max="14085" width="10.5" style="3" bestFit="1" customWidth="1"/>
    <col min="14086" max="14086" width="6.5" style="3" customWidth="1"/>
    <col min="14087" max="14088" width="8" style="3" bestFit="1" customWidth="1"/>
    <col min="14089" max="14089" width="8.08203125" style="3" customWidth="1"/>
    <col min="14090" max="14090" width="10.58203125" style="3" bestFit="1" customWidth="1"/>
    <col min="14091" max="14091" width="7.5" style="3" customWidth="1"/>
    <col min="14092" max="14092" width="11" style="3"/>
    <col min="14093" max="14093" width="9.08203125" style="3" customWidth="1"/>
    <col min="14094" max="14094" width="10.5" style="3" bestFit="1" customWidth="1"/>
    <col min="14095" max="14330" width="11" style="3"/>
    <col min="14331" max="14331" width="14.5" style="3" customWidth="1"/>
    <col min="14332" max="14332" width="9.58203125" style="3" customWidth="1"/>
    <col min="14333" max="14333" width="6.08203125" style="3" bestFit="1" customWidth="1"/>
    <col min="14334" max="14334" width="7.58203125" style="3" bestFit="1" customWidth="1"/>
    <col min="14335" max="14335" width="5.58203125" style="3" customWidth="1"/>
    <col min="14336" max="14336" width="6.58203125" style="3" bestFit="1" customWidth="1"/>
    <col min="14337" max="14337" width="7.58203125" style="3" bestFit="1" customWidth="1"/>
    <col min="14338" max="14338" width="11.08203125" style="3" bestFit="1" customWidth="1"/>
    <col min="14339" max="14339" width="5.58203125" style="3" customWidth="1"/>
    <col min="14340" max="14340" width="7.58203125" style="3" bestFit="1" customWidth="1"/>
    <col min="14341" max="14341" width="10.5" style="3" bestFit="1" customWidth="1"/>
    <col min="14342" max="14342" width="6.5" style="3" customWidth="1"/>
    <col min="14343" max="14344" width="8" style="3" bestFit="1" customWidth="1"/>
    <col min="14345" max="14345" width="8.08203125" style="3" customWidth="1"/>
    <col min="14346" max="14346" width="10.58203125" style="3" bestFit="1" customWidth="1"/>
    <col min="14347" max="14347" width="7.5" style="3" customWidth="1"/>
    <col min="14348" max="14348" width="11" style="3"/>
    <col min="14349" max="14349" width="9.08203125" style="3" customWidth="1"/>
    <col min="14350" max="14350" width="10.5" style="3" bestFit="1" customWidth="1"/>
    <col min="14351" max="14586" width="11" style="3"/>
    <col min="14587" max="14587" width="14.5" style="3" customWidth="1"/>
    <col min="14588" max="14588" width="9.58203125" style="3" customWidth="1"/>
    <col min="14589" max="14589" width="6.08203125" style="3" bestFit="1" customWidth="1"/>
    <col min="14590" max="14590" width="7.58203125" style="3" bestFit="1" customWidth="1"/>
    <col min="14591" max="14591" width="5.58203125" style="3" customWidth="1"/>
    <col min="14592" max="14592" width="6.58203125" style="3" bestFit="1" customWidth="1"/>
    <col min="14593" max="14593" width="7.58203125" style="3" bestFit="1" customWidth="1"/>
    <col min="14594" max="14594" width="11.08203125" style="3" bestFit="1" customWidth="1"/>
    <col min="14595" max="14595" width="5.58203125" style="3" customWidth="1"/>
    <col min="14596" max="14596" width="7.58203125" style="3" bestFit="1" customWidth="1"/>
    <col min="14597" max="14597" width="10.5" style="3" bestFit="1" customWidth="1"/>
    <col min="14598" max="14598" width="6.5" style="3" customWidth="1"/>
    <col min="14599" max="14600" width="8" style="3" bestFit="1" customWidth="1"/>
    <col min="14601" max="14601" width="8.08203125" style="3" customWidth="1"/>
    <col min="14602" max="14602" width="10.58203125" style="3" bestFit="1" customWidth="1"/>
    <col min="14603" max="14603" width="7.5" style="3" customWidth="1"/>
    <col min="14604" max="14604" width="11" style="3"/>
    <col min="14605" max="14605" width="9.08203125" style="3" customWidth="1"/>
    <col min="14606" max="14606" width="10.5" style="3" bestFit="1" customWidth="1"/>
    <col min="14607" max="14842" width="11" style="3"/>
    <col min="14843" max="14843" width="14.5" style="3" customWidth="1"/>
    <col min="14844" max="14844" width="9.58203125" style="3" customWidth="1"/>
    <col min="14845" max="14845" width="6.08203125" style="3" bestFit="1" customWidth="1"/>
    <col min="14846" max="14846" width="7.58203125" style="3" bestFit="1" customWidth="1"/>
    <col min="14847" max="14847" width="5.58203125" style="3" customWidth="1"/>
    <col min="14848" max="14848" width="6.58203125" style="3" bestFit="1" customWidth="1"/>
    <col min="14849" max="14849" width="7.58203125" style="3" bestFit="1" customWidth="1"/>
    <col min="14850" max="14850" width="11.08203125" style="3" bestFit="1" customWidth="1"/>
    <col min="14851" max="14851" width="5.58203125" style="3" customWidth="1"/>
    <col min="14852" max="14852" width="7.58203125" style="3" bestFit="1" customWidth="1"/>
    <col min="14853" max="14853" width="10.5" style="3" bestFit="1" customWidth="1"/>
    <col min="14854" max="14854" width="6.5" style="3" customWidth="1"/>
    <col min="14855" max="14856" width="8" style="3" bestFit="1" customWidth="1"/>
    <col min="14857" max="14857" width="8.08203125" style="3" customWidth="1"/>
    <col min="14858" max="14858" width="10.58203125" style="3" bestFit="1" customWidth="1"/>
    <col min="14859" max="14859" width="7.5" style="3" customWidth="1"/>
    <col min="14860" max="14860" width="11" style="3"/>
    <col min="14861" max="14861" width="9.08203125" style="3" customWidth="1"/>
    <col min="14862" max="14862" width="10.5" style="3" bestFit="1" customWidth="1"/>
    <col min="14863" max="15098" width="11" style="3"/>
    <col min="15099" max="15099" width="14.5" style="3" customWidth="1"/>
    <col min="15100" max="15100" width="9.58203125" style="3" customWidth="1"/>
    <col min="15101" max="15101" width="6.08203125" style="3" bestFit="1" customWidth="1"/>
    <col min="15102" max="15102" width="7.58203125" style="3" bestFit="1" customWidth="1"/>
    <col min="15103" max="15103" width="5.58203125" style="3" customWidth="1"/>
    <col min="15104" max="15104" width="6.58203125" style="3" bestFit="1" customWidth="1"/>
    <col min="15105" max="15105" width="7.58203125" style="3" bestFit="1" customWidth="1"/>
    <col min="15106" max="15106" width="11.08203125" style="3" bestFit="1" customWidth="1"/>
    <col min="15107" max="15107" width="5.58203125" style="3" customWidth="1"/>
    <col min="15108" max="15108" width="7.58203125" style="3" bestFit="1" customWidth="1"/>
    <col min="15109" max="15109" width="10.5" style="3" bestFit="1" customWidth="1"/>
    <col min="15110" max="15110" width="6.5" style="3" customWidth="1"/>
    <col min="15111" max="15112" width="8" style="3" bestFit="1" customWidth="1"/>
    <col min="15113" max="15113" width="8.08203125" style="3" customWidth="1"/>
    <col min="15114" max="15114" width="10.58203125" style="3" bestFit="1" customWidth="1"/>
    <col min="15115" max="15115" width="7.5" style="3" customWidth="1"/>
    <col min="15116" max="15116" width="11" style="3"/>
    <col min="15117" max="15117" width="9.08203125" style="3" customWidth="1"/>
    <col min="15118" max="15118" width="10.5" style="3" bestFit="1" customWidth="1"/>
    <col min="15119" max="15354" width="11" style="3"/>
    <col min="15355" max="15355" width="14.5" style="3" customWidth="1"/>
    <col min="15356" max="15356" width="9.58203125" style="3" customWidth="1"/>
    <col min="15357" max="15357" width="6.08203125" style="3" bestFit="1" customWidth="1"/>
    <col min="15358" max="15358" width="7.58203125" style="3" bestFit="1" customWidth="1"/>
    <col min="15359" max="15359" width="5.58203125" style="3" customWidth="1"/>
    <col min="15360" max="15360" width="6.58203125" style="3" bestFit="1" customWidth="1"/>
    <col min="15361" max="15361" width="7.58203125" style="3" bestFit="1" customWidth="1"/>
    <col min="15362" max="15362" width="11.08203125" style="3" bestFit="1" customWidth="1"/>
    <col min="15363" max="15363" width="5.58203125" style="3" customWidth="1"/>
    <col min="15364" max="15364" width="7.58203125" style="3" bestFit="1" customWidth="1"/>
    <col min="15365" max="15365" width="10.5" style="3" bestFit="1" customWidth="1"/>
    <col min="15366" max="15366" width="6.5" style="3" customWidth="1"/>
    <col min="15367" max="15368" width="8" style="3" bestFit="1" customWidth="1"/>
    <col min="15369" max="15369" width="8.08203125" style="3" customWidth="1"/>
    <col min="15370" max="15370" width="10.58203125" style="3" bestFit="1" customWidth="1"/>
    <col min="15371" max="15371" width="7.5" style="3" customWidth="1"/>
    <col min="15372" max="15372" width="11" style="3"/>
    <col min="15373" max="15373" width="9.08203125" style="3" customWidth="1"/>
    <col min="15374" max="15374" width="10.5" style="3" bestFit="1" customWidth="1"/>
    <col min="15375" max="15610" width="11" style="3"/>
    <col min="15611" max="15611" width="14.5" style="3" customWidth="1"/>
    <col min="15612" max="15612" width="9.58203125" style="3" customWidth="1"/>
    <col min="15613" max="15613" width="6.08203125" style="3" bestFit="1" customWidth="1"/>
    <col min="15614" max="15614" width="7.58203125" style="3" bestFit="1" customWidth="1"/>
    <col min="15615" max="15615" width="5.58203125" style="3" customWidth="1"/>
    <col min="15616" max="15616" width="6.58203125" style="3" bestFit="1" customWidth="1"/>
    <col min="15617" max="15617" width="7.58203125" style="3" bestFit="1" customWidth="1"/>
    <col min="15618" max="15618" width="11.08203125" style="3" bestFit="1" customWidth="1"/>
    <col min="15619" max="15619" width="5.58203125" style="3" customWidth="1"/>
    <col min="15620" max="15620" width="7.58203125" style="3" bestFit="1" customWidth="1"/>
    <col min="15621" max="15621" width="10.5" style="3" bestFit="1" customWidth="1"/>
    <col min="15622" max="15622" width="6.5" style="3" customWidth="1"/>
    <col min="15623" max="15624" width="8" style="3" bestFit="1" customWidth="1"/>
    <col min="15625" max="15625" width="8.08203125" style="3" customWidth="1"/>
    <col min="15626" max="15626" width="10.58203125" style="3" bestFit="1" customWidth="1"/>
    <col min="15627" max="15627" width="7.5" style="3" customWidth="1"/>
    <col min="15628" max="15628" width="11" style="3"/>
    <col min="15629" max="15629" width="9.08203125" style="3" customWidth="1"/>
    <col min="15630" max="15630" width="10.5" style="3" bestFit="1" customWidth="1"/>
    <col min="15631" max="15866" width="11" style="3"/>
    <col min="15867" max="15867" width="14.5" style="3" customWidth="1"/>
    <col min="15868" max="15868" width="9.58203125" style="3" customWidth="1"/>
    <col min="15869" max="15869" width="6.08203125" style="3" bestFit="1" customWidth="1"/>
    <col min="15870" max="15870" width="7.58203125" style="3" bestFit="1" customWidth="1"/>
    <col min="15871" max="15871" width="5.58203125" style="3" customWidth="1"/>
    <col min="15872" max="15872" width="6.58203125" style="3" bestFit="1" customWidth="1"/>
    <col min="15873" max="15873" width="7.58203125" style="3" bestFit="1" customWidth="1"/>
    <col min="15874" max="15874" width="11.08203125" style="3" bestFit="1" customWidth="1"/>
    <col min="15875" max="15875" width="5.58203125" style="3" customWidth="1"/>
    <col min="15876" max="15876" width="7.58203125" style="3" bestFit="1" customWidth="1"/>
    <col min="15877" max="15877" width="10.5" style="3" bestFit="1" customWidth="1"/>
    <col min="15878" max="15878" width="6.5" style="3" customWidth="1"/>
    <col min="15879" max="15880" width="8" style="3" bestFit="1" customWidth="1"/>
    <col min="15881" max="15881" width="8.08203125" style="3" customWidth="1"/>
    <col min="15882" max="15882" width="10.58203125" style="3" bestFit="1" customWidth="1"/>
    <col min="15883" max="15883" width="7.5" style="3" customWidth="1"/>
    <col min="15884" max="15884" width="11" style="3"/>
    <col min="15885" max="15885" width="9.08203125" style="3" customWidth="1"/>
    <col min="15886" max="15886" width="10.5" style="3" bestFit="1" customWidth="1"/>
    <col min="15887" max="16122" width="11" style="3"/>
    <col min="16123" max="16123" width="14.5" style="3" customWidth="1"/>
    <col min="16124" max="16124" width="9.58203125" style="3" customWidth="1"/>
    <col min="16125" max="16125" width="6.08203125" style="3" bestFit="1" customWidth="1"/>
    <col min="16126" max="16126" width="7.58203125" style="3" bestFit="1" customWidth="1"/>
    <col min="16127" max="16127" width="5.58203125" style="3" customWidth="1"/>
    <col min="16128" max="16128" width="6.58203125" style="3" bestFit="1" customWidth="1"/>
    <col min="16129" max="16129" width="7.58203125" style="3" bestFit="1" customWidth="1"/>
    <col min="16130" max="16130" width="11.08203125" style="3" bestFit="1" customWidth="1"/>
    <col min="16131" max="16131" width="5.58203125" style="3" customWidth="1"/>
    <col min="16132" max="16132" width="7.58203125" style="3" bestFit="1" customWidth="1"/>
    <col min="16133" max="16133" width="10.5" style="3" bestFit="1" customWidth="1"/>
    <col min="16134" max="16134" width="6.5" style="3" customWidth="1"/>
    <col min="16135" max="16136" width="8" style="3" bestFit="1" customWidth="1"/>
    <col min="16137" max="16137" width="8.08203125" style="3" customWidth="1"/>
    <col min="16138" max="16138" width="10.58203125" style="3" bestFit="1" customWidth="1"/>
    <col min="16139" max="16139" width="7.5" style="3" customWidth="1"/>
    <col min="16140" max="16140" width="11" style="3"/>
    <col min="16141" max="16141" width="9.08203125" style="3" customWidth="1"/>
    <col min="16142" max="16142" width="10.5" style="3" bestFit="1" customWidth="1"/>
    <col min="16143" max="16384" width="11" style="3"/>
  </cols>
  <sheetData>
    <row r="1" spans="1:13" ht="13" x14ac:dyDescent="0.3">
      <c r="A1" s="6" t="s">
        <v>433</v>
      </c>
    </row>
    <row r="2" spans="1:13" ht="15.5" x14ac:dyDescent="0.35">
      <c r="A2" s="2"/>
      <c r="J2" s="79" t="s">
        <v>151</v>
      </c>
    </row>
    <row r="3" spans="1:13" ht="14.15" customHeight="1" x14ac:dyDescent="0.3">
      <c r="A3" s="90"/>
      <c r="B3" s="781">
        <f>INDICE!A3</f>
        <v>45961</v>
      </c>
      <c r="C3" s="781"/>
      <c r="D3" s="781">
        <f>INDICE!C3</f>
        <v>0</v>
      </c>
      <c r="E3" s="781"/>
      <c r="F3" s="91"/>
      <c r="G3" s="782" t="s">
        <v>116</v>
      </c>
      <c r="H3" s="782"/>
      <c r="I3" s="782"/>
      <c r="J3" s="782"/>
    </row>
    <row r="4" spans="1:13" x14ac:dyDescent="0.25">
      <c r="A4" s="92"/>
      <c r="B4" s="603" t="s">
        <v>143</v>
      </c>
      <c r="C4" s="603" t="s">
        <v>144</v>
      </c>
      <c r="D4" s="603" t="s">
        <v>171</v>
      </c>
      <c r="E4" s="603" t="s">
        <v>182</v>
      </c>
      <c r="F4" s="603"/>
      <c r="G4" s="603" t="s">
        <v>143</v>
      </c>
      <c r="H4" s="603" t="s">
        <v>144</v>
      </c>
      <c r="I4" s="603" t="s">
        <v>171</v>
      </c>
      <c r="J4" s="603" t="s">
        <v>182</v>
      </c>
    </row>
    <row r="5" spans="1:13" x14ac:dyDescent="0.25">
      <c r="A5" s="363" t="s">
        <v>153</v>
      </c>
      <c r="B5" s="94">
        <f>'GNA CCAA'!B5</f>
        <v>91.248980000000017</v>
      </c>
      <c r="C5" s="94">
        <f>'GNA CCAA'!C5</f>
        <v>3.9984099999999989</v>
      </c>
      <c r="D5" s="94">
        <f>'GO CCAA'!B5</f>
        <v>309.62041999999991</v>
      </c>
      <c r="E5" s="339">
        <f>SUM(B5:D5)</f>
        <v>404.86780999999991</v>
      </c>
      <c r="F5" s="94"/>
      <c r="G5" s="94">
        <f>'GNA CCAA'!F5</f>
        <v>1017.2232899999987</v>
      </c>
      <c r="H5" s="94">
        <f>'GNA CCAA'!G5</f>
        <v>42.971329999999945</v>
      </c>
      <c r="I5" s="94">
        <f>'GO CCAA'!G5</f>
        <v>3540.3577100000002</v>
      </c>
      <c r="J5" s="339">
        <f>SUM(G5:I5)</f>
        <v>4600.5523299999986</v>
      </c>
    </row>
    <row r="6" spans="1:13" x14ac:dyDescent="0.25">
      <c r="A6" s="364" t="s">
        <v>154</v>
      </c>
      <c r="B6" s="96">
        <f>'GNA CCAA'!B6</f>
        <v>16.172779999999999</v>
      </c>
      <c r="C6" s="96">
        <f>'GNA CCAA'!C6</f>
        <v>0.65949999999999986</v>
      </c>
      <c r="D6" s="96">
        <f>'GO CCAA'!B6</f>
        <v>72.070859999999996</v>
      </c>
      <c r="E6" s="341">
        <f>SUM(B6:D6)</f>
        <v>88.903139999999993</v>
      </c>
      <c r="F6" s="96"/>
      <c r="G6" s="96">
        <f>'GNA CCAA'!F6</f>
        <v>186.29963000000012</v>
      </c>
      <c r="H6" s="96">
        <f>'GNA CCAA'!G6</f>
        <v>7.9740000000000055</v>
      </c>
      <c r="I6" s="96">
        <f>'GO CCAA'!G6</f>
        <v>841.32741999999917</v>
      </c>
      <c r="J6" s="341">
        <f t="shared" ref="J6:J24" si="0">SUM(G6:I6)</f>
        <v>1035.6010499999993</v>
      </c>
    </row>
    <row r="7" spans="1:13" x14ac:dyDescent="0.25">
      <c r="A7" s="364" t="s">
        <v>155</v>
      </c>
      <c r="B7" s="96">
        <f>'GNA CCAA'!B7</f>
        <v>9.8837799999999998</v>
      </c>
      <c r="C7" s="96">
        <f>'GNA CCAA'!C7</f>
        <v>0.59072999999999987</v>
      </c>
      <c r="D7" s="96">
        <f>'GO CCAA'!B7</f>
        <v>35.153380000000006</v>
      </c>
      <c r="E7" s="341">
        <f t="shared" ref="E7:E24" si="1">SUM(B7:D7)</f>
        <v>45.627890000000008</v>
      </c>
      <c r="F7" s="96"/>
      <c r="G7" s="96">
        <f>'GNA CCAA'!F7</f>
        <v>114.52340999999991</v>
      </c>
      <c r="H7" s="96">
        <f>'GNA CCAA'!G7</f>
        <v>6.7783199999999999</v>
      </c>
      <c r="I7" s="96">
        <f>'GO CCAA'!G7</f>
        <v>402.76436000000001</v>
      </c>
      <c r="J7" s="341">
        <f t="shared" si="0"/>
        <v>524.06608999999992</v>
      </c>
    </row>
    <row r="8" spans="1:13" x14ac:dyDescent="0.25">
      <c r="A8" s="364" t="s">
        <v>156</v>
      </c>
      <c r="B8" s="96">
        <f>'GNA CCAA'!B8</f>
        <v>23.949700000000004</v>
      </c>
      <c r="C8" s="96">
        <f>'GNA CCAA'!C8</f>
        <v>1.1406200000000002</v>
      </c>
      <c r="D8" s="96">
        <f>'GO CCAA'!B8</f>
        <v>29.508770000000002</v>
      </c>
      <c r="E8" s="341">
        <f t="shared" si="1"/>
        <v>54.599090000000004</v>
      </c>
      <c r="F8" s="96"/>
      <c r="G8" s="96">
        <f>'GNA CCAA'!F8</f>
        <v>266.82623000000001</v>
      </c>
      <c r="H8" s="96">
        <f>'GNA CCAA'!G8</f>
        <v>12.424439999999993</v>
      </c>
      <c r="I8" s="96">
        <f>'GO CCAA'!G8</f>
        <v>333.80129999999986</v>
      </c>
      <c r="J8" s="341">
        <f t="shared" si="0"/>
        <v>613.05196999999987</v>
      </c>
    </row>
    <row r="9" spans="1:13" x14ac:dyDescent="0.25">
      <c r="A9" s="364" t="s">
        <v>157</v>
      </c>
      <c r="B9" s="96">
        <f>'GNA CCAA'!B9</f>
        <v>40.211060000000003</v>
      </c>
      <c r="C9" s="96">
        <f>'GNA CCAA'!C9</f>
        <v>9.0337600000000027</v>
      </c>
      <c r="D9" s="96">
        <f>'GO CCAA'!B9</f>
        <v>57.103749999999998</v>
      </c>
      <c r="E9" s="341">
        <f t="shared" si="1"/>
        <v>106.34857</v>
      </c>
      <c r="F9" s="96"/>
      <c r="G9" s="96">
        <f>'GNA CCAA'!F9</f>
        <v>452.77854000000031</v>
      </c>
      <c r="H9" s="96">
        <f>'GNA CCAA'!G9</f>
        <v>103.04315999999994</v>
      </c>
      <c r="I9" s="96">
        <f>'GO CCAA'!G9</f>
        <v>645.34179999999992</v>
      </c>
      <c r="J9" s="341">
        <f t="shared" si="0"/>
        <v>1201.1635000000001</v>
      </c>
    </row>
    <row r="10" spans="1:13" x14ac:dyDescent="0.25">
      <c r="A10" s="364" t="s">
        <v>158</v>
      </c>
      <c r="B10" s="96">
        <f>'GNA CCAA'!B10</f>
        <v>7.665820000000001</v>
      </c>
      <c r="C10" s="96">
        <f>'GNA CCAA'!C10</f>
        <v>0.33367000000000002</v>
      </c>
      <c r="D10" s="96">
        <f>'GO CCAA'!B10</f>
        <v>25.691209999999995</v>
      </c>
      <c r="E10" s="341">
        <f t="shared" si="1"/>
        <v>33.690699999999993</v>
      </c>
      <c r="F10" s="96"/>
      <c r="G10" s="96">
        <f>'GNA CCAA'!F10</f>
        <v>91.184780000000046</v>
      </c>
      <c r="H10" s="96">
        <f>'GNA CCAA'!G10</f>
        <v>3.8331099999999987</v>
      </c>
      <c r="I10" s="96">
        <f>'GO CCAA'!G10</f>
        <v>297.15298999999999</v>
      </c>
      <c r="J10" s="341">
        <f t="shared" si="0"/>
        <v>392.17088000000001</v>
      </c>
    </row>
    <row r="11" spans="1:13" x14ac:dyDescent="0.25">
      <c r="A11" s="364" t="s">
        <v>159</v>
      </c>
      <c r="B11" s="96">
        <f>'GNA CCAA'!B11</f>
        <v>30.885180000000009</v>
      </c>
      <c r="C11" s="96">
        <f>'GNA CCAA'!C11</f>
        <v>1.5239000000000003</v>
      </c>
      <c r="D11" s="96">
        <f>'GO CCAA'!B11</f>
        <v>149.30873</v>
      </c>
      <c r="E11" s="341">
        <f t="shared" si="1"/>
        <v>181.71781000000001</v>
      </c>
      <c r="F11" s="96"/>
      <c r="G11" s="96">
        <f>'GNA CCAA'!F11</f>
        <v>362.41493000000065</v>
      </c>
      <c r="H11" s="96">
        <f>'GNA CCAA'!G11</f>
        <v>18.762979999999995</v>
      </c>
      <c r="I11" s="96">
        <f>'GO CCAA'!G11</f>
        <v>1694.7432899999999</v>
      </c>
      <c r="J11" s="341">
        <f t="shared" si="0"/>
        <v>2075.9212000000007</v>
      </c>
    </row>
    <row r="12" spans="1:13" x14ac:dyDescent="0.25">
      <c r="A12" s="364" t="s">
        <v>508</v>
      </c>
      <c r="B12" s="96">
        <f>'GNA CCAA'!B12</f>
        <v>25.03423999999999</v>
      </c>
      <c r="C12" s="96">
        <f>'GNA CCAA'!C12</f>
        <v>0.93882999999999994</v>
      </c>
      <c r="D12" s="96">
        <f>'GO CCAA'!B12</f>
        <v>113.63915000000004</v>
      </c>
      <c r="E12" s="341">
        <f t="shared" si="1"/>
        <v>139.61222000000004</v>
      </c>
      <c r="F12" s="96"/>
      <c r="G12" s="96">
        <f>'GNA CCAA'!F12</f>
        <v>283.75776000000019</v>
      </c>
      <c r="H12" s="96">
        <f>'GNA CCAA'!G12</f>
        <v>10.386940000000003</v>
      </c>
      <c r="I12" s="96">
        <f>'GO CCAA'!G12</f>
        <v>1285.1480399999994</v>
      </c>
      <c r="J12" s="341">
        <f t="shared" si="0"/>
        <v>1579.2927399999994</v>
      </c>
    </row>
    <row r="13" spans="1:13" x14ac:dyDescent="0.25">
      <c r="A13" s="364" t="s">
        <v>160</v>
      </c>
      <c r="B13" s="96">
        <f>'GNA CCAA'!B13</f>
        <v>101.69954999999999</v>
      </c>
      <c r="C13" s="96">
        <f>'GNA CCAA'!C13</f>
        <v>4.7413099999999995</v>
      </c>
      <c r="D13" s="96">
        <f>'GO CCAA'!B13</f>
        <v>310.81252000000001</v>
      </c>
      <c r="E13" s="341">
        <f t="shared" si="1"/>
        <v>417.25337999999999</v>
      </c>
      <c r="F13" s="96"/>
      <c r="G13" s="96">
        <f>'GNA CCAA'!F13</f>
        <v>1161.2620999999997</v>
      </c>
      <c r="H13" s="96">
        <f>'GNA CCAA'!G13</f>
        <v>54.608000000000033</v>
      </c>
      <c r="I13" s="96">
        <f>'GO CCAA'!G13</f>
        <v>3523.2674200000056</v>
      </c>
      <c r="J13" s="341">
        <f t="shared" si="0"/>
        <v>4739.1375200000057</v>
      </c>
    </row>
    <row r="14" spans="1:13" x14ac:dyDescent="0.25">
      <c r="A14" s="364" t="s">
        <v>161</v>
      </c>
      <c r="B14" s="96">
        <f>'GNA CCAA'!B14</f>
        <v>0.54737000000000002</v>
      </c>
      <c r="C14" s="96">
        <f>'GNA CCAA'!C14</f>
        <v>5.8490000000000007E-2</v>
      </c>
      <c r="D14" s="96">
        <f>'GO CCAA'!B14</f>
        <v>0.92176999999999998</v>
      </c>
      <c r="E14" s="341">
        <f t="shared" si="1"/>
        <v>1.52763</v>
      </c>
      <c r="F14" s="96"/>
      <c r="G14" s="96">
        <f>'GNA CCAA'!F14</f>
        <v>6.1414000000000017</v>
      </c>
      <c r="H14" s="96">
        <f>'GNA CCAA'!G14</f>
        <v>0.80218000000000012</v>
      </c>
      <c r="I14" s="96">
        <f>'GO CCAA'!G14</f>
        <v>11.317969999999999</v>
      </c>
      <c r="J14" s="341">
        <f t="shared" si="0"/>
        <v>18.26155</v>
      </c>
    </row>
    <row r="15" spans="1:13" x14ac:dyDescent="0.25">
      <c r="A15" s="364" t="s">
        <v>162</v>
      </c>
      <c r="B15" s="96">
        <f>'GNA CCAA'!B15</f>
        <v>65.659779999999998</v>
      </c>
      <c r="C15" s="96">
        <f>'GNA CCAA'!C15</f>
        <v>2.7768099999999998</v>
      </c>
      <c r="D15" s="96">
        <f>'GO CCAA'!B15</f>
        <v>174.36799999999994</v>
      </c>
      <c r="E15" s="341">
        <f t="shared" si="1"/>
        <v>242.80458999999993</v>
      </c>
      <c r="F15" s="96"/>
      <c r="G15" s="96">
        <f>'GNA CCAA'!F15</f>
        <v>758.69349999999974</v>
      </c>
      <c r="H15" s="96">
        <f>'GNA CCAA'!G15</f>
        <v>31.289779999999976</v>
      </c>
      <c r="I15" s="96">
        <f>'GO CCAA'!G15</f>
        <v>2023.2733599999988</v>
      </c>
      <c r="J15" s="341">
        <f t="shared" si="0"/>
        <v>2813.2566399999987</v>
      </c>
      <c r="L15" s="92"/>
      <c r="M15" s="92"/>
    </row>
    <row r="16" spans="1:13" x14ac:dyDescent="0.25">
      <c r="A16" s="364" t="s">
        <v>163</v>
      </c>
      <c r="B16" s="96">
        <f>'GNA CCAA'!B16</f>
        <v>10.61895</v>
      </c>
      <c r="C16" s="96">
        <f>'GNA CCAA'!C16</f>
        <v>0.32483000000000006</v>
      </c>
      <c r="D16" s="96">
        <f>'GO CCAA'!B16</f>
        <v>61.908410000000003</v>
      </c>
      <c r="E16" s="341">
        <f t="shared" si="1"/>
        <v>72.852190000000007</v>
      </c>
      <c r="F16" s="96"/>
      <c r="G16" s="96">
        <f>'GNA CCAA'!F16</f>
        <v>123.9802</v>
      </c>
      <c r="H16" s="96">
        <f>'GNA CCAA'!G16</f>
        <v>4.0127800000000002</v>
      </c>
      <c r="I16" s="96">
        <f>'GO CCAA'!G16</f>
        <v>686.46681000000001</v>
      </c>
      <c r="J16" s="341">
        <f t="shared" si="0"/>
        <v>814.45979</v>
      </c>
    </row>
    <row r="17" spans="1:10" x14ac:dyDescent="0.25">
      <c r="A17" s="364" t="s">
        <v>164</v>
      </c>
      <c r="B17" s="96">
        <f>'GNA CCAA'!B17</f>
        <v>28.369670000000013</v>
      </c>
      <c r="C17" s="96">
        <f>'GNA CCAA'!C17</f>
        <v>1.4130800000000001</v>
      </c>
      <c r="D17" s="96">
        <f>'GO CCAA'!B17</f>
        <v>118.71650000000002</v>
      </c>
      <c r="E17" s="341">
        <f t="shared" si="1"/>
        <v>148.49925000000005</v>
      </c>
      <c r="F17" s="96"/>
      <c r="G17" s="96">
        <f>'GNA CCAA'!F17</f>
        <v>323.23378000000048</v>
      </c>
      <c r="H17" s="96">
        <f>'GNA CCAA'!G17</f>
        <v>16.852190000000007</v>
      </c>
      <c r="I17" s="96">
        <f>'GO CCAA'!G17</f>
        <v>1350.5806399999999</v>
      </c>
      <c r="J17" s="341">
        <f t="shared" si="0"/>
        <v>1690.6666100000004</v>
      </c>
    </row>
    <row r="18" spans="1:10" x14ac:dyDescent="0.25">
      <c r="A18" s="364" t="s">
        <v>165</v>
      </c>
      <c r="B18" s="96">
        <f>'GNA CCAA'!B18</f>
        <v>3.2259199999999999</v>
      </c>
      <c r="C18" s="96">
        <f>'GNA CCAA'!C18</f>
        <v>0.13791000000000003</v>
      </c>
      <c r="D18" s="96">
        <f>'GO CCAA'!B18</f>
        <v>15.564839999999997</v>
      </c>
      <c r="E18" s="341">
        <f t="shared" si="1"/>
        <v>18.928669999999997</v>
      </c>
      <c r="F18" s="96"/>
      <c r="G18" s="96">
        <f>'GNA CCAA'!F18</f>
        <v>35.314810000000008</v>
      </c>
      <c r="H18" s="96">
        <f>'GNA CCAA'!G18</f>
        <v>1.4308500000000002</v>
      </c>
      <c r="I18" s="96">
        <f>'GO CCAA'!G18</f>
        <v>158.50667999999999</v>
      </c>
      <c r="J18" s="341">
        <f t="shared" si="0"/>
        <v>195.25234</v>
      </c>
    </row>
    <row r="19" spans="1:10" x14ac:dyDescent="0.25">
      <c r="A19" s="364" t="s">
        <v>166</v>
      </c>
      <c r="B19" s="96">
        <f>'GNA CCAA'!B19</f>
        <v>79.596790000000013</v>
      </c>
      <c r="C19" s="96">
        <f>'GNA CCAA'!C19</f>
        <v>3.0188599999999997</v>
      </c>
      <c r="D19" s="96">
        <f>'GO CCAA'!B19</f>
        <v>157.86091999999999</v>
      </c>
      <c r="E19" s="341">
        <f t="shared" si="1"/>
        <v>240.47657000000001</v>
      </c>
      <c r="F19" s="96"/>
      <c r="G19" s="96">
        <f>'GNA CCAA'!F19</f>
        <v>869.26411000000064</v>
      </c>
      <c r="H19" s="96">
        <f>'GNA CCAA'!G19</f>
        <v>32.5381</v>
      </c>
      <c r="I19" s="96">
        <f>'GO CCAA'!G19</f>
        <v>1744.4426899999996</v>
      </c>
      <c r="J19" s="341">
        <f t="shared" si="0"/>
        <v>2646.2449000000001</v>
      </c>
    </row>
    <row r="20" spans="1:10" x14ac:dyDescent="0.25">
      <c r="A20" s="364" t="s">
        <v>167</v>
      </c>
      <c r="B20" s="96">
        <f>'GNA CCAA'!B20</f>
        <v>0.61726000000000003</v>
      </c>
      <c r="C20" s="487">
        <f>'GNA CCAA'!C20</f>
        <v>0</v>
      </c>
      <c r="D20" s="96">
        <f>'GO CCAA'!B20</f>
        <v>1.0555000000000001</v>
      </c>
      <c r="E20" s="341">
        <f t="shared" si="1"/>
        <v>1.6727600000000002</v>
      </c>
      <c r="F20" s="96"/>
      <c r="G20" s="96">
        <f>'GNA CCAA'!F20</f>
        <v>6.9270500000000004</v>
      </c>
      <c r="H20" s="487">
        <f>'GNA CCAA'!G20</f>
        <v>0</v>
      </c>
      <c r="I20" s="96">
        <f>'GO CCAA'!G20</f>
        <v>12.622949999999999</v>
      </c>
      <c r="J20" s="341">
        <f t="shared" si="0"/>
        <v>19.55</v>
      </c>
    </row>
    <row r="21" spans="1:10" x14ac:dyDescent="0.25">
      <c r="A21" s="364" t="s">
        <v>168</v>
      </c>
      <c r="B21" s="96">
        <f>'GNA CCAA'!B21</f>
        <v>15.995780000000002</v>
      </c>
      <c r="C21" s="96">
        <f>'GNA CCAA'!C21</f>
        <v>0.69829000000000019</v>
      </c>
      <c r="D21" s="96">
        <f>'GO CCAA'!B21</f>
        <v>80.681880000000007</v>
      </c>
      <c r="E21" s="341">
        <f t="shared" si="1"/>
        <v>97.375950000000017</v>
      </c>
      <c r="F21" s="96"/>
      <c r="G21" s="96">
        <f>'GNA CCAA'!F21</f>
        <v>181.19685000000013</v>
      </c>
      <c r="H21" s="96">
        <f>'GNA CCAA'!G21</f>
        <v>7.9008600000000015</v>
      </c>
      <c r="I21" s="96">
        <f>'GO CCAA'!G21</f>
        <v>928.95639999999992</v>
      </c>
      <c r="J21" s="341">
        <f t="shared" si="0"/>
        <v>1118.05411</v>
      </c>
    </row>
    <row r="22" spans="1:10" x14ac:dyDescent="0.25">
      <c r="A22" s="364" t="s">
        <v>169</v>
      </c>
      <c r="B22" s="96">
        <f>'GNA CCAA'!B22</f>
        <v>8.3951799999999981</v>
      </c>
      <c r="C22" s="96">
        <f>'GNA CCAA'!C22</f>
        <v>0.32502000000000003</v>
      </c>
      <c r="D22" s="96">
        <f>'GO CCAA'!B22</f>
        <v>57.118540000000003</v>
      </c>
      <c r="E22" s="341">
        <f t="shared" si="1"/>
        <v>65.838740000000001</v>
      </c>
      <c r="F22" s="96"/>
      <c r="G22" s="96">
        <f>'GNA CCAA'!F22</f>
        <v>92.699429999999992</v>
      </c>
      <c r="H22" s="96">
        <f>'GNA CCAA'!G22</f>
        <v>3.4101500000000011</v>
      </c>
      <c r="I22" s="96">
        <f>'GO CCAA'!G22</f>
        <v>674.94353999999964</v>
      </c>
      <c r="J22" s="341">
        <f t="shared" si="0"/>
        <v>771.05311999999958</v>
      </c>
    </row>
    <row r="23" spans="1:10" x14ac:dyDescent="0.25">
      <c r="A23" s="365" t="s">
        <v>170</v>
      </c>
      <c r="B23" s="96">
        <f>'GNA CCAA'!B23</f>
        <v>20.196009999999987</v>
      </c>
      <c r="C23" s="96">
        <f>'GNA CCAA'!C23</f>
        <v>1.1198200000000003</v>
      </c>
      <c r="D23" s="96">
        <f>'GO CCAA'!B23</f>
        <v>149.72711999999996</v>
      </c>
      <c r="E23" s="341">
        <f t="shared" si="1"/>
        <v>171.04294999999993</v>
      </c>
      <c r="F23" s="96"/>
      <c r="G23" s="96">
        <f>'GNA CCAA'!F23</f>
        <v>235.55673999999996</v>
      </c>
      <c r="H23" s="96">
        <f>'GNA CCAA'!G23</f>
        <v>13.420970000000006</v>
      </c>
      <c r="I23" s="96">
        <f>'GO CCAA'!G23</f>
        <v>1677.3147200000012</v>
      </c>
      <c r="J23" s="341">
        <f t="shared" si="0"/>
        <v>1926.2924300000011</v>
      </c>
    </row>
    <row r="24" spans="1:10" ht="13" x14ac:dyDescent="0.3">
      <c r="A24" s="366" t="s">
        <v>426</v>
      </c>
      <c r="B24" s="100">
        <f>'GNA CCAA'!B24</f>
        <v>579.97379999999919</v>
      </c>
      <c r="C24" s="100">
        <f>'GNA CCAA'!C24</f>
        <v>32.833840000000002</v>
      </c>
      <c r="D24" s="100">
        <f>'GO CCAA'!B24</f>
        <v>1920.8322700000008</v>
      </c>
      <c r="E24" s="100">
        <f t="shared" si="1"/>
        <v>2533.6399099999999</v>
      </c>
      <c r="F24" s="100"/>
      <c r="G24" s="100">
        <f>'GNA CCAA'!F24</f>
        <v>6569.2785399999775</v>
      </c>
      <c r="H24" s="367">
        <f>'GNA CCAA'!G24</f>
        <v>372.44013999999925</v>
      </c>
      <c r="I24" s="100">
        <f>'GO CCAA'!G24</f>
        <v>21832.330090000043</v>
      </c>
      <c r="J24" s="100">
        <f t="shared" si="0"/>
        <v>28774.048770000019</v>
      </c>
    </row>
    <row r="25" spans="1:10" x14ac:dyDescent="0.25">
      <c r="J25" s="79" t="s">
        <v>220</v>
      </c>
    </row>
    <row r="26" spans="1:10" x14ac:dyDescent="0.25">
      <c r="A26" s="343" t="s">
        <v>431</v>
      </c>
      <c r="G26" s="58"/>
      <c r="H26" s="58"/>
      <c r="I26" s="58"/>
      <c r="J26" s="58"/>
    </row>
    <row r="27" spans="1:10" x14ac:dyDescent="0.25">
      <c r="A27" s="101" t="s">
        <v>221</v>
      </c>
      <c r="G27" s="58"/>
      <c r="H27" s="58"/>
      <c r="I27" s="58"/>
      <c r="J27" s="58"/>
    </row>
    <row r="28" spans="1:10" ht="18" x14ac:dyDescent="0.4">
      <c r="A28" s="102"/>
      <c r="E28" s="788"/>
      <c r="F28" s="788"/>
      <c r="G28" s="58"/>
      <c r="H28" s="58"/>
      <c r="I28" s="58"/>
      <c r="J28" s="58"/>
    </row>
    <row r="29" spans="1:10" x14ac:dyDescent="0.25">
      <c r="A29" s="102"/>
      <c r="G29" s="58"/>
      <c r="H29" s="58"/>
      <c r="I29" s="58"/>
      <c r="J29" s="58"/>
    </row>
    <row r="30" spans="1:10" x14ac:dyDescent="0.25">
      <c r="A30" s="102"/>
      <c r="G30" s="58"/>
      <c r="H30" s="58"/>
      <c r="I30" s="58"/>
      <c r="J30" s="58"/>
    </row>
    <row r="31" spans="1:10" x14ac:dyDescent="0.25">
      <c r="A31" s="102"/>
      <c r="G31" s="58"/>
      <c r="H31" s="58"/>
      <c r="I31" s="58"/>
      <c r="J31" s="58"/>
    </row>
    <row r="32" spans="1:10" x14ac:dyDescent="0.25">
      <c r="A32" s="102"/>
      <c r="G32" s="58"/>
      <c r="H32" s="58"/>
      <c r="I32" s="58"/>
      <c r="J32" s="58"/>
    </row>
    <row r="33" spans="1:10" x14ac:dyDescent="0.25">
      <c r="A33" s="102"/>
      <c r="G33" s="58"/>
      <c r="H33" s="58"/>
      <c r="I33" s="58"/>
      <c r="J33" s="58"/>
    </row>
    <row r="34" spans="1:10" x14ac:dyDescent="0.25">
      <c r="A34" s="102"/>
      <c r="G34" s="58"/>
      <c r="H34" s="58"/>
      <c r="I34" s="58"/>
      <c r="J34" s="58"/>
    </row>
    <row r="35" spans="1:10" x14ac:dyDescent="0.25">
      <c r="A35" s="102"/>
      <c r="G35" s="58"/>
      <c r="H35" s="58"/>
      <c r="I35" s="58"/>
      <c r="J35" s="58"/>
    </row>
    <row r="36" spans="1:10" x14ac:dyDescent="0.25">
      <c r="A36" s="102"/>
      <c r="G36" s="58"/>
      <c r="H36" s="58"/>
      <c r="I36" s="58"/>
      <c r="J36" s="58"/>
    </row>
    <row r="37" spans="1:10" x14ac:dyDescent="0.25">
      <c r="A37" s="102"/>
      <c r="G37" s="58"/>
      <c r="H37" s="58"/>
      <c r="I37" s="58"/>
      <c r="J37" s="58"/>
    </row>
    <row r="38" spans="1:10" x14ac:dyDescent="0.25">
      <c r="A38" s="102"/>
      <c r="G38" s="58"/>
      <c r="H38" s="58"/>
      <c r="I38" s="58"/>
      <c r="J38" s="58"/>
    </row>
    <row r="39" spans="1:10" x14ac:dyDescent="0.25">
      <c r="A39" s="102"/>
      <c r="G39" s="58"/>
      <c r="H39" s="58"/>
      <c r="I39" s="58"/>
      <c r="J39" s="58"/>
    </row>
    <row r="40" spans="1:10" x14ac:dyDescent="0.25">
      <c r="A40" s="102"/>
      <c r="G40" s="58"/>
      <c r="H40" s="58"/>
      <c r="I40" s="58"/>
      <c r="J40" s="58"/>
    </row>
    <row r="41" spans="1:10" x14ac:dyDescent="0.25">
      <c r="A41" s="102"/>
      <c r="G41" s="58"/>
      <c r="H41" s="58"/>
      <c r="I41" s="58"/>
      <c r="J41" s="58"/>
    </row>
    <row r="42" spans="1:10" x14ac:dyDescent="0.25">
      <c r="A42" s="102"/>
      <c r="G42" s="58"/>
      <c r="H42" s="58"/>
      <c r="I42" s="58"/>
      <c r="J42" s="58"/>
    </row>
    <row r="43" spans="1:10" x14ac:dyDescent="0.25">
      <c r="A43" s="102"/>
      <c r="G43" s="58"/>
      <c r="H43" s="58"/>
      <c r="I43" s="58"/>
      <c r="J43" s="58"/>
    </row>
    <row r="44" spans="1:10" x14ac:dyDescent="0.25">
      <c r="A44" s="102"/>
      <c r="G44" s="58"/>
      <c r="H44" s="58"/>
      <c r="I44" s="58"/>
      <c r="J44" s="58"/>
    </row>
    <row r="45" spans="1:10" x14ac:dyDescent="0.25">
      <c r="A45" s="102"/>
      <c r="G45" s="58"/>
      <c r="H45" s="58"/>
      <c r="I45" s="58"/>
      <c r="J45" s="58"/>
    </row>
    <row r="46" spans="1:10" x14ac:dyDescent="0.25">
      <c r="G46" s="58"/>
      <c r="H46" s="58"/>
      <c r="I46" s="58"/>
      <c r="J46" s="58"/>
    </row>
    <row r="47" spans="1:10" x14ac:dyDescent="0.25">
      <c r="G47" s="58"/>
      <c r="H47" s="58"/>
      <c r="I47" s="58"/>
      <c r="J47" s="58"/>
    </row>
  </sheetData>
  <mergeCells count="3">
    <mergeCell ref="B3:E3"/>
    <mergeCell ref="G3:J3"/>
    <mergeCell ref="E28:F28"/>
  </mergeCells>
  <conditionalFormatting sqref="B6:D19 F6:I19 B20 D20 F20:G20 I20 B21:D23 F21:I23">
    <cfRule type="cellIs" dxfId="179" priority="5" operator="between">
      <formula>0</formula>
      <formula>0.5</formula>
    </cfRule>
    <cfRule type="cellIs" dxfId="178" priority="6" operator="between">
      <formula>0</formula>
      <formula>0.49</formula>
    </cfRule>
  </conditionalFormatting>
  <conditionalFormatting sqref="E6:E23">
    <cfRule type="cellIs" dxfId="177" priority="3" operator="between">
      <formula>0</formula>
      <formula>0.5</formula>
    </cfRule>
    <cfRule type="cellIs" dxfId="176" priority="4" operator="between">
      <formula>0</formula>
      <formula>0.49</formula>
    </cfRule>
  </conditionalFormatting>
  <conditionalFormatting sqref="J6:J23">
    <cfRule type="cellIs" dxfId="175" priority="1" operator="between">
      <formula>0</formula>
      <formula>0.5</formula>
    </cfRule>
    <cfRule type="cellIs" dxfId="174" priority="2" operator="between">
      <formula>0</formula>
      <formula>0.49</formula>
    </cfRule>
  </conditionalFormatting>
  <printOptions horizontalCentered="1"/>
  <pageMargins left="0.70866141732283472" right="0.70866141732283472" top="0.74803149606299213" bottom="0.74803149606299213" header="0.31496062992125984" footer="0.31496062992125984"/>
  <pageSetup paperSize="9" scale="83"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Hoja18">
    <pageSetUpPr fitToPage="1"/>
  </sheetPr>
  <dimension ref="A1:BM13"/>
  <sheetViews>
    <sheetView zoomScaleNormal="100" zoomScaleSheetLayoutView="100" workbookViewId="0"/>
  </sheetViews>
  <sheetFormatPr baseColWidth="10" defaultRowHeight="12.5" x14ac:dyDescent="0.25"/>
  <cols>
    <col min="1" max="1" width="9.5" style="84" customWidth="1"/>
    <col min="2" max="2" width="10.5" style="84" customWidth="1"/>
    <col min="3" max="3" width="9.08203125" style="84" customWidth="1"/>
    <col min="4" max="4" width="10" style="84" customWidth="1"/>
    <col min="5" max="5" width="9.08203125" style="84" customWidth="1"/>
    <col min="6" max="6" width="9.5" style="84" customWidth="1"/>
    <col min="7" max="7" width="8.5" style="84" customWidth="1"/>
    <col min="8" max="8" width="12.5" style="84" customWidth="1"/>
    <col min="9" max="12" width="11.5" style="84" customWidth="1"/>
    <col min="13" max="66" width="11" style="84"/>
    <col min="67" max="256" width="10" style="84"/>
    <col min="257" max="257" width="8.08203125" style="84" customWidth="1"/>
    <col min="258" max="258" width="9.08203125" style="84" customWidth="1"/>
    <col min="259" max="259" width="8.08203125" style="84" bestFit="1" customWidth="1"/>
    <col min="260" max="260" width="8.58203125" style="84" bestFit="1" customWidth="1"/>
    <col min="261" max="262" width="8.08203125" style="84" bestFit="1" customWidth="1"/>
    <col min="263" max="263" width="7.5" style="84" bestFit="1" customWidth="1"/>
    <col min="264" max="264" width="11" style="84" bestFit="1" customWidth="1"/>
    <col min="265" max="268" width="10.08203125" style="84" bestFit="1" customWidth="1"/>
    <col min="269" max="512" width="10" style="84"/>
    <col min="513" max="513" width="8.08203125" style="84" customWidth="1"/>
    <col min="514" max="514" width="9.08203125" style="84" customWidth="1"/>
    <col min="515" max="515" width="8.08203125" style="84" bestFit="1" customWidth="1"/>
    <col min="516" max="516" width="8.58203125" style="84" bestFit="1" customWidth="1"/>
    <col min="517" max="518" width="8.08203125" style="84" bestFit="1" customWidth="1"/>
    <col min="519" max="519" width="7.5" style="84" bestFit="1" customWidth="1"/>
    <col min="520" max="520" width="11" style="84" bestFit="1" customWidth="1"/>
    <col min="521" max="524" width="10.08203125" style="84" bestFit="1" customWidth="1"/>
    <col min="525" max="768" width="10" style="84"/>
    <col min="769" max="769" width="8.08203125" style="84" customWidth="1"/>
    <col min="770" max="770" width="9.08203125" style="84" customWidth="1"/>
    <col min="771" max="771" width="8.08203125" style="84" bestFit="1" customWidth="1"/>
    <col min="772" max="772" width="8.58203125" style="84" bestFit="1" customWidth="1"/>
    <col min="773" max="774" width="8.08203125" style="84" bestFit="1" customWidth="1"/>
    <col min="775" max="775" width="7.5" style="84" bestFit="1" customWidth="1"/>
    <col min="776" max="776" width="11" style="84" bestFit="1" customWidth="1"/>
    <col min="777" max="780" width="10.08203125" style="84" bestFit="1" customWidth="1"/>
    <col min="781" max="1024" width="11" style="84"/>
    <col min="1025" max="1025" width="8.08203125" style="84" customWidth="1"/>
    <col min="1026" max="1026" width="9.08203125" style="84" customWidth="1"/>
    <col min="1027" max="1027" width="8.08203125" style="84" bestFit="1" customWidth="1"/>
    <col min="1028" max="1028" width="8.58203125" style="84" bestFit="1" customWidth="1"/>
    <col min="1029" max="1030" width="8.08203125" style="84" bestFit="1" customWidth="1"/>
    <col min="1031" max="1031" width="7.5" style="84" bestFit="1" customWidth="1"/>
    <col min="1032" max="1032" width="11" style="84" bestFit="1" customWidth="1"/>
    <col min="1033" max="1036" width="10.08203125" style="84" bestFit="1" customWidth="1"/>
    <col min="1037" max="1280" width="10" style="84"/>
    <col min="1281" max="1281" width="8.08203125" style="84" customWidth="1"/>
    <col min="1282" max="1282" width="9.08203125" style="84" customWidth="1"/>
    <col min="1283" max="1283" width="8.08203125" style="84" bestFit="1" customWidth="1"/>
    <col min="1284" max="1284" width="8.58203125" style="84" bestFit="1" customWidth="1"/>
    <col min="1285" max="1286" width="8.08203125" style="84" bestFit="1" customWidth="1"/>
    <col min="1287" max="1287" width="7.5" style="84" bestFit="1" customWidth="1"/>
    <col min="1288" max="1288" width="11" style="84" bestFit="1" customWidth="1"/>
    <col min="1289" max="1292" width="10.08203125" style="84" bestFit="1" customWidth="1"/>
    <col min="1293" max="1536" width="10" style="84"/>
    <col min="1537" max="1537" width="8.08203125" style="84" customWidth="1"/>
    <col min="1538" max="1538" width="9.08203125" style="84" customWidth="1"/>
    <col min="1539" max="1539" width="8.08203125" style="84" bestFit="1" customWidth="1"/>
    <col min="1540" max="1540" width="8.58203125" style="84" bestFit="1" customWidth="1"/>
    <col min="1541" max="1542" width="8.08203125" style="84" bestFit="1" customWidth="1"/>
    <col min="1543" max="1543" width="7.5" style="84" bestFit="1" customWidth="1"/>
    <col min="1544" max="1544" width="11" style="84" bestFit="1" customWidth="1"/>
    <col min="1545" max="1548" width="10.08203125" style="84" bestFit="1" customWidth="1"/>
    <col min="1549" max="1792" width="10" style="84"/>
    <col min="1793" max="1793" width="8.08203125" style="84" customWidth="1"/>
    <col min="1794" max="1794" width="9.08203125" style="84" customWidth="1"/>
    <col min="1795" max="1795" width="8.08203125" style="84" bestFit="1" customWidth="1"/>
    <col min="1796" max="1796" width="8.58203125" style="84" bestFit="1" customWidth="1"/>
    <col min="1797" max="1798" width="8.08203125" style="84" bestFit="1" customWidth="1"/>
    <col min="1799" max="1799" width="7.5" style="84" bestFit="1" customWidth="1"/>
    <col min="1800" max="1800" width="11" style="84" bestFit="1" customWidth="1"/>
    <col min="1801" max="1804" width="10.08203125" style="84" bestFit="1" customWidth="1"/>
    <col min="1805" max="2048" width="11" style="84"/>
    <col min="2049" max="2049" width="8.08203125" style="84" customWidth="1"/>
    <col min="2050" max="2050" width="9.08203125" style="84" customWidth="1"/>
    <col min="2051" max="2051" width="8.08203125" style="84" bestFit="1" customWidth="1"/>
    <col min="2052" max="2052" width="8.58203125" style="84" bestFit="1" customWidth="1"/>
    <col min="2053" max="2054" width="8.08203125" style="84" bestFit="1" customWidth="1"/>
    <col min="2055" max="2055" width="7.5" style="84" bestFit="1" customWidth="1"/>
    <col min="2056" max="2056" width="11" style="84" bestFit="1" customWidth="1"/>
    <col min="2057" max="2060" width="10.08203125" style="84" bestFit="1" customWidth="1"/>
    <col min="2061" max="2304" width="10" style="84"/>
    <col min="2305" max="2305" width="8.08203125" style="84" customWidth="1"/>
    <col min="2306" max="2306" width="9.08203125" style="84" customWidth="1"/>
    <col min="2307" max="2307" width="8.08203125" style="84" bestFit="1" customWidth="1"/>
    <col min="2308" max="2308" width="8.58203125" style="84" bestFit="1" customWidth="1"/>
    <col min="2309" max="2310" width="8.08203125" style="84" bestFit="1" customWidth="1"/>
    <col min="2311" max="2311" width="7.5" style="84" bestFit="1" customWidth="1"/>
    <col min="2312" max="2312" width="11" style="84" bestFit="1" customWidth="1"/>
    <col min="2313" max="2316" width="10.08203125" style="84" bestFit="1" customWidth="1"/>
    <col min="2317" max="2560" width="10" style="84"/>
    <col min="2561" max="2561" width="8.08203125" style="84" customWidth="1"/>
    <col min="2562" max="2562" width="9.08203125" style="84" customWidth="1"/>
    <col min="2563" max="2563" width="8.08203125" style="84" bestFit="1" customWidth="1"/>
    <col min="2564" max="2564" width="8.58203125" style="84" bestFit="1" customWidth="1"/>
    <col min="2565" max="2566" width="8.08203125" style="84" bestFit="1" customWidth="1"/>
    <col min="2567" max="2567" width="7.5" style="84" bestFit="1" customWidth="1"/>
    <col min="2568" max="2568" width="11" style="84" bestFit="1" customWidth="1"/>
    <col min="2569" max="2572" width="10.08203125" style="84" bestFit="1" customWidth="1"/>
    <col min="2573" max="2816" width="10" style="84"/>
    <col min="2817" max="2817" width="8.08203125" style="84" customWidth="1"/>
    <col min="2818" max="2818" width="9.08203125" style="84" customWidth="1"/>
    <col min="2819" max="2819" width="8.08203125" style="84" bestFit="1" customWidth="1"/>
    <col min="2820" max="2820" width="8.58203125" style="84" bestFit="1" customWidth="1"/>
    <col min="2821" max="2822" width="8.08203125" style="84" bestFit="1" customWidth="1"/>
    <col min="2823" max="2823" width="7.5" style="84" bestFit="1" customWidth="1"/>
    <col min="2824" max="2824" width="11" style="84" bestFit="1" customWidth="1"/>
    <col min="2825" max="2828" width="10.08203125" style="84" bestFit="1" customWidth="1"/>
    <col min="2829" max="3072" width="11" style="84"/>
    <col min="3073" max="3073" width="8.08203125" style="84" customWidth="1"/>
    <col min="3074" max="3074" width="9.08203125" style="84" customWidth="1"/>
    <col min="3075" max="3075" width="8.08203125" style="84" bestFit="1" customWidth="1"/>
    <col min="3076" max="3076" width="8.58203125" style="84" bestFit="1" customWidth="1"/>
    <col min="3077" max="3078" width="8.08203125" style="84" bestFit="1" customWidth="1"/>
    <col min="3079" max="3079" width="7.5" style="84" bestFit="1" customWidth="1"/>
    <col min="3080" max="3080" width="11" style="84" bestFit="1" customWidth="1"/>
    <col min="3081" max="3084" width="10.08203125" style="84" bestFit="1" customWidth="1"/>
    <col min="3085" max="3328" width="10" style="84"/>
    <col min="3329" max="3329" width="8.08203125" style="84" customWidth="1"/>
    <col min="3330" max="3330" width="9.08203125" style="84" customWidth="1"/>
    <col min="3331" max="3331" width="8.08203125" style="84" bestFit="1" customWidth="1"/>
    <col min="3332" max="3332" width="8.58203125" style="84" bestFit="1" customWidth="1"/>
    <col min="3333" max="3334" width="8.08203125" style="84" bestFit="1" customWidth="1"/>
    <col min="3335" max="3335" width="7.5" style="84" bestFit="1" customWidth="1"/>
    <col min="3336" max="3336" width="11" style="84" bestFit="1" customWidth="1"/>
    <col min="3337" max="3340" width="10.08203125" style="84" bestFit="1" customWidth="1"/>
    <col min="3341" max="3584" width="10" style="84"/>
    <col min="3585" max="3585" width="8.08203125" style="84" customWidth="1"/>
    <col min="3586" max="3586" width="9.08203125" style="84" customWidth="1"/>
    <col min="3587" max="3587" width="8.08203125" style="84" bestFit="1" customWidth="1"/>
    <col min="3588" max="3588" width="8.58203125" style="84" bestFit="1" customWidth="1"/>
    <col min="3589" max="3590" width="8.08203125" style="84" bestFit="1" customWidth="1"/>
    <col min="3591" max="3591" width="7.5" style="84" bestFit="1" customWidth="1"/>
    <col min="3592" max="3592" width="11" style="84" bestFit="1" customWidth="1"/>
    <col min="3593" max="3596" width="10.08203125" style="84" bestFit="1" customWidth="1"/>
    <col min="3597" max="3840" width="10" style="84"/>
    <col min="3841" max="3841" width="8.08203125" style="84" customWidth="1"/>
    <col min="3842" max="3842" width="9.08203125" style="84" customWidth="1"/>
    <col min="3843" max="3843" width="8.08203125" style="84" bestFit="1" customWidth="1"/>
    <col min="3844" max="3844" width="8.58203125" style="84" bestFit="1" customWidth="1"/>
    <col min="3845" max="3846" width="8.08203125" style="84" bestFit="1" customWidth="1"/>
    <col min="3847" max="3847" width="7.5" style="84" bestFit="1" customWidth="1"/>
    <col min="3848" max="3848" width="11" style="84" bestFit="1" customWidth="1"/>
    <col min="3849" max="3852" width="10.08203125" style="84" bestFit="1" customWidth="1"/>
    <col min="3853" max="4096" width="11" style="84"/>
    <col min="4097" max="4097" width="8.08203125" style="84" customWidth="1"/>
    <col min="4098" max="4098" width="9.08203125" style="84" customWidth="1"/>
    <col min="4099" max="4099" width="8.08203125" style="84" bestFit="1" customWidth="1"/>
    <col min="4100" max="4100" width="8.58203125" style="84" bestFit="1" customWidth="1"/>
    <col min="4101" max="4102" width="8.08203125" style="84" bestFit="1" customWidth="1"/>
    <col min="4103" max="4103" width="7.5" style="84" bestFit="1" customWidth="1"/>
    <col min="4104" max="4104" width="11" style="84" bestFit="1" customWidth="1"/>
    <col min="4105" max="4108" width="10.08203125" style="84" bestFit="1" customWidth="1"/>
    <col min="4109" max="4352" width="10" style="84"/>
    <col min="4353" max="4353" width="8.08203125" style="84" customWidth="1"/>
    <col min="4354" max="4354" width="9.08203125" style="84" customWidth="1"/>
    <col min="4355" max="4355" width="8.08203125" style="84" bestFit="1" customWidth="1"/>
    <col min="4356" max="4356" width="8.58203125" style="84" bestFit="1" customWidth="1"/>
    <col min="4357" max="4358" width="8.08203125" style="84" bestFit="1" customWidth="1"/>
    <col min="4359" max="4359" width="7.5" style="84" bestFit="1" customWidth="1"/>
    <col min="4360" max="4360" width="11" style="84" bestFit="1" customWidth="1"/>
    <col min="4361" max="4364" width="10.08203125" style="84" bestFit="1" customWidth="1"/>
    <col min="4365" max="4608" width="10" style="84"/>
    <col min="4609" max="4609" width="8.08203125" style="84" customWidth="1"/>
    <col min="4610" max="4610" width="9.08203125" style="84" customWidth="1"/>
    <col min="4611" max="4611" width="8.08203125" style="84" bestFit="1" customWidth="1"/>
    <col min="4612" max="4612" width="8.58203125" style="84" bestFit="1" customWidth="1"/>
    <col min="4613" max="4614" width="8.08203125" style="84" bestFit="1" customWidth="1"/>
    <col min="4615" max="4615" width="7.5" style="84" bestFit="1" customWidth="1"/>
    <col min="4616" max="4616" width="11" style="84" bestFit="1" customWidth="1"/>
    <col min="4617" max="4620" width="10.08203125" style="84" bestFit="1" customWidth="1"/>
    <col min="4621" max="4864" width="10" style="84"/>
    <col min="4865" max="4865" width="8.08203125" style="84" customWidth="1"/>
    <col min="4866" max="4866" width="9.08203125" style="84" customWidth="1"/>
    <col min="4867" max="4867" width="8.08203125" style="84" bestFit="1" customWidth="1"/>
    <col min="4868" max="4868" width="8.58203125" style="84" bestFit="1" customWidth="1"/>
    <col min="4869" max="4870" width="8.08203125" style="84" bestFit="1" customWidth="1"/>
    <col min="4871" max="4871" width="7.5" style="84" bestFit="1" customWidth="1"/>
    <col min="4872" max="4872" width="11" style="84" bestFit="1" customWidth="1"/>
    <col min="4873" max="4876" width="10.08203125" style="84" bestFit="1" customWidth="1"/>
    <col min="4877" max="5120" width="11" style="84"/>
    <col min="5121" max="5121" width="8.08203125" style="84" customWidth="1"/>
    <col min="5122" max="5122" width="9.08203125" style="84" customWidth="1"/>
    <col min="5123" max="5123" width="8.08203125" style="84" bestFit="1" customWidth="1"/>
    <col min="5124" max="5124" width="8.58203125" style="84" bestFit="1" customWidth="1"/>
    <col min="5125" max="5126" width="8.08203125" style="84" bestFit="1" customWidth="1"/>
    <col min="5127" max="5127" width="7.5" style="84" bestFit="1" customWidth="1"/>
    <col min="5128" max="5128" width="11" style="84" bestFit="1" customWidth="1"/>
    <col min="5129" max="5132" width="10.08203125" style="84" bestFit="1" customWidth="1"/>
    <col min="5133" max="5376" width="10" style="84"/>
    <col min="5377" max="5377" width="8.08203125" style="84" customWidth="1"/>
    <col min="5378" max="5378" width="9.08203125" style="84" customWidth="1"/>
    <col min="5379" max="5379" width="8.08203125" style="84" bestFit="1" customWidth="1"/>
    <col min="5380" max="5380" width="8.58203125" style="84" bestFit="1" customWidth="1"/>
    <col min="5381" max="5382" width="8.08203125" style="84" bestFit="1" customWidth="1"/>
    <col min="5383" max="5383" width="7.5" style="84" bestFit="1" customWidth="1"/>
    <col min="5384" max="5384" width="11" style="84" bestFit="1" customWidth="1"/>
    <col min="5385" max="5388" width="10.08203125" style="84" bestFit="1" customWidth="1"/>
    <col min="5389" max="5632" width="10" style="84"/>
    <col min="5633" max="5633" width="8.08203125" style="84" customWidth="1"/>
    <col min="5634" max="5634" width="9.08203125" style="84" customWidth="1"/>
    <col min="5635" max="5635" width="8.08203125" style="84" bestFit="1" customWidth="1"/>
    <col min="5636" max="5636" width="8.58203125" style="84" bestFit="1" customWidth="1"/>
    <col min="5637" max="5638" width="8.08203125" style="84" bestFit="1" customWidth="1"/>
    <col min="5639" max="5639" width="7.5" style="84" bestFit="1" customWidth="1"/>
    <col min="5640" max="5640" width="11" style="84" bestFit="1" customWidth="1"/>
    <col min="5641" max="5644" width="10.08203125" style="84" bestFit="1" customWidth="1"/>
    <col min="5645" max="5888" width="10" style="84"/>
    <col min="5889" max="5889" width="8.08203125" style="84" customWidth="1"/>
    <col min="5890" max="5890" width="9.08203125" style="84" customWidth="1"/>
    <col min="5891" max="5891" width="8.08203125" style="84" bestFit="1" customWidth="1"/>
    <col min="5892" max="5892" width="8.58203125" style="84" bestFit="1" customWidth="1"/>
    <col min="5893" max="5894" width="8.08203125" style="84" bestFit="1" customWidth="1"/>
    <col min="5895" max="5895" width="7.5" style="84" bestFit="1" customWidth="1"/>
    <col min="5896" max="5896" width="11" style="84" bestFit="1" customWidth="1"/>
    <col min="5897" max="5900" width="10.08203125" style="84" bestFit="1" customWidth="1"/>
    <col min="5901" max="6144" width="11" style="84"/>
    <col min="6145" max="6145" width="8.08203125" style="84" customWidth="1"/>
    <col min="6146" max="6146" width="9.08203125" style="84" customWidth="1"/>
    <col min="6147" max="6147" width="8.08203125" style="84" bestFit="1" customWidth="1"/>
    <col min="6148" max="6148" width="8.58203125" style="84" bestFit="1" customWidth="1"/>
    <col min="6149" max="6150" width="8.08203125" style="84" bestFit="1" customWidth="1"/>
    <col min="6151" max="6151" width="7.5" style="84" bestFit="1" customWidth="1"/>
    <col min="6152" max="6152" width="11" style="84" bestFit="1" customWidth="1"/>
    <col min="6153" max="6156" width="10.08203125" style="84" bestFit="1" customWidth="1"/>
    <col min="6157" max="6400" width="10" style="84"/>
    <col min="6401" max="6401" width="8.08203125" style="84" customWidth="1"/>
    <col min="6402" max="6402" width="9.08203125" style="84" customWidth="1"/>
    <col min="6403" max="6403" width="8.08203125" style="84" bestFit="1" customWidth="1"/>
    <col min="6404" max="6404" width="8.58203125" style="84" bestFit="1" customWidth="1"/>
    <col min="6405" max="6406" width="8.08203125" style="84" bestFit="1" customWidth="1"/>
    <col min="6407" max="6407" width="7.5" style="84" bestFit="1" customWidth="1"/>
    <col min="6408" max="6408" width="11" style="84" bestFit="1" customWidth="1"/>
    <col min="6409" max="6412" width="10.08203125" style="84" bestFit="1" customWidth="1"/>
    <col min="6413" max="6656" width="10" style="84"/>
    <col min="6657" max="6657" width="8.08203125" style="84" customWidth="1"/>
    <col min="6658" max="6658" width="9.08203125" style="84" customWidth="1"/>
    <col min="6659" max="6659" width="8.08203125" style="84" bestFit="1" customWidth="1"/>
    <col min="6660" max="6660" width="8.58203125" style="84" bestFit="1" customWidth="1"/>
    <col min="6661" max="6662" width="8.08203125" style="84" bestFit="1" customWidth="1"/>
    <col min="6663" max="6663" width="7.5" style="84" bestFit="1" customWidth="1"/>
    <col min="6664" max="6664" width="11" style="84" bestFit="1" customWidth="1"/>
    <col min="6665" max="6668" width="10.08203125" style="84" bestFit="1" customWidth="1"/>
    <col min="6669" max="6912" width="10" style="84"/>
    <col min="6913" max="6913" width="8.08203125" style="84" customWidth="1"/>
    <col min="6914" max="6914" width="9.08203125" style="84" customWidth="1"/>
    <col min="6915" max="6915" width="8.08203125" style="84" bestFit="1" customWidth="1"/>
    <col min="6916" max="6916" width="8.58203125" style="84" bestFit="1" customWidth="1"/>
    <col min="6917" max="6918" width="8.08203125" style="84" bestFit="1" customWidth="1"/>
    <col min="6919" max="6919" width="7.5" style="84" bestFit="1" customWidth="1"/>
    <col min="6920" max="6920" width="11" style="84" bestFit="1" customWidth="1"/>
    <col min="6921" max="6924" width="10.08203125" style="84" bestFit="1" customWidth="1"/>
    <col min="6925" max="7168" width="11" style="84"/>
    <col min="7169" max="7169" width="8.08203125" style="84" customWidth="1"/>
    <col min="7170" max="7170" width="9.08203125" style="84" customWidth="1"/>
    <col min="7171" max="7171" width="8.08203125" style="84" bestFit="1" customWidth="1"/>
    <col min="7172" max="7172" width="8.58203125" style="84" bestFit="1" customWidth="1"/>
    <col min="7173" max="7174" width="8.08203125" style="84" bestFit="1" customWidth="1"/>
    <col min="7175" max="7175" width="7.5" style="84" bestFit="1" customWidth="1"/>
    <col min="7176" max="7176" width="11" style="84" bestFit="1" customWidth="1"/>
    <col min="7177" max="7180" width="10.08203125" style="84" bestFit="1" customWidth="1"/>
    <col min="7181" max="7424" width="10" style="84"/>
    <col min="7425" max="7425" width="8.08203125" style="84" customWidth="1"/>
    <col min="7426" max="7426" width="9.08203125" style="84" customWidth="1"/>
    <col min="7427" max="7427" width="8.08203125" style="84" bestFit="1" customWidth="1"/>
    <col min="7428" max="7428" width="8.58203125" style="84" bestFit="1" customWidth="1"/>
    <col min="7429" max="7430" width="8.08203125" style="84" bestFit="1" customWidth="1"/>
    <col min="7431" max="7431" width="7.5" style="84" bestFit="1" customWidth="1"/>
    <col min="7432" max="7432" width="11" style="84" bestFit="1" customWidth="1"/>
    <col min="7433" max="7436" width="10.08203125" style="84" bestFit="1" customWidth="1"/>
    <col min="7437" max="7680" width="10" style="84"/>
    <col min="7681" max="7681" width="8.08203125" style="84" customWidth="1"/>
    <col min="7682" max="7682" width="9.08203125" style="84" customWidth="1"/>
    <col min="7683" max="7683" width="8.08203125" style="84" bestFit="1" customWidth="1"/>
    <col min="7684" max="7684" width="8.58203125" style="84" bestFit="1" customWidth="1"/>
    <col min="7685" max="7686" width="8.08203125" style="84" bestFit="1" customWidth="1"/>
    <col min="7687" max="7687" width="7.5" style="84" bestFit="1" customWidth="1"/>
    <col min="7688" max="7688" width="11" style="84" bestFit="1" customWidth="1"/>
    <col min="7689" max="7692" width="10.08203125" style="84" bestFit="1" customWidth="1"/>
    <col min="7693" max="7936" width="10" style="84"/>
    <col min="7937" max="7937" width="8.08203125" style="84" customWidth="1"/>
    <col min="7938" max="7938" width="9.08203125" style="84" customWidth="1"/>
    <col min="7939" max="7939" width="8.08203125" style="84" bestFit="1" customWidth="1"/>
    <col min="7940" max="7940" width="8.58203125" style="84" bestFit="1" customWidth="1"/>
    <col min="7941" max="7942" width="8.08203125" style="84" bestFit="1" customWidth="1"/>
    <col min="7943" max="7943" width="7.5" style="84" bestFit="1" customWidth="1"/>
    <col min="7944" max="7944" width="11" style="84" bestFit="1" customWidth="1"/>
    <col min="7945" max="7948" width="10.08203125" style="84" bestFit="1" customWidth="1"/>
    <col min="7949" max="8192" width="11" style="84"/>
    <col min="8193" max="8193" width="8.08203125" style="84" customWidth="1"/>
    <col min="8194" max="8194" width="9.08203125" style="84" customWidth="1"/>
    <col min="8195" max="8195" width="8.08203125" style="84" bestFit="1" customWidth="1"/>
    <col min="8196" max="8196" width="8.58203125" style="84" bestFit="1" customWidth="1"/>
    <col min="8197" max="8198" width="8.08203125" style="84" bestFit="1" customWidth="1"/>
    <col min="8199" max="8199" width="7.5" style="84" bestFit="1" customWidth="1"/>
    <col min="8200" max="8200" width="11" style="84" bestFit="1" customWidth="1"/>
    <col min="8201" max="8204" width="10.08203125" style="84" bestFit="1" customWidth="1"/>
    <col min="8205" max="8448" width="10" style="84"/>
    <col min="8449" max="8449" width="8.08203125" style="84" customWidth="1"/>
    <col min="8450" max="8450" width="9.08203125" style="84" customWidth="1"/>
    <col min="8451" max="8451" width="8.08203125" style="84" bestFit="1" customWidth="1"/>
    <col min="8452" max="8452" width="8.58203125" style="84" bestFit="1" customWidth="1"/>
    <col min="8453" max="8454" width="8.08203125" style="84" bestFit="1" customWidth="1"/>
    <col min="8455" max="8455" width="7.5" style="84" bestFit="1" customWidth="1"/>
    <col min="8456" max="8456" width="11" style="84" bestFit="1" customWidth="1"/>
    <col min="8457" max="8460" width="10.08203125" style="84" bestFit="1" customWidth="1"/>
    <col min="8461" max="8704" width="10" style="84"/>
    <col min="8705" max="8705" width="8.08203125" style="84" customWidth="1"/>
    <col min="8706" max="8706" width="9.08203125" style="84" customWidth="1"/>
    <col min="8707" max="8707" width="8.08203125" style="84" bestFit="1" customWidth="1"/>
    <col min="8708" max="8708" width="8.58203125" style="84" bestFit="1" customWidth="1"/>
    <col min="8709" max="8710" width="8.08203125" style="84" bestFit="1" customWidth="1"/>
    <col min="8711" max="8711" width="7.5" style="84" bestFit="1" customWidth="1"/>
    <col min="8712" max="8712" width="11" style="84" bestFit="1" customWidth="1"/>
    <col min="8713" max="8716" width="10.08203125" style="84" bestFit="1" customWidth="1"/>
    <col min="8717" max="8960" width="10" style="84"/>
    <col min="8961" max="8961" width="8.08203125" style="84" customWidth="1"/>
    <col min="8962" max="8962" width="9.08203125" style="84" customWidth="1"/>
    <col min="8963" max="8963" width="8.08203125" style="84" bestFit="1" customWidth="1"/>
    <col min="8964" max="8964" width="8.58203125" style="84" bestFit="1" customWidth="1"/>
    <col min="8965" max="8966" width="8.08203125" style="84" bestFit="1" customWidth="1"/>
    <col min="8967" max="8967" width="7.5" style="84" bestFit="1" customWidth="1"/>
    <col min="8968" max="8968" width="11" style="84" bestFit="1" customWidth="1"/>
    <col min="8969" max="8972" width="10.08203125" style="84" bestFit="1" customWidth="1"/>
    <col min="8973" max="9216" width="11" style="84"/>
    <col min="9217" max="9217" width="8.08203125" style="84" customWidth="1"/>
    <col min="9218" max="9218" width="9.08203125" style="84" customWidth="1"/>
    <col min="9219" max="9219" width="8.08203125" style="84" bestFit="1" customWidth="1"/>
    <col min="9220" max="9220" width="8.58203125" style="84" bestFit="1" customWidth="1"/>
    <col min="9221" max="9222" width="8.08203125" style="84" bestFit="1" customWidth="1"/>
    <col min="9223" max="9223" width="7.5" style="84" bestFit="1" customWidth="1"/>
    <col min="9224" max="9224" width="11" style="84" bestFit="1" customWidth="1"/>
    <col min="9225" max="9228" width="10.08203125" style="84" bestFit="1" customWidth="1"/>
    <col min="9229" max="9472" width="10" style="84"/>
    <col min="9473" max="9473" width="8.08203125" style="84" customWidth="1"/>
    <col min="9474" max="9474" width="9.08203125" style="84" customWidth="1"/>
    <col min="9475" max="9475" width="8.08203125" style="84" bestFit="1" customWidth="1"/>
    <col min="9476" max="9476" width="8.58203125" style="84" bestFit="1" customWidth="1"/>
    <col min="9477" max="9478" width="8.08203125" style="84" bestFit="1" customWidth="1"/>
    <col min="9479" max="9479" width="7.5" style="84" bestFit="1" customWidth="1"/>
    <col min="9480" max="9480" width="11" style="84" bestFit="1" customWidth="1"/>
    <col min="9481" max="9484" width="10.08203125" style="84" bestFit="1" customWidth="1"/>
    <col min="9485" max="9728" width="10" style="84"/>
    <col min="9729" max="9729" width="8.08203125" style="84" customWidth="1"/>
    <col min="9730" max="9730" width="9.08203125" style="84" customWidth="1"/>
    <col min="9731" max="9731" width="8.08203125" style="84" bestFit="1" customWidth="1"/>
    <col min="9732" max="9732" width="8.58203125" style="84" bestFit="1" customWidth="1"/>
    <col min="9733" max="9734" width="8.08203125" style="84" bestFit="1" customWidth="1"/>
    <col min="9735" max="9735" width="7.5" style="84" bestFit="1" customWidth="1"/>
    <col min="9736" max="9736" width="11" style="84" bestFit="1" customWidth="1"/>
    <col min="9737" max="9740" width="10.08203125" style="84" bestFit="1" customWidth="1"/>
    <col min="9741" max="9984" width="10" style="84"/>
    <col min="9985" max="9985" width="8.08203125" style="84" customWidth="1"/>
    <col min="9986" max="9986" width="9.08203125" style="84" customWidth="1"/>
    <col min="9987" max="9987" width="8.08203125" style="84" bestFit="1" customWidth="1"/>
    <col min="9988" max="9988" width="8.58203125" style="84" bestFit="1" customWidth="1"/>
    <col min="9989" max="9990" width="8.08203125" style="84" bestFit="1" customWidth="1"/>
    <col min="9991" max="9991" width="7.5" style="84" bestFit="1" customWidth="1"/>
    <col min="9992" max="9992" width="11" style="84" bestFit="1" customWidth="1"/>
    <col min="9993" max="9996" width="10.08203125" style="84" bestFit="1" customWidth="1"/>
    <col min="9997" max="10240" width="11" style="84"/>
    <col min="10241" max="10241" width="8.08203125" style="84" customWidth="1"/>
    <col min="10242" max="10242" width="9.08203125" style="84" customWidth="1"/>
    <col min="10243" max="10243" width="8.08203125" style="84" bestFit="1" customWidth="1"/>
    <col min="10244" max="10244" width="8.58203125" style="84" bestFit="1" customWidth="1"/>
    <col min="10245" max="10246" width="8.08203125" style="84" bestFit="1" customWidth="1"/>
    <col min="10247" max="10247" width="7.5" style="84" bestFit="1" customWidth="1"/>
    <col min="10248" max="10248" width="11" style="84" bestFit="1" customWidth="1"/>
    <col min="10249" max="10252" width="10.08203125" style="84" bestFit="1" customWidth="1"/>
    <col min="10253" max="10496" width="10" style="84"/>
    <col min="10497" max="10497" width="8.08203125" style="84" customWidth="1"/>
    <col min="10498" max="10498" width="9.08203125" style="84" customWidth="1"/>
    <col min="10499" max="10499" width="8.08203125" style="84" bestFit="1" customWidth="1"/>
    <col min="10500" max="10500" width="8.58203125" style="84" bestFit="1" customWidth="1"/>
    <col min="10501" max="10502" width="8.08203125" style="84" bestFit="1" customWidth="1"/>
    <col min="10503" max="10503" width="7.5" style="84" bestFit="1" customWidth="1"/>
    <col min="10504" max="10504" width="11" style="84" bestFit="1" customWidth="1"/>
    <col min="10505" max="10508" width="10.08203125" style="84" bestFit="1" customWidth="1"/>
    <col min="10509" max="10752" width="10" style="84"/>
    <col min="10753" max="10753" width="8.08203125" style="84" customWidth="1"/>
    <col min="10754" max="10754" width="9.08203125" style="84" customWidth="1"/>
    <col min="10755" max="10755" width="8.08203125" style="84" bestFit="1" customWidth="1"/>
    <col min="10756" max="10756" width="8.58203125" style="84" bestFit="1" customWidth="1"/>
    <col min="10757" max="10758" width="8.08203125" style="84" bestFit="1" customWidth="1"/>
    <col min="10759" max="10759" width="7.5" style="84" bestFit="1" customWidth="1"/>
    <col min="10760" max="10760" width="11" style="84" bestFit="1" customWidth="1"/>
    <col min="10761" max="10764" width="10.08203125" style="84" bestFit="1" customWidth="1"/>
    <col min="10765" max="11008" width="10" style="84"/>
    <col min="11009" max="11009" width="8.08203125" style="84" customWidth="1"/>
    <col min="11010" max="11010" width="9.08203125" style="84" customWidth="1"/>
    <col min="11011" max="11011" width="8.08203125" style="84" bestFit="1" customWidth="1"/>
    <col min="11012" max="11012" width="8.58203125" style="84" bestFit="1" customWidth="1"/>
    <col min="11013" max="11014" width="8.08203125" style="84" bestFit="1" customWidth="1"/>
    <col min="11015" max="11015" width="7.5" style="84" bestFit="1" customWidth="1"/>
    <col min="11016" max="11016" width="11" style="84" bestFit="1" customWidth="1"/>
    <col min="11017" max="11020" width="10.08203125" style="84" bestFit="1" customWidth="1"/>
    <col min="11021" max="11264" width="11" style="84"/>
    <col min="11265" max="11265" width="8.08203125" style="84" customWidth="1"/>
    <col min="11266" max="11266" width="9.08203125" style="84" customWidth="1"/>
    <col min="11267" max="11267" width="8.08203125" style="84" bestFit="1" customWidth="1"/>
    <col min="11268" max="11268" width="8.58203125" style="84" bestFit="1" customWidth="1"/>
    <col min="11269" max="11270" width="8.08203125" style="84" bestFit="1" customWidth="1"/>
    <col min="11271" max="11271" width="7.5" style="84" bestFit="1" customWidth="1"/>
    <col min="11272" max="11272" width="11" style="84" bestFit="1" customWidth="1"/>
    <col min="11273" max="11276" width="10.08203125" style="84" bestFit="1" customWidth="1"/>
    <col min="11277" max="11520" width="10" style="84"/>
    <col min="11521" max="11521" width="8.08203125" style="84" customWidth="1"/>
    <col min="11522" max="11522" width="9.08203125" style="84" customWidth="1"/>
    <col min="11523" max="11523" width="8.08203125" style="84" bestFit="1" customWidth="1"/>
    <col min="11524" max="11524" width="8.58203125" style="84" bestFit="1" customWidth="1"/>
    <col min="11525" max="11526" width="8.08203125" style="84" bestFit="1" customWidth="1"/>
    <col min="11527" max="11527" width="7.5" style="84" bestFit="1" customWidth="1"/>
    <col min="11528" max="11528" width="11" style="84" bestFit="1" customWidth="1"/>
    <col min="11529" max="11532" width="10.08203125" style="84" bestFit="1" customWidth="1"/>
    <col min="11533" max="11776" width="10" style="84"/>
    <col min="11777" max="11777" width="8.08203125" style="84" customWidth="1"/>
    <col min="11778" max="11778" width="9.08203125" style="84" customWidth="1"/>
    <col min="11779" max="11779" width="8.08203125" style="84" bestFit="1" customWidth="1"/>
    <col min="11780" max="11780" width="8.58203125" style="84" bestFit="1" customWidth="1"/>
    <col min="11781" max="11782" width="8.08203125" style="84" bestFit="1" customWidth="1"/>
    <col min="11783" max="11783" width="7.5" style="84" bestFit="1" customWidth="1"/>
    <col min="11784" max="11784" width="11" style="84" bestFit="1" customWidth="1"/>
    <col min="11785" max="11788" width="10.08203125" style="84" bestFit="1" customWidth="1"/>
    <col min="11789" max="12032" width="10" style="84"/>
    <col min="12033" max="12033" width="8.08203125" style="84" customWidth="1"/>
    <col min="12034" max="12034" width="9.08203125" style="84" customWidth="1"/>
    <col min="12035" max="12035" width="8.08203125" style="84" bestFit="1" customWidth="1"/>
    <col min="12036" max="12036" width="8.58203125" style="84" bestFit="1" customWidth="1"/>
    <col min="12037" max="12038" width="8.08203125" style="84" bestFit="1" customWidth="1"/>
    <col min="12039" max="12039" width="7.5" style="84" bestFit="1" customWidth="1"/>
    <col min="12040" max="12040" width="11" style="84" bestFit="1" customWidth="1"/>
    <col min="12041" max="12044" width="10.08203125" style="84" bestFit="1" customWidth="1"/>
    <col min="12045" max="12288" width="11" style="84"/>
    <col min="12289" max="12289" width="8.08203125" style="84" customWidth="1"/>
    <col min="12290" max="12290" width="9.08203125" style="84" customWidth="1"/>
    <col min="12291" max="12291" width="8.08203125" style="84" bestFit="1" customWidth="1"/>
    <col min="12292" max="12292" width="8.58203125" style="84" bestFit="1" customWidth="1"/>
    <col min="12293" max="12294" width="8.08203125" style="84" bestFit="1" customWidth="1"/>
    <col min="12295" max="12295" width="7.5" style="84" bestFit="1" customWidth="1"/>
    <col min="12296" max="12296" width="11" style="84" bestFit="1" customWidth="1"/>
    <col min="12297" max="12300" width="10.08203125" style="84" bestFit="1" customWidth="1"/>
    <col min="12301" max="12544" width="10" style="84"/>
    <col min="12545" max="12545" width="8.08203125" style="84" customWidth="1"/>
    <col min="12546" max="12546" width="9.08203125" style="84" customWidth="1"/>
    <col min="12547" max="12547" width="8.08203125" style="84" bestFit="1" customWidth="1"/>
    <col min="12548" max="12548" width="8.58203125" style="84" bestFit="1" customWidth="1"/>
    <col min="12549" max="12550" width="8.08203125" style="84" bestFit="1" customWidth="1"/>
    <col min="12551" max="12551" width="7.5" style="84" bestFit="1" customWidth="1"/>
    <col min="12552" max="12552" width="11" style="84" bestFit="1" customWidth="1"/>
    <col min="12553" max="12556" width="10.08203125" style="84" bestFit="1" customWidth="1"/>
    <col min="12557" max="12800" width="10" style="84"/>
    <col min="12801" max="12801" width="8.08203125" style="84" customWidth="1"/>
    <col min="12802" max="12802" width="9.08203125" style="84" customWidth="1"/>
    <col min="12803" max="12803" width="8.08203125" style="84" bestFit="1" customWidth="1"/>
    <col min="12804" max="12804" width="8.58203125" style="84" bestFit="1" customWidth="1"/>
    <col min="12805" max="12806" width="8.08203125" style="84" bestFit="1" customWidth="1"/>
    <col min="12807" max="12807" width="7.5" style="84" bestFit="1" customWidth="1"/>
    <col min="12808" max="12808" width="11" style="84" bestFit="1" customWidth="1"/>
    <col min="12809" max="12812" width="10.08203125" style="84" bestFit="1" customWidth="1"/>
    <col min="12813" max="13056" width="10" style="84"/>
    <col min="13057" max="13057" width="8.08203125" style="84" customWidth="1"/>
    <col min="13058" max="13058" width="9.08203125" style="84" customWidth="1"/>
    <col min="13059" max="13059" width="8.08203125" style="84" bestFit="1" customWidth="1"/>
    <col min="13060" max="13060" width="8.58203125" style="84" bestFit="1" customWidth="1"/>
    <col min="13061" max="13062" width="8.08203125" style="84" bestFit="1" customWidth="1"/>
    <col min="13063" max="13063" width="7.5" style="84" bestFit="1" customWidth="1"/>
    <col min="13064" max="13064" width="11" style="84" bestFit="1" customWidth="1"/>
    <col min="13065" max="13068" width="10.08203125" style="84" bestFit="1" customWidth="1"/>
    <col min="13069" max="13312" width="11" style="84"/>
    <col min="13313" max="13313" width="8.08203125" style="84" customWidth="1"/>
    <col min="13314" max="13314" width="9.08203125" style="84" customWidth="1"/>
    <col min="13315" max="13315" width="8.08203125" style="84" bestFit="1" customWidth="1"/>
    <col min="13316" max="13316" width="8.58203125" style="84" bestFit="1" customWidth="1"/>
    <col min="13317" max="13318" width="8.08203125" style="84" bestFit="1" customWidth="1"/>
    <col min="13319" max="13319" width="7.5" style="84" bestFit="1" customWidth="1"/>
    <col min="13320" max="13320" width="11" style="84" bestFit="1" customWidth="1"/>
    <col min="13321" max="13324" width="10.08203125" style="84" bestFit="1" customWidth="1"/>
    <col min="13325" max="13568" width="10" style="84"/>
    <col min="13569" max="13569" width="8.08203125" style="84" customWidth="1"/>
    <col min="13570" max="13570" width="9.08203125" style="84" customWidth="1"/>
    <col min="13571" max="13571" width="8.08203125" style="84" bestFit="1" customWidth="1"/>
    <col min="13572" max="13572" width="8.58203125" style="84" bestFit="1" customWidth="1"/>
    <col min="13573" max="13574" width="8.08203125" style="84" bestFit="1" customWidth="1"/>
    <col min="13575" max="13575" width="7.5" style="84" bestFit="1" customWidth="1"/>
    <col min="13576" max="13576" width="11" style="84" bestFit="1" customWidth="1"/>
    <col min="13577" max="13580" width="10.08203125" style="84" bestFit="1" customWidth="1"/>
    <col min="13581" max="13824" width="10" style="84"/>
    <col min="13825" max="13825" width="8.08203125" style="84" customWidth="1"/>
    <col min="13826" max="13826" width="9.08203125" style="84" customWidth="1"/>
    <col min="13827" max="13827" width="8.08203125" style="84" bestFit="1" customWidth="1"/>
    <col min="13828" max="13828" width="8.58203125" style="84" bestFit="1" customWidth="1"/>
    <col min="13829" max="13830" width="8.08203125" style="84" bestFit="1" customWidth="1"/>
    <col min="13831" max="13831" width="7.5" style="84" bestFit="1" customWidth="1"/>
    <col min="13832" max="13832" width="11" style="84" bestFit="1" customWidth="1"/>
    <col min="13833" max="13836" width="10.08203125" style="84" bestFit="1" customWidth="1"/>
    <col min="13837" max="14080" width="10" style="84"/>
    <col min="14081" max="14081" width="8.08203125" style="84" customWidth="1"/>
    <col min="14082" max="14082" width="9.08203125" style="84" customWidth="1"/>
    <col min="14083" max="14083" width="8.08203125" style="84" bestFit="1" customWidth="1"/>
    <col min="14084" max="14084" width="8.58203125" style="84" bestFit="1" customWidth="1"/>
    <col min="14085" max="14086" width="8.08203125" style="84" bestFit="1" customWidth="1"/>
    <col min="14087" max="14087" width="7.5" style="84" bestFit="1" customWidth="1"/>
    <col min="14088" max="14088" width="11" style="84" bestFit="1" customWidth="1"/>
    <col min="14089" max="14092" width="10.08203125" style="84" bestFit="1" customWidth="1"/>
    <col min="14093" max="14336" width="11" style="84"/>
    <col min="14337" max="14337" width="8.08203125" style="84" customWidth="1"/>
    <col min="14338" max="14338" width="9.08203125" style="84" customWidth="1"/>
    <col min="14339" max="14339" width="8.08203125" style="84" bestFit="1" customWidth="1"/>
    <col min="14340" max="14340" width="8.58203125" style="84" bestFit="1" customWidth="1"/>
    <col min="14341" max="14342" width="8.08203125" style="84" bestFit="1" customWidth="1"/>
    <col min="14343" max="14343" width="7.5" style="84" bestFit="1" customWidth="1"/>
    <col min="14344" max="14344" width="11" style="84" bestFit="1" customWidth="1"/>
    <col min="14345" max="14348" width="10.08203125" style="84" bestFit="1" customWidth="1"/>
    <col min="14349" max="14592" width="10" style="84"/>
    <col min="14593" max="14593" width="8.08203125" style="84" customWidth="1"/>
    <col min="14594" max="14594" width="9.08203125" style="84" customWidth="1"/>
    <col min="14595" max="14595" width="8.08203125" style="84" bestFit="1" customWidth="1"/>
    <col min="14596" max="14596" width="8.58203125" style="84" bestFit="1" customWidth="1"/>
    <col min="14597" max="14598" width="8.08203125" style="84" bestFit="1" customWidth="1"/>
    <col min="14599" max="14599" width="7.5" style="84" bestFit="1" customWidth="1"/>
    <col min="14600" max="14600" width="11" style="84" bestFit="1" customWidth="1"/>
    <col min="14601" max="14604" width="10.08203125" style="84" bestFit="1" customWidth="1"/>
    <col min="14605" max="14848" width="10" style="84"/>
    <col min="14849" max="14849" width="8.08203125" style="84" customWidth="1"/>
    <col min="14850" max="14850" width="9.08203125" style="84" customWidth="1"/>
    <col min="14851" max="14851" width="8.08203125" style="84" bestFit="1" customWidth="1"/>
    <col min="14852" max="14852" width="8.58203125" style="84" bestFit="1" customWidth="1"/>
    <col min="14853" max="14854" width="8.08203125" style="84" bestFit="1" customWidth="1"/>
    <col min="14855" max="14855" width="7.5" style="84" bestFit="1" customWidth="1"/>
    <col min="14856" max="14856" width="11" style="84" bestFit="1" customWidth="1"/>
    <col min="14857" max="14860" width="10.08203125" style="84" bestFit="1" customWidth="1"/>
    <col min="14861" max="15104" width="10" style="84"/>
    <col min="15105" max="15105" width="8.08203125" style="84" customWidth="1"/>
    <col min="15106" max="15106" width="9.08203125" style="84" customWidth="1"/>
    <col min="15107" max="15107" width="8.08203125" style="84" bestFit="1" customWidth="1"/>
    <col min="15108" max="15108" width="8.58203125" style="84" bestFit="1" customWidth="1"/>
    <col min="15109" max="15110" width="8.08203125" style="84" bestFit="1" customWidth="1"/>
    <col min="15111" max="15111" width="7.5" style="84" bestFit="1" customWidth="1"/>
    <col min="15112" max="15112" width="11" style="84" bestFit="1" customWidth="1"/>
    <col min="15113" max="15116" width="10.08203125" style="84" bestFit="1" customWidth="1"/>
    <col min="15117" max="15360" width="11" style="84"/>
    <col min="15361" max="15361" width="8.08203125" style="84" customWidth="1"/>
    <col min="15362" max="15362" width="9.08203125" style="84" customWidth="1"/>
    <col min="15363" max="15363" width="8.08203125" style="84" bestFit="1" customWidth="1"/>
    <col min="15364" max="15364" width="8.58203125" style="84" bestFit="1" customWidth="1"/>
    <col min="15365" max="15366" width="8.08203125" style="84" bestFit="1" customWidth="1"/>
    <col min="15367" max="15367" width="7.5" style="84" bestFit="1" customWidth="1"/>
    <col min="15368" max="15368" width="11" style="84" bestFit="1" customWidth="1"/>
    <col min="15369" max="15372" width="10.08203125" style="84" bestFit="1" customWidth="1"/>
    <col min="15373" max="15616" width="10" style="84"/>
    <col min="15617" max="15617" width="8.08203125" style="84" customWidth="1"/>
    <col min="15618" max="15618" width="9.08203125" style="84" customWidth="1"/>
    <col min="15619" max="15619" width="8.08203125" style="84" bestFit="1" customWidth="1"/>
    <col min="15620" max="15620" width="8.58203125" style="84" bestFit="1" customWidth="1"/>
    <col min="15621" max="15622" width="8.08203125" style="84" bestFit="1" customWidth="1"/>
    <col min="15623" max="15623" width="7.5" style="84" bestFit="1" customWidth="1"/>
    <col min="15624" max="15624" width="11" style="84" bestFit="1" customWidth="1"/>
    <col min="15625" max="15628" width="10.08203125" style="84" bestFit="1" customWidth="1"/>
    <col min="15629" max="15872" width="10" style="84"/>
    <col min="15873" max="15873" width="8.08203125" style="84" customWidth="1"/>
    <col min="15874" max="15874" width="9.08203125" style="84" customWidth="1"/>
    <col min="15875" max="15875" width="8.08203125" style="84" bestFit="1" customWidth="1"/>
    <col min="15876" max="15876" width="8.58203125" style="84" bestFit="1" customWidth="1"/>
    <col min="15877" max="15878" width="8.08203125" style="84" bestFit="1" customWidth="1"/>
    <col min="15879" max="15879" width="7.5" style="84" bestFit="1" customWidth="1"/>
    <col min="15880" max="15880" width="11" style="84" bestFit="1" customWidth="1"/>
    <col min="15881" max="15884" width="10.08203125" style="84" bestFit="1" customWidth="1"/>
    <col min="15885" max="16128" width="10" style="84"/>
    <col min="16129" max="16129" width="8.08203125" style="84" customWidth="1"/>
    <col min="16130" max="16130" width="9.08203125" style="84" customWidth="1"/>
    <col min="16131" max="16131" width="8.08203125" style="84" bestFit="1" customWidth="1"/>
    <col min="16132" max="16132" width="8.58203125" style="84" bestFit="1" customWidth="1"/>
    <col min="16133" max="16134" width="8.08203125" style="84" bestFit="1" customWidth="1"/>
    <col min="16135" max="16135" width="7.5" style="84" bestFit="1" customWidth="1"/>
    <col min="16136" max="16136" width="11" style="84" bestFit="1" customWidth="1"/>
    <col min="16137" max="16140" width="10.08203125" style="84" bestFit="1" customWidth="1"/>
    <col min="16141" max="16384" width="11" style="84"/>
  </cols>
  <sheetData>
    <row r="1" spans="1:65" ht="13" x14ac:dyDescent="0.3">
      <c r="A1" s="138" t="s">
        <v>6</v>
      </c>
    </row>
    <row r="2" spans="1:65" ht="15.5" x14ac:dyDescent="0.35">
      <c r="A2" s="139"/>
      <c r="B2" s="140"/>
      <c r="H2" s="79" t="s">
        <v>151</v>
      </c>
    </row>
    <row r="3" spans="1:65" s="81" customFormat="1" ht="13" x14ac:dyDescent="0.3">
      <c r="A3" s="70"/>
      <c r="B3" s="777">
        <f>INDICE!A3</f>
        <v>45961</v>
      </c>
      <c r="C3" s="778"/>
      <c r="D3" s="778" t="s">
        <v>115</v>
      </c>
      <c r="E3" s="778"/>
      <c r="F3" s="778" t="s">
        <v>116</v>
      </c>
      <c r="G3" s="778"/>
      <c r="H3" s="778"/>
      <c r="I3" s="84"/>
      <c r="J3" s="84"/>
      <c r="K3" s="84"/>
      <c r="L3" s="84"/>
      <c r="M3" s="84"/>
      <c r="N3" s="84"/>
      <c r="O3" s="84"/>
      <c r="P3" s="84"/>
      <c r="Q3" s="84"/>
      <c r="R3" s="84"/>
      <c r="S3" s="84"/>
      <c r="T3" s="84"/>
      <c r="U3" s="84"/>
      <c r="V3" s="84"/>
      <c r="W3" s="84"/>
      <c r="X3" s="84"/>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row>
    <row r="4" spans="1:65" s="81" customFormat="1" ht="13" x14ac:dyDescent="0.3">
      <c r="A4" s="66"/>
      <c r="B4" s="82" t="s">
        <v>47</v>
      </c>
      <c r="C4" s="82" t="s">
        <v>417</v>
      </c>
      <c r="D4" s="82" t="s">
        <v>47</v>
      </c>
      <c r="E4" s="82" t="s">
        <v>417</v>
      </c>
      <c r="F4" s="82" t="s">
        <v>47</v>
      </c>
      <c r="G4" s="82" t="s">
        <v>417</v>
      </c>
      <c r="H4" s="83" t="s">
        <v>106</v>
      </c>
      <c r="I4" s="84"/>
      <c r="J4" s="84"/>
      <c r="K4" s="84"/>
      <c r="L4" s="84"/>
      <c r="M4" s="84"/>
      <c r="N4" s="84"/>
      <c r="O4" s="84"/>
      <c r="P4" s="84"/>
      <c r="Q4" s="84"/>
      <c r="R4" s="84"/>
      <c r="S4" s="84"/>
      <c r="T4" s="84"/>
      <c r="U4" s="84"/>
      <c r="V4" s="84"/>
      <c r="W4" s="84"/>
      <c r="X4" s="84"/>
      <c r="Y4" s="84"/>
      <c r="Z4" s="84"/>
      <c r="AA4" s="84"/>
      <c r="AB4" s="84"/>
      <c r="AC4" s="84"/>
      <c r="AD4" s="84"/>
      <c r="AE4" s="84"/>
      <c r="AF4" s="84"/>
      <c r="AG4" s="84"/>
      <c r="AH4" s="84"/>
      <c r="AI4" s="84"/>
      <c r="AJ4" s="84"/>
      <c r="AK4" s="84"/>
      <c r="AL4" s="84"/>
      <c r="AM4" s="84"/>
      <c r="AN4" s="84"/>
      <c r="AO4" s="84"/>
      <c r="AP4" s="84"/>
      <c r="AQ4" s="84"/>
      <c r="AR4" s="84"/>
      <c r="AS4" s="84"/>
      <c r="AT4" s="84"/>
      <c r="AU4" s="84"/>
      <c r="AV4" s="84"/>
      <c r="AW4" s="84"/>
      <c r="AX4" s="84"/>
      <c r="AY4" s="84"/>
      <c r="AZ4" s="84"/>
      <c r="BA4" s="84"/>
      <c r="BB4" s="84"/>
      <c r="BC4" s="84"/>
      <c r="BD4" s="84"/>
      <c r="BE4" s="84"/>
      <c r="BF4" s="84"/>
      <c r="BG4" s="84"/>
      <c r="BH4" s="84"/>
      <c r="BI4" s="84"/>
      <c r="BJ4" s="84"/>
      <c r="BK4" s="84"/>
      <c r="BL4" s="84"/>
      <c r="BM4" s="84"/>
    </row>
    <row r="5" spans="1:65" x14ac:dyDescent="0.25">
      <c r="A5" s="84" t="s">
        <v>193</v>
      </c>
      <c r="B5" s="379">
        <v>716.2644600000001</v>
      </c>
      <c r="C5" s="86">
        <v>6.8728198384894927</v>
      </c>
      <c r="D5" s="85">
        <v>6548.7670699999999</v>
      </c>
      <c r="E5" s="86">
        <v>4.8484961072046469</v>
      </c>
      <c r="F5" s="85">
        <v>7692.1573700000017</v>
      </c>
      <c r="G5" s="86">
        <v>5.2483826269961806</v>
      </c>
      <c r="H5" s="380">
        <v>99.998877180665104</v>
      </c>
    </row>
    <row r="6" spans="1:65" x14ac:dyDescent="0.25">
      <c r="A6" s="84" t="s">
        <v>141</v>
      </c>
      <c r="B6" s="341">
        <v>1.1480000000000001E-2</v>
      </c>
      <c r="C6" s="344">
        <v>88.81578947368422</v>
      </c>
      <c r="D6" s="96">
        <v>6.7890000000000006E-2</v>
      </c>
      <c r="E6" s="344">
        <v>-15.31745041786203</v>
      </c>
      <c r="F6" s="96">
        <v>8.6369999999999988E-2</v>
      </c>
      <c r="G6" s="344">
        <v>-7.1190450586084575</v>
      </c>
      <c r="H6" s="474">
        <v>1.1228193348953861E-3</v>
      </c>
    </row>
    <row r="7" spans="1:65" ht="13" x14ac:dyDescent="0.3">
      <c r="A7" s="60" t="s">
        <v>114</v>
      </c>
      <c r="B7" s="61">
        <v>716.27594000000011</v>
      </c>
      <c r="C7" s="87">
        <v>6.8735632087867105</v>
      </c>
      <c r="D7" s="61">
        <v>6548.8349600000001</v>
      </c>
      <c r="E7" s="87">
        <v>4.8482372694745912</v>
      </c>
      <c r="F7" s="61">
        <v>7692.2437400000017</v>
      </c>
      <c r="G7" s="87">
        <v>5.2482252731467725</v>
      </c>
      <c r="H7" s="87">
        <v>100</v>
      </c>
    </row>
    <row r="8" spans="1:65" x14ac:dyDescent="0.25">
      <c r="H8" s="79" t="s">
        <v>220</v>
      </c>
    </row>
    <row r="9" spans="1:65" x14ac:dyDescent="0.25">
      <c r="A9" s="80" t="s">
        <v>475</v>
      </c>
    </row>
    <row r="10" spans="1:65" x14ac:dyDescent="0.25">
      <c r="A10" s="428" t="s">
        <v>527</v>
      </c>
    </row>
    <row r="13" spans="1:65" x14ac:dyDescent="0.25">
      <c r="B13" s="85"/>
    </row>
  </sheetData>
  <mergeCells count="3">
    <mergeCell ref="B3:C3"/>
    <mergeCell ref="D3:E3"/>
    <mergeCell ref="F3:H3"/>
  </mergeCells>
  <conditionalFormatting sqref="B6">
    <cfRule type="cellIs" dxfId="173" priority="7" operator="between">
      <formula>0</formula>
      <formula>0.5</formula>
    </cfRule>
    <cfRule type="cellIs" dxfId="172" priority="8" operator="between">
      <formula>0</formula>
      <formula>0.49</formula>
    </cfRule>
  </conditionalFormatting>
  <conditionalFormatting sqref="D6">
    <cfRule type="cellIs" dxfId="171" priority="5" operator="between">
      <formula>0</formula>
      <formula>0.5</formula>
    </cfRule>
    <cfRule type="cellIs" dxfId="170" priority="6" operator="between">
      <formula>0</formula>
      <formula>0.49</formula>
    </cfRule>
  </conditionalFormatting>
  <conditionalFormatting sqref="F6">
    <cfRule type="cellIs" dxfId="169" priority="3" operator="between">
      <formula>0</formula>
      <formula>0.5</formula>
    </cfRule>
    <cfRule type="cellIs" dxfId="168" priority="4" operator="between">
      <formula>0</formula>
      <formula>0.49</formula>
    </cfRule>
  </conditionalFormatting>
  <conditionalFormatting sqref="H6">
    <cfRule type="cellIs" dxfId="167" priority="1" operator="between">
      <formula>0</formula>
      <formula>0.5</formula>
    </cfRule>
    <cfRule type="cellIs" dxfId="166" priority="2" operator="between">
      <formula>0</formula>
      <formula>0.49</formula>
    </cfRule>
  </conditionalFormatting>
  <pageMargins left="0.74803149606299213" right="0.74803149606299213" top="0.98425196850393704" bottom="0.98425196850393704" header="0" footer="0"/>
  <pageSetup paperSize="9" scale="16" orientation="landscape" horizontalDpi="1200" verticalDpi="1200"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Hoja19">
    <pageSetUpPr fitToPage="1"/>
  </sheetPr>
  <dimension ref="A1:BM12"/>
  <sheetViews>
    <sheetView zoomScaleNormal="100" zoomScaleSheetLayoutView="100" workbookViewId="0"/>
  </sheetViews>
  <sheetFormatPr baseColWidth="10" defaultRowHeight="12.5" x14ac:dyDescent="0.25"/>
  <cols>
    <col min="1" max="1" width="25.58203125" style="84" customWidth="1"/>
    <col min="2" max="2" width="9.08203125" style="84" customWidth="1"/>
    <col min="3" max="3" width="12.58203125" style="84" customWidth="1"/>
    <col min="4" max="4" width="10.08203125" style="84" customWidth="1"/>
    <col min="5" max="5" width="11.58203125" style="84" customWidth="1"/>
    <col min="6" max="6" width="10.08203125" style="84" customWidth="1"/>
    <col min="7" max="7" width="11" style="84" customWidth="1"/>
    <col min="8" max="8" width="16.08203125" style="84" customWidth="1"/>
    <col min="9" max="11" width="11" style="84"/>
    <col min="12" max="12" width="11.5" style="84" customWidth="1"/>
    <col min="13" max="66" width="11" style="84"/>
    <col min="67" max="256" width="10" style="84"/>
    <col min="257" max="257" width="19.58203125" style="84" customWidth="1"/>
    <col min="258" max="259" width="8.08203125" style="84" bestFit="1" customWidth="1"/>
    <col min="260" max="260" width="9.08203125" style="84" bestFit="1" customWidth="1"/>
    <col min="261" max="261" width="7.5" style="84" bestFit="1" customWidth="1"/>
    <col min="262" max="262" width="9.08203125" style="84" bestFit="1" customWidth="1"/>
    <col min="263" max="263" width="7.5" style="84" bestFit="1" customWidth="1"/>
    <col min="264" max="264" width="11" style="84" bestFit="1" customWidth="1"/>
    <col min="265" max="267" width="10" style="84"/>
    <col min="268" max="268" width="10.08203125" style="84" bestFit="1" customWidth="1"/>
    <col min="269" max="512" width="10" style="84"/>
    <col min="513" max="513" width="19.58203125" style="84" customWidth="1"/>
    <col min="514" max="515" width="8.08203125" style="84" bestFit="1" customWidth="1"/>
    <col min="516" max="516" width="9.08203125" style="84" bestFit="1" customWidth="1"/>
    <col min="517" max="517" width="7.5" style="84" bestFit="1" customWidth="1"/>
    <col min="518" max="518" width="9.08203125" style="84" bestFit="1" customWidth="1"/>
    <col min="519" max="519" width="7.5" style="84" bestFit="1" customWidth="1"/>
    <col min="520" max="520" width="11" style="84" bestFit="1" customWidth="1"/>
    <col min="521" max="523" width="10" style="84"/>
    <col min="524" max="524" width="10.08203125" style="84" bestFit="1" customWidth="1"/>
    <col min="525" max="768" width="10" style="84"/>
    <col min="769" max="769" width="19.58203125" style="84" customWidth="1"/>
    <col min="770" max="771" width="8.08203125" style="84" bestFit="1" customWidth="1"/>
    <col min="772" max="772" width="9.08203125" style="84" bestFit="1" customWidth="1"/>
    <col min="773" max="773" width="7.5" style="84" bestFit="1" customWidth="1"/>
    <col min="774" max="774" width="9.08203125" style="84" bestFit="1" customWidth="1"/>
    <col min="775" max="775" width="7.5" style="84" bestFit="1" customWidth="1"/>
    <col min="776" max="776" width="11" style="84" bestFit="1" customWidth="1"/>
    <col min="777" max="779" width="10" style="84"/>
    <col min="780" max="780" width="10.08203125" style="84" bestFit="1" customWidth="1"/>
    <col min="781" max="1024" width="11" style="84"/>
    <col min="1025" max="1025" width="19.58203125" style="84" customWidth="1"/>
    <col min="1026" max="1027" width="8.08203125" style="84" bestFit="1" customWidth="1"/>
    <col min="1028" max="1028" width="9.08203125" style="84" bestFit="1" customWidth="1"/>
    <col min="1029" max="1029" width="7.5" style="84" bestFit="1" customWidth="1"/>
    <col min="1030" max="1030" width="9.08203125" style="84" bestFit="1" customWidth="1"/>
    <col min="1031" max="1031" width="7.5" style="84" bestFit="1" customWidth="1"/>
    <col min="1032" max="1032" width="11" style="84" bestFit="1" customWidth="1"/>
    <col min="1033" max="1035" width="10" style="84"/>
    <col min="1036" max="1036" width="10.08203125" style="84" bestFit="1" customWidth="1"/>
    <col min="1037" max="1280" width="10" style="84"/>
    <col min="1281" max="1281" width="19.58203125" style="84" customWidth="1"/>
    <col min="1282" max="1283" width="8.08203125" style="84" bestFit="1" customWidth="1"/>
    <col min="1284" max="1284" width="9.08203125" style="84" bestFit="1" customWidth="1"/>
    <col min="1285" max="1285" width="7.5" style="84" bestFit="1" customWidth="1"/>
    <col min="1286" max="1286" width="9.08203125" style="84" bestFit="1" customWidth="1"/>
    <col min="1287" max="1287" width="7.5" style="84" bestFit="1" customWidth="1"/>
    <col min="1288" max="1288" width="11" style="84" bestFit="1" customWidth="1"/>
    <col min="1289" max="1291" width="10" style="84"/>
    <col min="1292" max="1292" width="10.08203125" style="84" bestFit="1" customWidth="1"/>
    <col min="1293" max="1536" width="10" style="84"/>
    <col min="1537" max="1537" width="19.58203125" style="84" customWidth="1"/>
    <col min="1538" max="1539" width="8.08203125" style="84" bestFit="1" customWidth="1"/>
    <col min="1540" max="1540" width="9.08203125" style="84" bestFit="1" customWidth="1"/>
    <col min="1541" max="1541" width="7.5" style="84" bestFit="1" customWidth="1"/>
    <col min="1542" max="1542" width="9.08203125" style="84" bestFit="1" customWidth="1"/>
    <col min="1543" max="1543" width="7.5" style="84" bestFit="1" customWidth="1"/>
    <col min="1544" max="1544" width="11" style="84" bestFit="1" customWidth="1"/>
    <col min="1545" max="1547" width="10" style="84"/>
    <col min="1548" max="1548" width="10.08203125" style="84" bestFit="1" customWidth="1"/>
    <col min="1549" max="1792" width="10" style="84"/>
    <col min="1793" max="1793" width="19.58203125" style="84" customWidth="1"/>
    <col min="1794" max="1795" width="8.08203125" style="84" bestFit="1" customWidth="1"/>
    <col min="1796" max="1796" width="9.08203125" style="84" bestFit="1" customWidth="1"/>
    <col min="1797" max="1797" width="7.5" style="84" bestFit="1" customWidth="1"/>
    <col min="1798" max="1798" width="9.08203125" style="84" bestFit="1" customWidth="1"/>
    <col min="1799" max="1799" width="7.5" style="84" bestFit="1" customWidth="1"/>
    <col min="1800" max="1800" width="11" style="84" bestFit="1" customWidth="1"/>
    <col min="1801" max="1803" width="10" style="84"/>
    <col min="1804" max="1804" width="10.08203125" style="84" bestFit="1" customWidth="1"/>
    <col min="1805" max="2048" width="11" style="84"/>
    <col min="2049" max="2049" width="19.58203125" style="84" customWidth="1"/>
    <col min="2050" max="2051" width="8.08203125" style="84" bestFit="1" customWidth="1"/>
    <col min="2052" max="2052" width="9.08203125" style="84" bestFit="1" customWidth="1"/>
    <col min="2053" max="2053" width="7.5" style="84" bestFit="1" customWidth="1"/>
    <col min="2054" max="2054" width="9.08203125" style="84" bestFit="1" customWidth="1"/>
    <col min="2055" max="2055" width="7.5" style="84" bestFit="1" customWidth="1"/>
    <col min="2056" max="2056" width="11" style="84" bestFit="1" customWidth="1"/>
    <col min="2057" max="2059" width="10" style="84"/>
    <col min="2060" max="2060" width="10.08203125" style="84" bestFit="1" customWidth="1"/>
    <col min="2061" max="2304" width="10" style="84"/>
    <col min="2305" max="2305" width="19.58203125" style="84" customWidth="1"/>
    <col min="2306" max="2307" width="8.08203125" style="84" bestFit="1" customWidth="1"/>
    <col min="2308" max="2308" width="9.08203125" style="84" bestFit="1" customWidth="1"/>
    <col min="2309" max="2309" width="7.5" style="84" bestFit="1" customWidth="1"/>
    <col min="2310" max="2310" width="9.08203125" style="84" bestFit="1" customWidth="1"/>
    <col min="2311" max="2311" width="7.5" style="84" bestFit="1" customWidth="1"/>
    <col min="2312" max="2312" width="11" style="84" bestFit="1" customWidth="1"/>
    <col min="2313" max="2315" width="10" style="84"/>
    <col min="2316" max="2316" width="10.08203125" style="84" bestFit="1" customWidth="1"/>
    <col min="2317" max="2560" width="10" style="84"/>
    <col min="2561" max="2561" width="19.58203125" style="84" customWidth="1"/>
    <col min="2562" max="2563" width="8.08203125" style="84" bestFit="1" customWidth="1"/>
    <col min="2564" max="2564" width="9.08203125" style="84" bestFit="1" customWidth="1"/>
    <col min="2565" max="2565" width="7.5" style="84" bestFit="1" customWidth="1"/>
    <col min="2566" max="2566" width="9.08203125" style="84" bestFit="1" customWidth="1"/>
    <col min="2567" max="2567" width="7.5" style="84" bestFit="1" customWidth="1"/>
    <col min="2568" max="2568" width="11" style="84" bestFit="1" customWidth="1"/>
    <col min="2569" max="2571" width="10" style="84"/>
    <col min="2572" max="2572" width="10.08203125" style="84" bestFit="1" customWidth="1"/>
    <col min="2573" max="2816" width="10" style="84"/>
    <col min="2817" max="2817" width="19.58203125" style="84" customWidth="1"/>
    <col min="2818" max="2819" width="8.08203125" style="84" bestFit="1" customWidth="1"/>
    <col min="2820" max="2820" width="9.08203125" style="84" bestFit="1" customWidth="1"/>
    <col min="2821" max="2821" width="7.5" style="84" bestFit="1" customWidth="1"/>
    <col min="2822" max="2822" width="9.08203125" style="84" bestFit="1" customWidth="1"/>
    <col min="2823" max="2823" width="7.5" style="84" bestFit="1" customWidth="1"/>
    <col min="2824" max="2824" width="11" style="84" bestFit="1" customWidth="1"/>
    <col min="2825" max="2827" width="10" style="84"/>
    <col min="2828" max="2828" width="10.08203125" style="84" bestFit="1" customWidth="1"/>
    <col min="2829" max="3072" width="11" style="84"/>
    <col min="3073" max="3073" width="19.58203125" style="84" customWidth="1"/>
    <col min="3074" max="3075" width="8.08203125" style="84" bestFit="1" customWidth="1"/>
    <col min="3076" max="3076" width="9.08203125" style="84" bestFit="1" customWidth="1"/>
    <col min="3077" max="3077" width="7.5" style="84" bestFit="1" customWidth="1"/>
    <col min="3078" max="3078" width="9.08203125" style="84" bestFit="1" customWidth="1"/>
    <col min="3079" max="3079" width="7.5" style="84" bestFit="1" customWidth="1"/>
    <col min="3080" max="3080" width="11" style="84" bestFit="1" customWidth="1"/>
    <col min="3081" max="3083" width="10" style="84"/>
    <col min="3084" max="3084" width="10.08203125" style="84" bestFit="1" customWidth="1"/>
    <col min="3085" max="3328" width="10" style="84"/>
    <col min="3329" max="3329" width="19.58203125" style="84" customWidth="1"/>
    <col min="3330" max="3331" width="8.08203125" style="84" bestFit="1" customWidth="1"/>
    <col min="3332" max="3332" width="9.08203125" style="84" bestFit="1" customWidth="1"/>
    <col min="3333" max="3333" width="7.5" style="84" bestFit="1" customWidth="1"/>
    <col min="3334" max="3334" width="9.08203125" style="84" bestFit="1" customWidth="1"/>
    <col min="3335" max="3335" width="7.5" style="84" bestFit="1" customWidth="1"/>
    <col min="3336" max="3336" width="11" style="84" bestFit="1" customWidth="1"/>
    <col min="3337" max="3339" width="10" style="84"/>
    <col min="3340" max="3340" width="10.08203125" style="84" bestFit="1" customWidth="1"/>
    <col min="3341" max="3584" width="10" style="84"/>
    <col min="3585" max="3585" width="19.58203125" style="84" customWidth="1"/>
    <col min="3586" max="3587" width="8.08203125" style="84" bestFit="1" customWidth="1"/>
    <col min="3588" max="3588" width="9.08203125" style="84" bestFit="1" customWidth="1"/>
    <col min="3589" max="3589" width="7.5" style="84" bestFit="1" customWidth="1"/>
    <col min="3590" max="3590" width="9.08203125" style="84" bestFit="1" customWidth="1"/>
    <col min="3591" max="3591" width="7.5" style="84" bestFit="1" customWidth="1"/>
    <col min="3592" max="3592" width="11" style="84" bestFit="1" customWidth="1"/>
    <col min="3593" max="3595" width="10" style="84"/>
    <col min="3596" max="3596" width="10.08203125" style="84" bestFit="1" customWidth="1"/>
    <col min="3597" max="3840" width="10" style="84"/>
    <col min="3841" max="3841" width="19.58203125" style="84" customWidth="1"/>
    <col min="3842" max="3843" width="8.08203125" style="84" bestFit="1" customWidth="1"/>
    <col min="3844" max="3844" width="9.08203125" style="84" bestFit="1" customWidth="1"/>
    <col min="3845" max="3845" width="7.5" style="84" bestFit="1" customWidth="1"/>
    <col min="3846" max="3846" width="9.08203125" style="84" bestFit="1" customWidth="1"/>
    <col min="3847" max="3847" width="7.5" style="84" bestFit="1" customWidth="1"/>
    <col min="3848" max="3848" width="11" style="84" bestFit="1" customWidth="1"/>
    <col min="3849" max="3851" width="10" style="84"/>
    <col min="3852" max="3852" width="10.08203125" style="84" bestFit="1" customWidth="1"/>
    <col min="3853" max="4096" width="11" style="84"/>
    <col min="4097" max="4097" width="19.58203125" style="84" customWidth="1"/>
    <col min="4098" max="4099" width="8.08203125" style="84" bestFit="1" customWidth="1"/>
    <col min="4100" max="4100" width="9.08203125" style="84" bestFit="1" customWidth="1"/>
    <col min="4101" max="4101" width="7.5" style="84" bestFit="1" customWidth="1"/>
    <col min="4102" max="4102" width="9.08203125" style="84" bestFit="1" customWidth="1"/>
    <col min="4103" max="4103" width="7.5" style="84" bestFit="1" customWidth="1"/>
    <col min="4104" max="4104" width="11" style="84" bestFit="1" customWidth="1"/>
    <col min="4105" max="4107" width="10" style="84"/>
    <col min="4108" max="4108" width="10.08203125" style="84" bestFit="1" customWidth="1"/>
    <col min="4109" max="4352" width="10" style="84"/>
    <col min="4353" max="4353" width="19.58203125" style="84" customWidth="1"/>
    <col min="4354" max="4355" width="8.08203125" style="84" bestFit="1" customWidth="1"/>
    <col min="4356" max="4356" width="9.08203125" style="84" bestFit="1" customWidth="1"/>
    <col min="4357" max="4357" width="7.5" style="84" bestFit="1" customWidth="1"/>
    <col min="4358" max="4358" width="9.08203125" style="84" bestFit="1" customWidth="1"/>
    <col min="4359" max="4359" width="7.5" style="84" bestFit="1" customWidth="1"/>
    <col min="4360" max="4360" width="11" style="84" bestFit="1" customWidth="1"/>
    <col min="4361" max="4363" width="10" style="84"/>
    <col min="4364" max="4364" width="10.08203125" style="84" bestFit="1" customWidth="1"/>
    <col min="4365" max="4608" width="10" style="84"/>
    <col min="4609" max="4609" width="19.58203125" style="84" customWidth="1"/>
    <col min="4610" max="4611" width="8.08203125" style="84" bestFit="1" customWidth="1"/>
    <col min="4612" max="4612" width="9.08203125" style="84" bestFit="1" customWidth="1"/>
    <col min="4613" max="4613" width="7.5" style="84" bestFit="1" customWidth="1"/>
    <col min="4614" max="4614" width="9.08203125" style="84" bestFit="1" customWidth="1"/>
    <col min="4615" max="4615" width="7.5" style="84" bestFit="1" customWidth="1"/>
    <col min="4616" max="4616" width="11" style="84" bestFit="1" customWidth="1"/>
    <col min="4617" max="4619" width="10" style="84"/>
    <col min="4620" max="4620" width="10.08203125" style="84" bestFit="1" customWidth="1"/>
    <col min="4621" max="4864" width="10" style="84"/>
    <col min="4865" max="4865" width="19.58203125" style="84" customWidth="1"/>
    <col min="4866" max="4867" width="8.08203125" style="84" bestFit="1" customWidth="1"/>
    <col min="4868" max="4868" width="9.08203125" style="84" bestFit="1" customWidth="1"/>
    <col min="4869" max="4869" width="7.5" style="84" bestFit="1" customWidth="1"/>
    <col min="4870" max="4870" width="9.08203125" style="84" bestFit="1" customWidth="1"/>
    <col min="4871" max="4871" width="7.5" style="84" bestFit="1" customWidth="1"/>
    <col min="4872" max="4872" width="11" style="84" bestFit="1" customWidth="1"/>
    <col min="4873" max="4875" width="10" style="84"/>
    <col min="4876" max="4876" width="10.08203125" style="84" bestFit="1" customWidth="1"/>
    <col min="4877" max="5120" width="11" style="84"/>
    <col min="5121" max="5121" width="19.58203125" style="84" customWidth="1"/>
    <col min="5122" max="5123" width="8.08203125" style="84" bestFit="1" customWidth="1"/>
    <col min="5124" max="5124" width="9.08203125" style="84" bestFit="1" customWidth="1"/>
    <col min="5125" max="5125" width="7.5" style="84" bestFit="1" customWidth="1"/>
    <col min="5126" max="5126" width="9.08203125" style="84" bestFit="1" customWidth="1"/>
    <col min="5127" max="5127" width="7.5" style="84" bestFit="1" customWidth="1"/>
    <col min="5128" max="5128" width="11" style="84" bestFit="1" customWidth="1"/>
    <col min="5129" max="5131" width="10" style="84"/>
    <col min="5132" max="5132" width="10.08203125" style="84" bestFit="1" customWidth="1"/>
    <col min="5133" max="5376" width="10" style="84"/>
    <col min="5377" max="5377" width="19.58203125" style="84" customWidth="1"/>
    <col min="5378" max="5379" width="8.08203125" style="84" bestFit="1" customWidth="1"/>
    <col min="5380" max="5380" width="9.08203125" style="84" bestFit="1" customWidth="1"/>
    <col min="5381" max="5381" width="7.5" style="84" bestFit="1" customWidth="1"/>
    <col min="5382" max="5382" width="9.08203125" style="84" bestFit="1" customWidth="1"/>
    <col min="5383" max="5383" width="7.5" style="84" bestFit="1" customWidth="1"/>
    <col min="5384" max="5384" width="11" style="84" bestFit="1" customWidth="1"/>
    <col min="5385" max="5387" width="10" style="84"/>
    <col min="5388" max="5388" width="10.08203125" style="84" bestFit="1" customWidth="1"/>
    <col min="5389" max="5632" width="10" style="84"/>
    <col min="5633" max="5633" width="19.58203125" style="84" customWidth="1"/>
    <col min="5634" max="5635" width="8.08203125" style="84" bestFit="1" customWidth="1"/>
    <col min="5636" max="5636" width="9.08203125" style="84" bestFit="1" customWidth="1"/>
    <col min="5637" max="5637" width="7.5" style="84" bestFit="1" customWidth="1"/>
    <col min="5638" max="5638" width="9.08203125" style="84" bestFit="1" customWidth="1"/>
    <col min="5639" max="5639" width="7.5" style="84" bestFit="1" customWidth="1"/>
    <col min="5640" max="5640" width="11" style="84" bestFit="1" customWidth="1"/>
    <col min="5641" max="5643" width="10" style="84"/>
    <col min="5644" max="5644" width="10.08203125" style="84" bestFit="1" customWidth="1"/>
    <col min="5645" max="5888" width="10" style="84"/>
    <col min="5889" max="5889" width="19.58203125" style="84" customWidth="1"/>
    <col min="5890" max="5891" width="8.08203125" style="84" bestFit="1" customWidth="1"/>
    <col min="5892" max="5892" width="9.08203125" style="84" bestFit="1" customWidth="1"/>
    <col min="5893" max="5893" width="7.5" style="84" bestFit="1" customWidth="1"/>
    <col min="5894" max="5894" width="9.08203125" style="84" bestFit="1" customWidth="1"/>
    <col min="5895" max="5895" width="7.5" style="84" bestFit="1" customWidth="1"/>
    <col min="5896" max="5896" width="11" style="84" bestFit="1" customWidth="1"/>
    <col min="5897" max="5899" width="10" style="84"/>
    <col min="5900" max="5900" width="10.08203125" style="84" bestFit="1" customWidth="1"/>
    <col min="5901" max="6144" width="11" style="84"/>
    <col min="6145" max="6145" width="19.58203125" style="84" customWidth="1"/>
    <col min="6146" max="6147" width="8.08203125" style="84" bestFit="1" customWidth="1"/>
    <col min="6148" max="6148" width="9.08203125" style="84" bestFit="1" customWidth="1"/>
    <col min="6149" max="6149" width="7.5" style="84" bestFit="1" customWidth="1"/>
    <col min="6150" max="6150" width="9.08203125" style="84" bestFit="1" customWidth="1"/>
    <col min="6151" max="6151" width="7.5" style="84" bestFit="1" customWidth="1"/>
    <col min="6152" max="6152" width="11" style="84" bestFit="1" customWidth="1"/>
    <col min="6153" max="6155" width="10" style="84"/>
    <col min="6156" max="6156" width="10.08203125" style="84" bestFit="1" customWidth="1"/>
    <col min="6157" max="6400" width="10" style="84"/>
    <col min="6401" max="6401" width="19.58203125" style="84" customWidth="1"/>
    <col min="6402" max="6403" width="8.08203125" style="84" bestFit="1" customWidth="1"/>
    <col min="6404" max="6404" width="9.08203125" style="84" bestFit="1" customWidth="1"/>
    <col min="6405" max="6405" width="7.5" style="84" bestFit="1" customWidth="1"/>
    <col min="6406" max="6406" width="9.08203125" style="84" bestFit="1" customWidth="1"/>
    <col min="6407" max="6407" width="7.5" style="84" bestFit="1" customWidth="1"/>
    <col min="6408" max="6408" width="11" style="84" bestFit="1" customWidth="1"/>
    <col min="6409" max="6411" width="10" style="84"/>
    <col min="6412" max="6412" width="10.08203125" style="84" bestFit="1" customWidth="1"/>
    <col min="6413" max="6656" width="10" style="84"/>
    <col min="6657" max="6657" width="19.58203125" style="84" customWidth="1"/>
    <col min="6658" max="6659" width="8.08203125" style="84" bestFit="1" customWidth="1"/>
    <col min="6660" max="6660" width="9.08203125" style="84" bestFit="1" customWidth="1"/>
    <col min="6661" max="6661" width="7.5" style="84" bestFit="1" customWidth="1"/>
    <col min="6662" max="6662" width="9.08203125" style="84" bestFit="1" customWidth="1"/>
    <col min="6663" max="6663" width="7.5" style="84" bestFit="1" customWidth="1"/>
    <col min="6664" max="6664" width="11" style="84" bestFit="1" customWidth="1"/>
    <col min="6665" max="6667" width="10" style="84"/>
    <col min="6668" max="6668" width="10.08203125" style="84" bestFit="1" customWidth="1"/>
    <col min="6669" max="6912" width="10" style="84"/>
    <col min="6913" max="6913" width="19.58203125" style="84" customWidth="1"/>
    <col min="6914" max="6915" width="8.08203125" style="84" bestFit="1" customWidth="1"/>
    <col min="6916" max="6916" width="9.08203125" style="84" bestFit="1" customWidth="1"/>
    <col min="6917" max="6917" width="7.5" style="84" bestFit="1" customWidth="1"/>
    <col min="6918" max="6918" width="9.08203125" style="84" bestFit="1" customWidth="1"/>
    <col min="6919" max="6919" width="7.5" style="84" bestFit="1" customWidth="1"/>
    <col min="6920" max="6920" width="11" style="84" bestFit="1" customWidth="1"/>
    <col min="6921" max="6923" width="10" style="84"/>
    <col min="6924" max="6924" width="10.08203125" style="84" bestFit="1" customWidth="1"/>
    <col min="6925" max="7168" width="11" style="84"/>
    <col min="7169" max="7169" width="19.58203125" style="84" customWidth="1"/>
    <col min="7170" max="7171" width="8.08203125" style="84" bestFit="1" customWidth="1"/>
    <col min="7172" max="7172" width="9.08203125" style="84" bestFit="1" customWidth="1"/>
    <col min="7173" max="7173" width="7.5" style="84" bestFit="1" customWidth="1"/>
    <col min="7174" max="7174" width="9.08203125" style="84" bestFit="1" customWidth="1"/>
    <col min="7175" max="7175" width="7.5" style="84" bestFit="1" customWidth="1"/>
    <col min="7176" max="7176" width="11" style="84" bestFit="1" customWidth="1"/>
    <col min="7177" max="7179" width="10" style="84"/>
    <col min="7180" max="7180" width="10.08203125" style="84" bestFit="1" customWidth="1"/>
    <col min="7181" max="7424" width="10" style="84"/>
    <col min="7425" max="7425" width="19.58203125" style="84" customWidth="1"/>
    <col min="7426" max="7427" width="8.08203125" style="84" bestFit="1" customWidth="1"/>
    <col min="7428" max="7428" width="9.08203125" style="84" bestFit="1" customWidth="1"/>
    <col min="7429" max="7429" width="7.5" style="84" bestFit="1" customWidth="1"/>
    <col min="7430" max="7430" width="9.08203125" style="84" bestFit="1" customWidth="1"/>
    <col min="7431" max="7431" width="7.5" style="84" bestFit="1" customWidth="1"/>
    <col min="7432" max="7432" width="11" style="84" bestFit="1" customWidth="1"/>
    <col min="7433" max="7435" width="10" style="84"/>
    <col min="7436" max="7436" width="10.08203125" style="84" bestFit="1" customWidth="1"/>
    <col min="7437" max="7680" width="10" style="84"/>
    <col min="7681" max="7681" width="19.58203125" style="84" customWidth="1"/>
    <col min="7682" max="7683" width="8.08203125" style="84" bestFit="1" customWidth="1"/>
    <col min="7684" max="7684" width="9.08203125" style="84" bestFit="1" customWidth="1"/>
    <col min="7685" max="7685" width="7.5" style="84" bestFit="1" customWidth="1"/>
    <col min="7686" max="7686" width="9.08203125" style="84" bestFit="1" customWidth="1"/>
    <col min="7687" max="7687" width="7.5" style="84" bestFit="1" customWidth="1"/>
    <col min="7688" max="7688" width="11" style="84" bestFit="1" customWidth="1"/>
    <col min="7689" max="7691" width="10" style="84"/>
    <col min="7692" max="7692" width="10.08203125" style="84" bestFit="1" customWidth="1"/>
    <col min="7693" max="7936" width="10" style="84"/>
    <col min="7937" max="7937" width="19.58203125" style="84" customWidth="1"/>
    <col min="7938" max="7939" width="8.08203125" style="84" bestFit="1" customWidth="1"/>
    <col min="7940" max="7940" width="9.08203125" style="84" bestFit="1" customWidth="1"/>
    <col min="7941" max="7941" width="7.5" style="84" bestFit="1" customWidth="1"/>
    <col min="7942" max="7942" width="9.08203125" style="84" bestFit="1" customWidth="1"/>
    <col min="7943" max="7943" width="7.5" style="84" bestFit="1" customWidth="1"/>
    <col min="7944" max="7944" width="11" style="84" bestFit="1" customWidth="1"/>
    <col min="7945" max="7947" width="10" style="84"/>
    <col min="7948" max="7948" width="10.08203125" style="84" bestFit="1" customWidth="1"/>
    <col min="7949" max="8192" width="11" style="84"/>
    <col min="8193" max="8193" width="19.58203125" style="84" customWidth="1"/>
    <col min="8194" max="8195" width="8.08203125" style="84" bestFit="1" customWidth="1"/>
    <col min="8196" max="8196" width="9.08203125" style="84" bestFit="1" customWidth="1"/>
    <col min="8197" max="8197" width="7.5" style="84" bestFit="1" customWidth="1"/>
    <col min="8198" max="8198" width="9.08203125" style="84" bestFit="1" customWidth="1"/>
    <col min="8199" max="8199" width="7.5" style="84" bestFit="1" customWidth="1"/>
    <col min="8200" max="8200" width="11" style="84" bestFit="1" customWidth="1"/>
    <col min="8201" max="8203" width="10" style="84"/>
    <col min="8204" max="8204" width="10.08203125" style="84" bestFit="1" customWidth="1"/>
    <col min="8205" max="8448" width="10" style="84"/>
    <col min="8449" max="8449" width="19.58203125" style="84" customWidth="1"/>
    <col min="8450" max="8451" width="8.08203125" style="84" bestFit="1" customWidth="1"/>
    <col min="8452" max="8452" width="9.08203125" style="84" bestFit="1" customWidth="1"/>
    <col min="8453" max="8453" width="7.5" style="84" bestFit="1" customWidth="1"/>
    <col min="8454" max="8454" width="9.08203125" style="84" bestFit="1" customWidth="1"/>
    <col min="8455" max="8455" width="7.5" style="84" bestFit="1" customWidth="1"/>
    <col min="8456" max="8456" width="11" style="84" bestFit="1" customWidth="1"/>
    <col min="8457" max="8459" width="10" style="84"/>
    <col min="8460" max="8460" width="10.08203125" style="84" bestFit="1" customWidth="1"/>
    <col min="8461" max="8704" width="10" style="84"/>
    <col min="8705" max="8705" width="19.58203125" style="84" customWidth="1"/>
    <col min="8706" max="8707" width="8.08203125" style="84" bestFit="1" customWidth="1"/>
    <col min="8708" max="8708" width="9.08203125" style="84" bestFit="1" customWidth="1"/>
    <col min="8709" max="8709" width="7.5" style="84" bestFit="1" customWidth="1"/>
    <col min="8710" max="8710" width="9.08203125" style="84" bestFit="1" customWidth="1"/>
    <col min="8711" max="8711" width="7.5" style="84" bestFit="1" customWidth="1"/>
    <col min="8712" max="8712" width="11" style="84" bestFit="1" customWidth="1"/>
    <col min="8713" max="8715" width="10" style="84"/>
    <col min="8716" max="8716" width="10.08203125" style="84" bestFit="1" customWidth="1"/>
    <col min="8717" max="8960" width="10" style="84"/>
    <col min="8961" max="8961" width="19.58203125" style="84" customWidth="1"/>
    <col min="8962" max="8963" width="8.08203125" style="84" bestFit="1" customWidth="1"/>
    <col min="8964" max="8964" width="9.08203125" style="84" bestFit="1" customWidth="1"/>
    <col min="8965" max="8965" width="7.5" style="84" bestFit="1" customWidth="1"/>
    <col min="8966" max="8966" width="9.08203125" style="84" bestFit="1" customWidth="1"/>
    <col min="8967" max="8967" width="7.5" style="84" bestFit="1" customWidth="1"/>
    <col min="8968" max="8968" width="11" style="84" bestFit="1" customWidth="1"/>
    <col min="8969" max="8971" width="10" style="84"/>
    <col min="8972" max="8972" width="10.08203125" style="84" bestFit="1" customWidth="1"/>
    <col min="8973" max="9216" width="11" style="84"/>
    <col min="9217" max="9217" width="19.58203125" style="84" customWidth="1"/>
    <col min="9218" max="9219" width="8.08203125" style="84" bestFit="1" customWidth="1"/>
    <col min="9220" max="9220" width="9.08203125" style="84" bestFit="1" customWidth="1"/>
    <col min="9221" max="9221" width="7.5" style="84" bestFit="1" customWidth="1"/>
    <col min="9222" max="9222" width="9.08203125" style="84" bestFit="1" customWidth="1"/>
    <col min="9223" max="9223" width="7.5" style="84" bestFit="1" customWidth="1"/>
    <col min="9224" max="9224" width="11" style="84" bestFit="1" customWidth="1"/>
    <col min="9225" max="9227" width="10" style="84"/>
    <col min="9228" max="9228" width="10.08203125" style="84" bestFit="1" customWidth="1"/>
    <col min="9229" max="9472" width="10" style="84"/>
    <col min="9473" max="9473" width="19.58203125" style="84" customWidth="1"/>
    <col min="9474" max="9475" width="8.08203125" style="84" bestFit="1" customWidth="1"/>
    <col min="9476" max="9476" width="9.08203125" style="84" bestFit="1" customWidth="1"/>
    <col min="9477" max="9477" width="7.5" style="84" bestFit="1" customWidth="1"/>
    <col min="9478" max="9478" width="9.08203125" style="84" bestFit="1" customWidth="1"/>
    <col min="9479" max="9479" width="7.5" style="84" bestFit="1" customWidth="1"/>
    <col min="9480" max="9480" width="11" style="84" bestFit="1" customWidth="1"/>
    <col min="9481" max="9483" width="10" style="84"/>
    <col min="9484" max="9484" width="10.08203125" style="84" bestFit="1" customWidth="1"/>
    <col min="9485" max="9728" width="10" style="84"/>
    <col min="9729" max="9729" width="19.58203125" style="84" customWidth="1"/>
    <col min="9730" max="9731" width="8.08203125" style="84" bestFit="1" customWidth="1"/>
    <col min="9732" max="9732" width="9.08203125" style="84" bestFit="1" customWidth="1"/>
    <col min="9733" max="9733" width="7.5" style="84" bestFit="1" customWidth="1"/>
    <col min="9734" max="9734" width="9.08203125" style="84" bestFit="1" customWidth="1"/>
    <col min="9735" max="9735" width="7.5" style="84" bestFit="1" customWidth="1"/>
    <col min="9736" max="9736" width="11" style="84" bestFit="1" customWidth="1"/>
    <col min="9737" max="9739" width="10" style="84"/>
    <col min="9740" max="9740" width="10.08203125" style="84" bestFit="1" customWidth="1"/>
    <col min="9741" max="9984" width="10" style="84"/>
    <col min="9985" max="9985" width="19.58203125" style="84" customWidth="1"/>
    <col min="9986" max="9987" width="8.08203125" style="84" bestFit="1" customWidth="1"/>
    <col min="9988" max="9988" width="9.08203125" style="84" bestFit="1" customWidth="1"/>
    <col min="9989" max="9989" width="7.5" style="84" bestFit="1" customWidth="1"/>
    <col min="9990" max="9990" width="9.08203125" style="84" bestFit="1" customWidth="1"/>
    <col min="9991" max="9991" width="7.5" style="84" bestFit="1" customWidth="1"/>
    <col min="9992" max="9992" width="11" style="84" bestFit="1" customWidth="1"/>
    <col min="9993" max="9995" width="10" style="84"/>
    <col min="9996" max="9996" width="10.08203125" style="84" bestFit="1" customWidth="1"/>
    <col min="9997" max="10240" width="11" style="84"/>
    <col min="10241" max="10241" width="19.58203125" style="84" customWidth="1"/>
    <col min="10242" max="10243" width="8.08203125" style="84" bestFit="1" customWidth="1"/>
    <col min="10244" max="10244" width="9.08203125" style="84" bestFit="1" customWidth="1"/>
    <col min="10245" max="10245" width="7.5" style="84" bestFit="1" customWidth="1"/>
    <col min="10246" max="10246" width="9.08203125" style="84" bestFit="1" customWidth="1"/>
    <col min="10247" max="10247" width="7.5" style="84" bestFit="1" customWidth="1"/>
    <col min="10248" max="10248" width="11" style="84" bestFit="1" customWidth="1"/>
    <col min="10249" max="10251" width="10" style="84"/>
    <col min="10252" max="10252" width="10.08203125" style="84" bestFit="1" customWidth="1"/>
    <col min="10253" max="10496" width="10" style="84"/>
    <col min="10497" max="10497" width="19.58203125" style="84" customWidth="1"/>
    <col min="10498" max="10499" width="8.08203125" style="84" bestFit="1" customWidth="1"/>
    <col min="10500" max="10500" width="9.08203125" style="84" bestFit="1" customWidth="1"/>
    <col min="10501" max="10501" width="7.5" style="84" bestFit="1" customWidth="1"/>
    <col min="10502" max="10502" width="9.08203125" style="84" bestFit="1" customWidth="1"/>
    <col min="10503" max="10503" width="7.5" style="84" bestFit="1" customWidth="1"/>
    <col min="10504" max="10504" width="11" style="84" bestFit="1" customWidth="1"/>
    <col min="10505" max="10507" width="10" style="84"/>
    <col min="10508" max="10508" width="10.08203125" style="84" bestFit="1" customWidth="1"/>
    <col min="10509" max="10752" width="10" style="84"/>
    <col min="10753" max="10753" width="19.58203125" style="84" customWidth="1"/>
    <col min="10754" max="10755" width="8.08203125" style="84" bestFit="1" customWidth="1"/>
    <col min="10756" max="10756" width="9.08203125" style="84" bestFit="1" customWidth="1"/>
    <col min="10757" max="10757" width="7.5" style="84" bestFit="1" customWidth="1"/>
    <col min="10758" max="10758" width="9.08203125" style="84" bestFit="1" customWidth="1"/>
    <col min="10759" max="10759" width="7.5" style="84" bestFit="1" customWidth="1"/>
    <col min="10760" max="10760" width="11" style="84" bestFit="1" customWidth="1"/>
    <col min="10761" max="10763" width="10" style="84"/>
    <col min="10764" max="10764" width="10.08203125" style="84" bestFit="1" customWidth="1"/>
    <col min="10765" max="11008" width="10" style="84"/>
    <col min="11009" max="11009" width="19.58203125" style="84" customWidth="1"/>
    <col min="11010" max="11011" width="8.08203125" style="84" bestFit="1" customWidth="1"/>
    <col min="11012" max="11012" width="9.08203125" style="84" bestFit="1" customWidth="1"/>
    <col min="11013" max="11013" width="7.5" style="84" bestFit="1" customWidth="1"/>
    <col min="11014" max="11014" width="9.08203125" style="84" bestFit="1" customWidth="1"/>
    <col min="11015" max="11015" width="7.5" style="84" bestFit="1" customWidth="1"/>
    <col min="11016" max="11016" width="11" style="84" bestFit="1" customWidth="1"/>
    <col min="11017" max="11019" width="10" style="84"/>
    <col min="11020" max="11020" width="10.08203125" style="84" bestFit="1" customWidth="1"/>
    <col min="11021" max="11264" width="11" style="84"/>
    <col min="11265" max="11265" width="19.58203125" style="84" customWidth="1"/>
    <col min="11266" max="11267" width="8.08203125" style="84" bestFit="1" customWidth="1"/>
    <col min="11268" max="11268" width="9.08203125" style="84" bestFit="1" customWidth="1"/>
    <col min="11269" max="11269" width="7.5" style="84" bestFit="1" customWidth="1"/>
    <col min="11270" max="11270" width="9.08203125" style="84" bestFit="1" customWidth="1"/>
    <col min="11271" max="11271" width="7.5" style="84" bestFit="1" customWidth="1"/>
    <col min="11272" max="11272" width="11" style="84" bestFit="1" customWidth="1"/>
    <col min="11273" max="11275" width="10" style="84"/>
    <col min="11276" max="11276" width="10.08203125" style="84" bestFit="1" customWidth="1"/>
    <col min="11277" max="11520" width="10" style="84"/>
    <col min="11521" max="11521" width="19.58203125" style="84" customWidth="1"/>
    <col min="11522" max="11523" width="8.08203125" style="84" bestFit="1" customWidth="1"/>
    <col min="11524" max="11524" width="9.08203125" style="84" bestFit="1" customWidth="1"/>
    <col min="11525" max="11525" width="7.5" style="84" bestFit="1" customWidth="1"/>
    <col min="11526" max="11526" width="9.08203125" style="84" bestFit="1" customWidth="1"/>
    <col min="11527" max="11527" width="7.5" style="84" bestFit="1" customWidth="1"/>
    <col min="11528" max="11528" width="11" style="84" bestFit="1" customWidth="1"/>
    <col min="11529" max="11531" width="10" style="84"/>
    <col min="11532" max="11532" width="10.08203125" style="84" bestFit="1" customWidth="1"/>
    <col min="11533" max="11776" width="10" style="84"/>
    <col min="11777" max="11777" width="19.58203125" style="84" customWidth="1"/>
    <col min="11778" max="11779" width="8.08203125" style="84" bestFit="1" customWidth="1"/>
    <col min="11780" max="11780" width="9.08203125" style="84" bestFit="1" customWidth="1"/>
    <col min="11781" max="11781" width="7.5" style="84" bestFit="1" customWidth="1"/>
    <col min="11782" max="11782" width="9.08203125" style="84" bestFit="1" customWidth="1"/>
    <col min="11783" max="11783" width="7.5" style="84" bestFit="1" customWidth="1"/>
    <col min="11784" max="11784" width="11" style="84" bestFit="1" customWidth="1"/>
    <col min="11785" max="11787" width="10" style="84"/>
    <col min="11788" max="11788" width="10.08203125" style="84" bestFit="1" customWidth="1"/>
    <col min="11789" max="12032" width="10" style="84"/>
    <col min="12033" max="12033" width="19.58203125" style="84" customWidth="1"/>
    <col min="12034" max="12035" width="8.08203125" style="84" bestFit="1" customWidth="1"/>
    <col min="12036" max="12036" width="9.08203125" style="84" bestFit="1" customWidth="1"/>
    <col min="12037" max="12037" width="7.5" style="84" bestFit="1" customWidth="1"/>
    <col min="12038" max="12038" width="9.08203125" style="84" bestFit="1" customWidth="1"/>
    <col min="12039" max="12039" width="7.5" style="84" bestFit="1" customWidth="1"/>
    <col min="12040" max="12040" width="11" style="84" bestFit="1" customWidth="1"/>
    <col min="12041" max="12043" width="10" style="84"/>
    <col min="12044" max="12044" width="10.08203125" style="84" bestFit="1" customWidth="1"/>
    <col min="12045" max="12288" width="11" style="84"/>
    <col min="12289" max="12289" width="19.58203125" style="84" customWidth="1"/>
    <col min="12290" max="12291" width="8.08203125" style="84" bestFit="1" customWidth="1"/>
    <col min="12292" max="12292" width="9.08203125" style="84" bestFit="1" customWidth="1"/>
    <col min="12293" max="12293" width="7.5" style="84" bestFit="1" customWidth="1"/>
    <col min="12294" max="12294" width="9.08203125" style="84" bestFit="1" customWidth="1"/>
    <col min="12295" max="12295" width="7.5" style="84" bestFit="1" customWidth="1"/>
    <col min="12296" max="12296" width="11" style="84" bestFit="1" customWidth="1"/>
    <col min="12297" max="12299" width="10" style="84"/>
    <col min="12300" max="12300" width="10.08203125" style="84" bestFit="1" customWidth="1"/>
    <col min="12301" max="12544" width="10" style="84"/>
    <col min="12545" max="12545" width="19.58203125" style="84" customWidth="1"/>
    <col min="12546" max="12547" width="8.08203125" style="84" bestFit="1" customWidth="1"/>
    <col min="12548" max="12548" width="9.08203125" style="84" bestFit="1" customWidth="1"/>
    <col min="12549" max="12549" width="7.5" style="84" bestFit="1" customWidth="1"/>
    <col min="12550" max="12550" width="9.08203125" style="84" bestFit="1" customWidth="1"/>
    <col min="12551" max="12551" width="7.5" style="84" bestFit="1" customWidth="1"/>
    <col min="12552" max="12552" width="11" style="84" bestFit="1" customWidth="1"/>
    <col min="12553" max="12555" width="10" style="84"/>
    <col min="12556" max="12556" width="10.08203125" style="84" bestFit="1" customWidth="1"/>
    <col min="12557" max="12800" width="10" style="84"/>
    <col min="12801" max="12801" width="19.58203125" style="84" customWidth="1"/>
    <col min="12802" max="12803" width="8.08203125" style="84" bestFit="1" customWidth="1"/>
    <col min="12804" max="12804" width="9.08203125" style="84" bestFit="1" customWidth="1"/>
    <col min="12805" max="12805" width="7.5" style="84" bestFit="1" customWidth="1"/>
    <col min="12806" max="12806" width="9.08203125" style="84" bestFit="1" customWidth="1"/>
    <col min="12807" max="12807" width="7.5" style="84" bestFit="1" customWidth="1"/>
    <col min="12808" max="12808" width="11" style="84" bestFit="1" customWidth="1"/>
    <col min="12809" max="12811" width="10" style="84"/>
    <col min="12812" max="12812" width="10.08203125" style="84" bestFit="1" customWidth="1"/>
    <col min="12813" max="13056" width="10" style="84"/>
    <col min="13057" max="13057" width="19.58203125" style="84" customWidth="1"/>
    <col min="13058" max="13059" width="8.08203125" style="84" bestFit="1" customWidth="1"/>
    <col min="13060" max="13060" width="9.08203125" style="84" bestFit="1" customWidth="1"/>
    <col min="13061" max="13061" width="7.5" style="84" bestFit="1" customWidth="1"/>
    <col min="13062" max="13062" width="9.08203125" style="84" bestFit="1" customWidth="1"/>
    <col min="13063" max="13063" width="7.5" style="84" bestFit="1" customWidth="1"/>
    <col min="13064" max="13064" width="11" style="84" bestFit="1" customWidth="1"/>
    <col min="13065" max="13067" width="10" style="84"/>
    <col min="13068" max="13068" width="10.08203125" style="84" bestFit="1" customWidth="1"/>
    <col min="13069" max="13312" width="11" style="84"/>
    <col min="13313" max="13313" width="19.58203125" style="84" customWidth="1"/>
    <col min="13314" max="13315" width="8.08203125" style="84" bestFit="1" customWidth="1"/>
    <col min="13316" max="13316" width="9.08203125" style="84" bestFit="1" customWidth="1"/>
    <col min="13317" max="13317" width="7.5" style="84" bestFit="1" customWidth="1"/>
    <col min="13318" max="13318" width="9.08203125" style="84" bestFit="1" customWidth="1"/>
    <col min="13319" max="13319" width="7.5" style="84" bestFit="1" customWidth="1"/>
    <col min="13320" max="13320" width="11" style="84" bestFit="1" customWidth="1"/>
    <col min="13321" max="13323" width="10" style="84"/>
    <col min="13324" max="13324" width="10.08203125" style="84" bestFit="1" customWidth="1"/>
    <col min="13325" max="13568" width="10" style="84"/>
    <col min="13569" max="13569" width="19.58203125" style="84" customWidth="1"/>
    <col min="13570" max="13571" width="8.08203125" style="84" bestFit="1" customWidth="1"/>
    <col min="13572" max="13572" width="9.08203125" style="84" bestFit="1" customWidth="1"/>
    <col min="13573" max="13573" width="7.5" style="84" bestFit="1" customWidth="1"/>
    <col min="13574" max="13574" width="9.08203125" style="84" bestFit="1" customWidth="1"/>
    <col min="13575" max="13575" width="7.5" style="84" bestFit="1" customWidth="1"/>
    <col min="13576" max="13576" width="11" style="84" bestFit="1" customWidth="1"/>
    <col min="13577" max="13579" width="10" style="84"/>
    <col min="13580" max="13580" width="10.08203125" style="84" bestFit="1" customWidth="1"/>
    <col min="13581" max="13824" width="10" style="84"/>
    <col min="13825" max="13825" width="19.58203125" style="84" customWidth="1"/>
    <col min="13826" max="13827" width="8.08203125" style="84" bestFit="1" customWidth="1"/>
    <col min="13828" max="13828" width="9.08203125" style="84" bestFit="1" customWidth="1"/>
    <col min="13829" max="13829" width="7.5" style="84" bestFit="1" customWidth="1"/>
    <col min="13830" max="13830" width="9.08203125" style="84" bestFit="1" customWidth="1"/>
    <col min="13831" max="13831" width="7.5" style="84" bestFit="1" customWidth="1"/>
    <col min="13832" max="13832" width="11" style="84" bestFit="1" customWidth="1"/>
    <col min="13833" max="13835" width="10" style="84"/>
    <col min="13836" max="13836" width="10.08203125" style="84" bestFit="1" customWidth="1"/>
    <col min="13837" max="14080" width="10" style="84"/>
    <col min="14081" max="14081" width="19.58203125" style="84" customWidth="1"/>
    <col min="14082" max="14083" width="8.08203125" style="84" bestFit="1" customWidth="1"/>
    <col min="14084" max="14084" width="9.08203125" style="84" bestFit="1" customWidth="1"/>
    <col min="14085" max="14085" width="7.5" style="84" bestFit="1" customWidth="1"/>
    <col min="14086" max="14086" width="9.08203125" style="84" bestFit="1" customWidth="1"/>
    <col min="14087" max="14087" width="7.5" style="84" bestFit="1" customWidth="1"/>
    <col min="14088" max="14088" width="11" style="84" bestFit="1" customWidth="1"/>
    <col min="14089" max="14091" width="10" style="84"/>
    <col min="14092" max="14092" width="10.08203125" style="84" bestFit="1" customWidth="1"/>
    <col min="14093" max="14336" width="11" style="84"/>
    <col min="14337" max="14337" width="19.58203125" style="84" customWidth="1"/>
    <col min="14338" max="14339" width="8.08203125" style="84" bestFit="1" customWidth="1"/>
    <col min="14340" max="14340" width="9.08203125" style="84" bestFit="1" customWidth="1"/>
    <col min="14341" max="14341" width="7.5" style="84" bestFit="1" customWidth="1"/>
    <col min="14342" max="14342" width="9.08203125" style="84" bestFit="1" customWidth="1"/>
    <col min="14343" max="14343" width="7.5" style="84" bestFit="1" customWidth="1"/>
    <col min="14344" max="14344" width="11" style="84" bestFit="1" customWidth="1"/>
    <col min="14345" max="14347" width="10" style="84"/>
    <col min="14348" max="14348" width="10.08203125" style="84" bestFit="1" customWidth="1"/>
    <col min="14349" max="14592" width="10" style="84"/>
    <col min="14593" max="14593" width="19.58203125" style="84" customWidth="1"/>
    <col min="14594" max="14595" width="8.08203125" style="84" bestFit="1" customWidth="1"/>
    <col min="14596" max="14596" width="9.08203125" style="84" bestFit="1" customWidth="1"/>
    <col min="14597" max="14597" width="7.5" style="84" bestFit="1" customWidth="1"/>
    <col min="14598" max="14598" width="9.08203125" style="84" bestFit="1" customWidth="1"/>
    <col min="14599" max="14599" width="7.5" style="84" bestFit="1" customWidth="1"/>
    <col min="14600" max="14600" width="11" style="84" bestFit="1" customWidth="1"/>
    <col min="14601" max="14603" width="10" style="84"/>
    <col min="14604" max="14604" width="10.08203125" style="84" bestFit="1" customWidth="1"/>
    <col min="14605" max="14848" width="10" style="84"/>
    <col min="14849" max="14849" width="19.58203125" style="84" customWidth="1"/>
    <col min="14850" max="14851" width="8.08203125" style="84" bestFit="1" customWidth="1"/>
    <col min="14852" max="14852" width="9.08203125" style="84" bestFit="1" customWidth="1"/>
    <col min="14853" max="14853" width="7.5" style="84" bestFit="1" customWidth="1"/>
    <col min="14854" max="14854" width="9.08203125" style="84" bestFit="1" customWidth="1"/>
    <col min="14855" max="14855" width="7.5" style="84" bestFit="1" customWidth="1"/>
    <col min="14856" max="14856" width="11" style="84" bestFit="1" customWidth="1"/>
    <col min="14857" max="14859" width="10" style="84"/>
    <col min="14860" max="14860" width="10.08203125" style="84" bestFit="1" customWidth="1"/>
    <col min="14861" max="15104" width="10" style="84"/>
    <col min="15105" max="15105" width="19.58203125" style="84" customWidth="1"/>
    <col min="15106" max="15107" width="8.08203125" style="84" bestFit="1" customWidth="1"/>
    <col min="15108" max="15108" width="9.08203125" style="84" bestFit="1" customWidth="1"/>
    <col min="15109" max="15109" width="7.5" style="84" bestFit="1" customWidth="1"/>
    <col min="15110" max="15110" width="9.08203125" style="84" bestFit="1" customWidth="1"/>
    <col min="15111" max="15111" width="7.5" style="84" bestFit="1" customWidth="1"/>
    <col min="15112" max="15112" width="11" style="84" bestFit="1" customWidth="1"/>
    <col min="15113" max="15115" width="10" style="84"/>
    <col min="15116" max="15116" width="10.08203125" style="84" bestFit="1" customWidth="1"/>
    <col min="15117" max="15360" width="11" style="84"/>
    <col min="15361" max="15361" width="19.58203125" style="84" customWidth="1"/>
    <col min="15362" max="15363" width="8.08203125" style="84" bestFit="1" customWidth="1"/>
    <col min="15364" max="15364" width="9.08203125" style="84" bestFit="1" customWidth="1"/>
    <col min="15365" max="15365" width="7.5" style="84" bestFit="1" customWidth="1"/>
    <col min="15366" max="15366" width="9.08203125" style="84" bestFit="1" customWidth="1"/>
    <col min="15367" max="15367" width="7.5" style="84" bestFit="1" customWidth="1"/>
    <col min="15368" max="15368" width="11" style="84" bestFit="1" customWidth="1"/>
    <col min="15369" max="15371" width="10" style="84"/>
    <col min="15372" max="15372" width="10.08203125" style="84" bestFit="1" customWidth="1"/>
    <col min="15373" max="15616" width="10" style="84"/>
    <col min="15617" max="15617" width="19.58203125" style="84" customWidth="1"/>
    <col min="15618" max="15619" width="8.08203125" style="84" bestFit="1" customWidth="1"/>
    <col min="15620" max="15620" width="9.08203125" style="84" bestFit="1" customWidth="1"/>
    <col min="15621" max="15621" width="7.5" style="84" bestFit="1" customWidth="1"/>
    <col min="15622" max="15622" width="9.08203125" style="84" bestFit="1" customWidth="1"/>
    <col min="15623" max="15623" width="7.5" style="84" bestFit="1" customWidth="1"/>
    <col min="15624" max="15624" width="11" style="84" bestFit="1" customWidth="1"/>
    <col min="15625" max="15627" width="10" style="84"/>
    <col min="15628" max="15628" width="10.08203125" style="84" bestFit="1" customWidth="1"/>
    <col min="15629" max="15872" width="10" style="84"/>
    <col min="15873" max="15873" width="19.58203125" style="84" customWidth="1"/>
    <col min="15874" max="15875" width="8.08203125" style="84" bestFit="1" customWidth="1"/>
    <col min="15876" max="15876" width="9.08203125" style="84" bestFit="1" customWidth="1"/>
    <col min="15877" max="15877" width="7.5" style="84" bestFit="1" customWidth="1"/>
    <col min="15878" max="15878" width="9.08203125" style="84" bestFit="1" customWidth="1"/>
    <col min="15879" max="15879" width="7.5" style="84" bestFit="1" customWidth="1"/>
    <col min="15880" max="15880" width="11" style="84" bestFit="1" customWidth="1"/>
    <col min="15881" max="15883" width="10" style="84"/>
    <col min="15884" max="15884" width="10.08203125" style="84" bestFit="1" customWidth="1"/>
    <col min="15885" max="16128" width="10" style="84"/>
    <col min="16129" max="16129" width="19.58203125" style="84" customWidth="1"/>
    <col min="16130" max="16131" width="8.08203125" style="84" bestFit="1" customWidth="1"/>
    <col min="16132" max="16132" width="9.08203125" style="84" bestFit="1" customWidth="1"/>
    <col min="16133" max="16133" width="7.5" style="84" bestFit="1" customWidth="1"/>
    <col min="16134" max="16134" width="9.08203125" style="84" bestFit="1" customWidth="1"/>
    <col min="16135" max="16135" width="7.5" style="84" bestFit="1" customWidth="1"/>
    <col min="16136" max="16136" width="11" style="84" bestFit="1" customWidth="1"/>
    <col min="16137" max="16139" width="10" style="84"/>
    <col min="16140" max="16140" width="10.08203125" style="84" bestFit="1" customWidth="1"/>
    <col min="16141" max="16384" width="11" style="84"/>
  </cols>
  <sheetData>
    <row r="1" spans="1:65" ht="13" x14ac:dyDescent="0.3">
      <c r="A1" s="138" t="s">
        <v>29</v>
      </c>
    </row>
    <row r="2" spans="1:65" ht="15.5" x14ac:dyDescent="0.35">
      <c r="A2" s="139"/>
      <c r="B2" s="140"/>
      <c r="H2" s="378" t="s">
        <v>151</v>
      </c>
    </row>
    <row r="3" spans="1:65" s="81" customFormat="1" ht="13" x14ac:dyDescent="0.3">
      <c r="A3" s="70"/>
      <c r="B3" s="777">
        <f>INDICE!A3</f>
        <v>45961</v>
      </c>
      <c r="C3" s="778"/>
      <c r="D3" s="778" t="s">
        <v>115</v>
      </c>
      <c r="E3" s="778"/>
      <c r="F3" s="778" t="s">
        <v>116</v>
      </c>
      <c r="G3" s="778"/>
      <c r="H3" s="778"/>
      <c r="I3" s="84"/>
      <c r="J3" s="84"/>
      <c r="K3" s="84"/>
      <c r="L3" s="84"/>
      <c r="M3" s="84"/>
      <c r="N3" s="84"/>
      <c r="O3" s="84"/>
      <c r="P3" s="84"/>
      <c r="Q3" s="84"/>
      <c r="R3" s="84"/>
      <c r="S3" s="84"/>
      <c r="T3" s="84"/>
      <c r="U3" s="84"/>
      <c r="V3" s="84"/>
      <c r="W3" s="84"/>
      <c r="X3" s="84"/>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row>
    <row r="4" spans="1:65" s="81" customFormat="1" ht="13" x14ac:dyDescent="0.3">
      <c r="A4" s="66"/>
      <c r="B4" s="82" t="s">
        <v>47</v>
      </c>
      <c r="C4" s="82" t="s">
        <v>417</v>
      </c>
      <c r="D4" s="82" t="s">
        <v>47</v>
      </c>
      <c r="E4" s="82" t="s">
        <v>417</v>
      </c>
      <c r="F4" s="82" t="s">
        <v>47</v>
      </c>
      <c r="G4" s="83" t="s">
        <v>417</v>
      </c>
      <c r="H4" s="83" t="s">
        <v>106</v>
      </c>
      <c r="I4" s="84"/>
      <c r="J4" s="84"/>
      <c r="K4" s="84"/>
      <c r="L4" s="84"/>
      <c r="M4" s="84"/>
      <c r="N4" s="84"/>
      <c r="O4" s="84"/>
      <c r="P4" s="84"/>
      <c r="Q4" s="84"/>
      <c r="R4" s="84"/>
      <c r="S4" s="84"/>
      <c r="T4" s="84"/>
      <c r="U4" s="84"/>
      <c r="V4" s="84"/>
      <c r="W4" s="84"/>
      <c r="X4" s="84"/>
      <c r="Y4" s="84"/>
      <c r="Z4" s="84"/>
      <c r="AA4" s="84"/>
      <c r="AB4" s="84"/>
      <c r="AC4" s="84"/>
      <c r="AD4" s="84"/>
      <c r="AE4" s="84"/>
      <c r="AF4" s="84"/>
      <c r="AG4" s="84"/>
      <c r="AH4" s="84"/>
      <c r="AI4" s="84"/>
      <c r="AJ4" s="84"/>
      <c r="AK4" s="84"/>
      <c r="AL4" s="84"/>
      <c r="AM4" s="84"/>
      <c r="AN4" s="84"/>
      <c r="AO4" s="84"/>
      <c r="AP4" s="84"/>
      <c r="AQ4" s="84"/>
      <c r="AR4" s="84"/>
      <c r="AS4" s="84"/>
      <c r="AT4" s="84"/>
      <c r="AU4" s="84"/>
      <c r="AV4" s="84"/>
      <c r="AW4" s="84"/>
      <c r="AX4" s="84"/>
      <c r="AY4" s="84"/>
      <c r="AZ4" s="84"/>
      <c r="BA4" s="84"/>
      <c r="BB4" s="84"/>
      <c r="BC4" s="84"/>
      <c r="BD4" s="84"/>
      <c r="BE4" s="84"/>
      <c r="BF4" s="84"/>
      <c r="BG4" s="84"/>
      <c r="BH4" s="84"/>
      <c r="BI4" s="84"/>
      <c r="BJ4" s="84"/>
      <c r="BK4" s="84"/>
      <c r="BL4" s="84"/>
      <c r="BM4" s="84"/>
    </row>
    <row r="5" spans="1:65" x14ac:dyDescent="0.25">
      <c r="A5" s="84" t="s">
        <v>194</v>
      </c>
      <c r="B5" s="379">
        <v>190.55520000000001</v>
      </c>
      <c r="C5" s="86">
        <v>-15.816493888656295</v>
      </c>
      <c r="D5" s="85">
        <v>2052.0137799999998</v>
      </c>
      <c r="E5" s="86">
        <v>-11.629604226581248</v>
      </c>
      <c r="F5" s="85">
        <v>2462.9331900000002</v>
      </c>
      <c r="G5" s="86">
        <v>-8.5012097170338823</v>
      </c>
      <c r="H5" s="380">
        <v>31.521294772956804</v>
      </c>
    </row>
    <row r="6" spans="1:65" x14ac:dyDescent="0.25">
      <c r="A6" s="84" t="s">
        <v>195</v>
      </c>
      <c r="B6" s="379">
        <v>522.13395000000003</v>
      </c>
      <c r="C6" s="86">
        <v>0.27374623573001589</v>
      </c>
      <c r="D6" s="85">
        <v>4341.4253799999988</v>
      </c>
      <c r="E6" s="86">
        <v>-9.9144429593784729</v>
      </c>
      <c r="F6" s="85">
        <v>5350.6201799999999</v>
      </c>
      <c r="G6" s="86">
        <v>-7.9990779171605766</v>
      </c>
      <c r="H6" s="380">
        <v>68.478705227043193</v>
      </c>
    </row>
    <row r="7" spans="1:65" ht="13" x14ac:dyDescent="0.3">
      <c r="A7" s="60" t="s">
        <v>434</v>
      </c>
      <c r="B7" s="61">
        <v>712.68915000000015</v>
      </c>
      <c r="C7" s="87">
        <v>-4.6015124297139671</v>
      </c>
      <c r="D7" s="61">
        <v>6393.4391599999981</v>
      </c>
      <c r="E7" s="87">
        <v>-10.472144798985328</v>
      </c>
      <c r="F7" s="61">
        <v>7813.5533700000005</v>
      </c>
      <c r="G7" s="87">
        <v>-8.1579501467479876</v>
      </c>
      <c r="H7" s="87">
        <v>100</v>
      </c>
    </row>
    <row r="8" spans="1:65" x14ac:dyDescent="0.25">
      <c r="A8" s="66" t="s">
        <v>423</v>
      </c>
      <c r="B8" s="419">
        <v>619.76889000000006</v>
      </c>
      <c r="C8" s="604">
        <v>-2.1184522201622116</v>
      </c>
      <c r="D8" s="417">
        <v>5359.2675899999995</v>
      </c>
      <c r="E8" s="604">
        <v>-10.982608110879342</v>
      </c>
      <c r="F8" s="417">
        <v>6566.7018599999992</v>
      </c>
      <c r="G8" s="604">
        <v>-8.291940622135483</v>
      </c>
      <c r="H8" s="703">
        <v>84.042452249865391</v>
      </c>
    </row>
    <row r="9" spans="1:65" x14ac:dyDescent="0.25">
      <c r="H9" s="79" t="s">
        <v>220</v>
      </c>
    </row>
    <row r="10" spans="1:65" x14ac:dyDescent="0.25">
      <c r="A10" s="80" t="s">
        <v>475</v>
      </c>
    </row>
    <row r="11" spans="1:65" x14ac:dyDescent="0.25">
      <c r="A11" s="80" t="s">
        <v>435</v>
      </c>
    </row>
    <row r="12" spans="1:65" x14ac:dyDescent="0.25">
      <c r="A12" s="133" t="s">
        <v>527</v>
      </c>
    </row>
  </sheetData>
  <mergeCells count="3">
    <mergeCell ref="B3:C3"/>
    <mergeCell ref="D3:E3"/>
    <mergeCell ref="F3:H3"/>
  </mergeCells>
  <pageMargins left="0.74803149606299213" right="0.74803149606299213" top="0.98425196850393704" bottom="0.98425196850393704" header="0" footer="0"/>
  <pageSetup paperSize="9" scale="16" orientation="landscape" horizontalDpi="1200" verticalDpi="1200"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Hoja20">
    <pageSetUpPr fitToPage="1"/>
  </sheetPr>
  <dimension ref="A1:C46"/>
  <sheetViews>
    <sheetView zoomScaleNormal="100" zoomScaleSheetLayoutView="100" workbookViewId="0"/>
  </sheetViews>
  <sheetFormatPr baseColWidth="10" defaultRowHeight="12.5" x14ac:dyDescent="0.25"/>
  <cols>
    <col min="1" max="1" width="16.5" style="3" customWidth="1"/>
    <col min="2" max="2" width="11.5" style="3" customWidth="1"/>
    <col min="3" max="3" width="17.08203125" style="3" customWidth="1"/>
    <col min="4" max="4" width="8.5" style="3" customWidth="1"/>
    <col min="5" max="5" width="11" style="3"/>
    <col min="6" max="6" width="10.08203125" style="3" customWidth="1"/>
    <col min="7" max="7" width="11.58203125" style="3" customWidth="1"/>
    <col min="8" max="10" width="11" style="3"/>
    <col min="11" max="243" width="10" style="3"/>
    <col min="244" max="244" width="14.5" style="3" customWidth="1"/>
    <col min="245" max="245" width="9.58203125" style="3" customWidth="1"/>
    <col min="246" max="246" width="6.08203125" style="3" bestFit="1" customWidth="1"/>
    <col min="247" max="247" width="7.58203125" style="3" bestFit="1" customWidth="1"/>
    <col min="248" max="248" width="5.58203125" style="3" customWidth="1"/>
    <col min="249" max="249" width="6.58203125" style="3" bestFit="1" customWidth="1"/>
    <col min="250" max="250" width="7.58203125" style="3" bestFit="1" customWidth="1"/>
    <col min="251" max="251" width="11.08203125" style="3" bestFit="1" customWidth="1"/>
    <col min="252" max="252" width="5.58203125" style="3" customWidth="1"/>
    <col min="253" max="253" width="7.58203125" style="3" bestFit="1" customWidth="1"/>
    <col min="254" max="254" width="10.5" style="3" bestFit="1" customWidth="1"/>
    <col min="255" max="255" width="6.5" style="3" customWidth="1"/>
    <col min="256" max="257" width="8" style="3" bestFit="1" customWidth="1"/>
    <col min="258" max="258" width="8.08203125" style="3" customWidth="1"/>
    <col min="259" max="259" width="10.58203125" style="3" bestFit="1" customWidth="1"/>
    <col min="260" max="260" width="7.5" style="3" customWidth="1"/>
    <col min="261" max="261" width="10" style="3"/>
    <col min="262" max="262" width="9.08203125" style="3" customWidth="1"/>
    <col min="263" max="263" width="10.5" style="3" bestFit="1" customWidth="1"/>
    <col min="264" max="499" width="10" style="3"/>
    <col min="500" max="500" width="14.5" style="3" customWidth="1"/>
    <col min="501" max="501" width="9.58203125" style="3" customWidth="1"/>
    <col min="502" max="502" width="6.08203125" style="3" bestFit="1" customWidth="1"/>
    <col min="503" max="503" width="7.58203125" style="3" bestFit="1" customWidth="1"/>
    <col min="504" max="504" width="5.58203125" style="3" customWidth="1"/>
    <col min="505" max="505" width="6.58203125" style="3" bestFit="1" customWidth="1"/>
    <col min="506" max="506" width="7.58203125" style="3" bestFit="1" customWidth="1"/>
    <col min="507" max="507" width="11.08203125" style="3" bestFit="1" customWidth="1"/>
    <col min="508" max="508" width="5.58203125" style="3" customWidth="1"/>
    <col min="509" max="509" width="7.58203125" style="3" bestFit="1" customWidth="1"/>
    <col min="510" max="510" width="10.5" style="3" bestFit="1" customWidth="1"/>
    <col min="511" max="511" width="6.5" style="3" customWidth="1"/>
    <col min="512" max="513" width="8" style="3" bestFit="1" customWidth="1"/>
    <col min="514" max="514" width="8.08203125" style="3" customWidth="1"/>
    <col min="515" max="515" width="10.58203125" style="3" bestFit="1" customWidth="1"/>
    <col min="516" max="516" width="7.5" style="3" customWidth="1"/>
    <col min="517" max="517" width="10" style="3"/>
    <col min="518" max="518" width="9.08203125" style="3" customWidth="1"/>
    <col min="519" max="519" width="10.5" style="3" bestFit="1" customWidth="1"/>
    <col min="520" max="755" width="10" style="3"/>
    <col min="756" max="756" width="14.5" style="3" customWidth="1"/>
    <col min="757" max="757" width="9.58203125" style="3" customWidth="1"/>
    <col min="758" max="758" width="6.08203125" style="3" bestFit="1" customWidth="1"/>
    <col min="759" max="759" width="7.58203125" style="3" bestFit="1" customWidth="1"/>
    <col min="760" max="760" width="5.58203125" style="3" customWidth="1"/>
    <col min="761" max="761" width="6.58203125" style="3" bestFit="1" customWidth="1"/>
    <col min="762" max="762" width="7.58203125" style="3" bestFit="1" customWidth="1"/>
    <col min="763" max="763" width="11.08203125" style="3" bestFit="1" customWidth="1"/>
    <col min="764" max="764" width="5.58203125" style="3" customWidth="1"/>
    <col min="765" max="765" width="7.58203125" style="3" bestFit="1" customWidth="1"/>
    <col min="766" max="766" width="10.5" style="3" bestFit="1" customWidth="1"/>
    <col min="767" max="767" width="6.5" style="3" customWidth="1"/>
    <col min="768" max="769" width="8" style="3" bestFit="1" customWidth="1"/>
    <col min="770" max="770" width="8.08203125" style="3" customWidth="1"/>
    <col min="771" max="771" width="10.58203125" style="3" bestFit="1" customWidth="1"/>
    <col min="772" max="772" width="7.5" style="3" customWidth="1"/>
    <col min="773" max="773" width="10" style="3"/>
    <col min="774" max="774" width="9.08203125" style="3" customWidth="1"/>
    <col min="775" max="775" width="10.5" style="3" bestFit="1" customWidth="1"/>
    <col min="776" max="1011" width="10" style="3"/>
    <col min="1012" max="1012" width="14.5" style="3" customWidth="1"/>
    <col min="1013" max="1013" width="9.58203125" style="3" customWidth="1"/>
    <col min="1014" max="1014" width="6.08203125" style="3" bestFit="1" customWidth="1"/>
    <col min="1015" max="1015" width="7.58203125" style="3" bestFit="1" customWidth="1"/>
    <col min="1016" max="1016" width="5.58203125" style="3" customWidth="1"/>
    <col min="1017" max="1017" width="6.58203125" style="3" bestFit="1" customWidth="1"/>
    <col min="1018" max="1018" width="7.58203125" style="3" bestFit="1" customWidth="1"/>
    <col min="1019" max="1019" width="11.08203125" style="3" bestFit="1" customWidth="1"/>
    <col min="1020" max="1020" width="5.58203125" style="3" customWidth="1"/>
    <col min="1021" max="1021" width="7.58203125" style="3" bestFit="1" customWidth="1"/>
    <col min="1022" max="1022" width="10.5" style="3" bestFit="1" customWidth="1"/>
    <col min="1023" max="1023" width="6.5" style="3" customWidth="1"/>
    <col min="1024" max="1025" width="8" style="3" bestFit="1" customWidth="1"/>
    <col min="1026" max="1026" width="8.08203125" style="3" customWidth="1"/>
    <col min="1027" max="1027" width="10.58203125" style="3" bestFit="1" customWidth="1"/>
    <col min="1028" max="1028" width="7.5" style="3" customWidth="1"/>
    <col min="1029" max="1029" width="10" style="3"/>
    <col min="1030" max="1030" width="9.08203125" style="3" customWidth="1"/>
    <col min="1031" max="1031" width="10.5" style="3" bestFit="1" customWidth="1"/>
    <col min="1032" max="1267" width="10" style="3"/>
    <col min="1268" max="1268" width="14.5" style="3" customWidth="1"/>
    <col min="1269" max="1269" width="9.58203125" style="3" customWidth="1"/>
    <col min="1270" max="1270" width="6.08203125" style="3" bestFit="1" customWidth="1"/>
    <col min="1271" max="1271" width="7.58203125" style="3" bestFit="1" customWidth="1"/>
    <col min="1272" max="1272" width="5.58203125" style="3" customWidth="1"/>
    <col min="1273" max="1273" width="6.58203125" style="3" bestFit="1" customWidth="1"/>
    <col min="1274" max="1274" width="7.58203125" style="3" bestFit="1" customWidth="1"/>
    <col min="1275" max="1275" width="11.08203125" style="3" bestFit="1" customWidth="1"/>
    <col min="1276" max="1276" width="5.58203125" style="3" customWidth="1"/>
    <col min="1277" max="1277" width="7.58203125" style="3" bestFit="1" customWidth="1"/>
    <col min="1278" max="1278" width="10.5" style="3" bestFit="1" customWidth="1"/>
    <col min="1279" max="1279" width="6.5" style="3" customWidth="1"/>
    <col min="1280" max="1281" width="8" style="3" bestFit="1" customWidth="1"/>
    <col min="1282" max="1282" width="8.08203125" style="3" customWidth="1"/>
    <col min="1283" max="1283" width="10.58203125" style="3" bestFit="1" customWidth="1"/>
    <col min="1284" max="1284" width="7.5" style="3" customWidth="1"/>
    <col min="1285" max="1285" width="10" style="3"/>
    <col min="1286" max="1286" width="9.08203125" style="3" customWidth="1"/>
    <col min="1287" max="1287" width="10.5" style="3" bestFit="1" customWidth="1"/>
    <col min="1288" max="1523" width="10" style="3"/>
    <col min="1524" max="1524" width="14.5" style="3" customWidth="1"/>
    <col min="1525" max="1525" width="9.58203125" style="3" customWidth="1"/>
    <col min="1526" max="1526" width="6.08203125" style="3" bestFit="1" customWidth="1"/>
    <col min="1527" max="1527" width="7.58203125" style="3" bestFit="1" customWidth="1"/>
    <col min="1528" max="1528" width="5.58203125" style="3" customWidth="1"/>
    <col min="1529" max="1529" width="6.58203125" style="3" bestFit="1" customWidth="1"/>
    <col min="1530" max="1530" width="7.58203125" style="3" bestFit="1" customWidth="1"/>
    <col min="1531" max="1531" width="11.08203125" style="3" bestFit="1" customWidth="1"/>
    <col min="1532" max="1532" width="5.58203125" style="3" customWidth="1"/>
    <col min="1533" max="1533" width="7.58203125" style="3" bestFit="1" customWidth="1"/>
    <col min="1534" max="1534" width="10.5" style="3" bestFit="1" customWidth="1"/>
    <col min="1535" max="1535" width="6.5" style="3" customWidth="1"/>
    <col min="1536" max="1537" width="8" style="3" bestFit="1" customWidth="1"/>
    <col min="1538" max="1538" width="8.08203125" style="3" customWidth="1"/>
    <col min="1539" max="1539" width="10.58203125" style="3" bestFit="1" customWidth="1"/>
    <col min="1540" max="1540" width="7.5" style="3" customWidth="1"/>
    <col min="1541" max="1541" width="10" style="3"/>
    <col min="1542" max="1542" width="9.08203125" style="3" customWidth="1"/>
    <col min="1543" max="1543" width="10.5" style="3" bestFit="1" customWidth="1"/>
    <col min="1544" max="1779" width="10" style="3"/>
    <col min="1780" max="1780" width="14.5" style="3" customWidth="1"/>
    <col min="1781" max="1781" width="9.58203125" style="3" customWidth="1"/>
    <col min="1782" max="1782" width="6.08203125" style="3" bestFit="1" customWidth="1"/>
    <col min="1783" max="1783" width="7.58203125" style="3" bestFit="1" customWidth="1"/>
    <col min="1784" max="1784" width="5.58203125" style="3" customWidth="1"/>
    <col min="1785" max="1785" width="6.58203125" style="3" bestFit="1" customWidth="1"/>
    <col min="1786" max="1786" width="7.58203125" style="3" bestFit="1" customWidth="1"/>
    <col min="1787" max="1787" width="11.08203125" style="3" bestFit="1" customWidth="1"/>
    <col min="1788" max="1788" width="5.58203125" style="3" customWidth="1"/>
    <col min="1789" max="1789" width="7.58203125" style="3" bestFit="1" customWidth="1"/>
    <col min="1790" max="1790" width="10.5" style="3" bestFit="1" customWidth="1"/>
    <col min="1791" max="1791" width="6.5" style="3" customWidth="1"/>
    <col min="1792" max="1793" width="8" style="3" bestFit="1" customWidth="1"/>
    <col min="1794" max="1794" width="8.08203125" style="3" customWidth="1"/>
    <col min="1795" max="1795" width="10.58203125" style="3" bestFit="1" customWidth="1"/>
    <col min="1796" max="1796" width="7.5" style="3" customWidth="1"/>
    <col min="1797" max="1797" width="10" style="3"/>
    <col min="1798" max="1798" width="9.08203125" style="3" customWidth="1"/>
    <col min="1799" max="1799" width="10.5" style="3" bestFit="1" customWidth="1"/>
    <col min="1800" max="2035" width="10" style="3"/>
    <col min="2036" max="2036" width="14.5" style="3" customWidth="1"/>
    <col min="2037" max="2037" width="9.58203125" style="3" customWidth="1"/>
    <col min="2038" max="2038" width="6.08203125" style="3" bestFit="1" customWidth="1"/>
    <col min="2039" max="2039" width="7.58203125" style="3" bestFit="1" customWidth="1"/>
    <col min="2040" max="2040" width="5.58203125" style="3" customWidth="1"/>
    <col min="2041" max="2041" width="6.58203125" style="3" bestFit="1" customWidth="1"/>
    <col min="2042" max="2042" width="7.58203125" style="3" bestFit="1" customWidth="1"/>
    <col min="2043" max="2043" width="11.08203125" style="3" bestFit="1" customWidth="1"/>
    <col min="2044" max="2044" width="5.58203125" style="3" customWidth="1"/>
    <col min="2045" max="2045" width="7.58203125" style="3" bestFit="1" customWidth="1"/>
    <col min="2046" max="2046" width="10.5" style="3" bestFit="1" customWidth="1"/>
    <col min="2047" max="2047" width="6.5" style="3" customWidth="1"/>
    <col min="2048" max="2049" width="8" style="3" bestFit="1" customWidth="1"/>
    <col min="2050" max="2050" width="8.08203125" style="3" customWidth="1"/>
    <col min="2051" max="2051" width="10.58203125" style="3" bestFit="1" customWidth="1"/>
    <col min="2052" max="2052" width="7.5" style="3" customWidth="1"/>
    <col min="2053" max="2053" width="10" style="3"/>
    <col min="2054" max="2054" width="9.08203125" style="3" customWidth="1"/>
    <col min="2055" max="2055" width="10.5" style="3" bestFit="1" customWidth="1"/>
    <col min="2056" max="2291" width="10" style="3"/>
    <col min="2292" max="2292" width="14.5" style="3" customWidth="1"/>
    <col min="2293" max="2293" width="9.58203125" style="3" customWidth="1"/>
    <col min="2294" max="2294" width="6.08203125" style="3" bestFit="1" customWidth="1"/>
    <col min="2295" max="2295" width="7.58203125" style="3" bestFit="1" customWidth="1"/>
    <col min="2296" max="2296" width="5.58203125" style="3" customWidth="1"/>
    <col min="2297" max="2297" width="6.58203125" style="3" bestFit="1" customWidth="1"/>
    <col min="2298" max="2298" width="7.58203125" style="3" bestFit="1" customWidth="1"/>
    <col min="2299" max="2299" width="11.08203125" style="3" bestFit="1" customWidth="1"/>
    <col min="2300" max="2300" width="5.58203125" style="3" customWidth="1"/>
    <col min="2301" max="2301" width="7.58203125" style="3" bestFit="1" customWidth="1"/>
    <col min="2302" max="2302" width="10.5" style="3" bestFit="1" customWidth="1"/>
    <col min="2303" max="2303" width="6.5" style="3" customWidth="1"/>
    <col min="2304" max="2305" width="8" style="3" bestFit="1" customWidth="1"/>
    <col min="2306" max="2306" width="8.08203125" style="3" customWidth="1"/>
    <col min="2307" max="2307" width="10.58203125" style="3" bestFit="1" customWidth="1"/>
    <col min="2308" max="2308" width="7.5" style="3" customWidth="1"/>
    <col min="2309" max="2309" width="10" style="3"/>
    <col min="2310" max="2310" width="9.08203125" style="3" customWidth="1"/>
    <col min="2311" max="2311" width="10.5" style="3" bestFit="1" customWidth="1"/>
    <col min="2312" max="2547" width="10" style="3"/>
    <col min="2548" max="2548" width="14.5" style="3" customWidth="1"/>
    <col min="2549" max="2549" width="9.58203125" style="3" customWidth="1"/>
    <col min="2550" max="2550" width="6.08203125" style="3" bestFit="1" customWidth="1"/>
    <col min="2551" max="2551" width="7.58203125" style="3" bestFit="1" customWidth="1"/>
    <col min="2552" max="2552" width="5.58203125" style="3" customWidth="1"/>
    <col min="2553" max="2553" width="6.58203125" style="3" bestFit="1" customWidth="1"/>
    <col min="2554" max="2554" width="7.58203125" style="3" bestFit="1" customWidth="1"/>
    <col min="2555" max="2555" width="11.08203125" style="3" bestFit="1" customWidth="1"/>
    <col min="2556" max="2556" width="5.58203125" style="3" customWidth="1"/>
    <col min="2557" max="2557" width="7.58203125" style="3" bestFit="1" customWidth="1"/>
    <col min="2558" max="2558" width="10.5" style="3" bestFit="1" customWidth="1"/>
    <col min="2559" max="2559" width="6.5" style="3" customWidth="1"/>
    <col min="2560" max="2561" width="8" style="3" bestFit="1" customWidth="1"/>
    <col min="2562" max="2562" width="8.08203125" style="3" customWidth="1"/>
    <col min="2563" max="2563" width="10.58203125" style="3" bestFit="1" customWidth="1"/>
    <col min="2564" max="2564" width="7.5" style="3" customWidth="1"/>
    <col min="2565" max="2565" width="10" style="3"/>
    <col min="2566" max="2566" width="9.08203125" style="3" customWidth="1"/>
    <col min="2567" max="2567" width="10.5" style="3" bestFit="1" customWidth="1"/>
    <col min="2568" max="2803" width="10" style="3"/>
    <col min="2804" max="2804" width="14.5" style="3" customWidth="1"/>
    <col min="2805" max="2805" width="9.58203125" style="3" customWidth="1"/>
    <col min="2806" max="2806" width="6.08203125" style="3" bestFit="1" customWidth="1"/>
    <col min="2807" max="2807" width="7.58203125" style="3" bestFit="1" customWidth="1"/>
    <col min="2808" max="2808" width="5.58203125" style="3" customWidth="1"/>
    <col min="2809" max="2809" width="6.58203125" style="3" bestFit="1" customWidth="1"/>
    <col min="2810" max="2810" width="7.58203125" style="3" bestFit="1" customWidth="1"/>
    <col min="2811" max="2811" width="11.08203125" style="3" bestFit="1" customWidth="1"/>
    <col min="2812" max="2812" width="5.58203125" style="3" customWidth="1"/>
    <col min="2813" max="2813" width="7.58203125" style="3" bestFit="1" customWidth="1"/>
    <col min="2814" max="2814" width="10.5" style="3" bestFit="1" customWidth="1"/>
    <col min="2815" max="2815" width="6.5" style="3" customWidth="1"/>
    <col min="2816" max="2817" width="8" style="3" bestFit="1" customWidth="1"/>
    <col min="2818" max="2818" width="8.08203125" style="3" customWidth="1"/>
    <col min="2819" max="2819" width="10.58203125" style="3" bestFit="1" customWidth="1"/>
    <col min="2820" max="2820" width="7.5" style="3" customWidth="1"/>
    <col min="2821" max="2821" width="10" style="3"/>
    <col min="2822" max="2822" width="9.08203125" style="3" customWidth="1"/>
    <col min="2823" max="2823" width="10.5" style="3" bestFit="1" customWidth="1"/>
    <col min="2824" max="3059" width="10" style="3"/>
    <col min="3060" max="3060" width="14.5" style="3" customWidth="1"/>
    <col min="3061" max="3061" width="9.58203125" style="3" customWidth="1"/>
    <col min="3062" max="3062" width="6.08203125" style="3" bestFit="1" customWidth="1"/>
    <col min="3063" max="3063" width="7.58203125" style="3" bestFit="1" customWidth="1"/>
    <col min="3064" max="3064" width="5.58203125" style="3" customWidth="1"/>
    <col min="3065" max="3065" width="6.58203125" style="3" bestFit="1" customWidth="1"/>
    <col min="3066" max="3066" width="7.58203125" style="3" bestFit="1" customWidth="1"/>
    <col min="3067" max="3067" width="11.08203125" style="3" bestFit="1" customWidth="1"/>
    <col min="3068" max="3068" width="5.58203125" style="3" customWidth="1"/>
    <col min="3069" max="3069" width="7.58203125" style="3" bestFit="1" customWidth="1"/>
    <col min="3070" max="3070" width="10.5" style="3" bestFit="1" customWidth="1"/>
    <col min="3071" max="3071" width="6.5" style="3" customWidth="1"/>
    <col min="3072" max="3073" width="8" style="3" bestFit="1" customWidth="1"/>
    <col min="3074" max="3074" width="8.08203125" style="3" customWidth="1"/>
    <col min="3075" max="3075" width="10.58203125" style="3" bestFit="1" customWidth="1"/>
    <col min="3076" max="3076" width="7.5" style="3" customWidth="1"/>
    <col min="3077" max="3077" width="10" style="3"/>
    <col min="3078" max="3078" width="9.08203125" style="3" customWidth="1"/>
    <col min="3079" max="3079" width="10.5" style="3" bestFit="1" customWidth="1"/>
    <col min="3080" max="3315" width="10" style="3"/>
    <col min="3316" max="3316" width="14.5" style="3" customWidth="1"/>
    <col min="3317" max="3317" width="9.58203125" style="3" customWidth="1"/>
    <col min="3318" max="3318" width="6.08203125" style="3" bestFit="1" customWidth="1"/>
    <col min="3319" max="3319" width="7.58203125" style="3" bestFit="1" customWidth="1"/>
    <col min="3320" max="3320" width="5.58203125" style="3" customWidth="1"/>
    <col min="3321" max="3321" width="6.58203125" style="3" bestFit="1" customWidth="1"/>
    <col min="3322" max="3322" width="7.58203125" style="3" bestFit="1" customWidth="1"/>
    <col min="3323" max="3323" width="11.08203125" style="3" bestFit="1" customWidth="1"/>
    <col min="3324" max="3324" width="5.58203125" style="3" customWidth="1"/>
    <col min="3325" max="3325" width="7.58203125" style="3" bestFit="1" customWidth="1"/>
    <col min="3326" max="3326" width="10.5" style="3" bestFit="1" customWidth="1"/>
    <col min="3327" max="3327" width="6.5" style="3" customWidth="1"/>
    <col min="3328" max="3329" width="8" style="3" bestFit="1" customWidth="1"/>
    <col min="3330" max="3330" width="8.08203125" style="3" customWidth="1"/>
    <col min="3331" max="3331" width="10.58203125" style="3" bestFit="1" customWidth="1"/>
    <col min="3332" max="3332" width="7.5" style="3" customWidth="1"/>
    <col min="3333" max="3333" width="10" style="3"/>
    <col min="3334" max="3334" width="9.08203125" style="3" customWidth="1"/>
    <col min="3335" max="3335" width="10.5" style="3" bestFit="1" customWidth="1"/>
    <col min="3336" max="3571" width="10" style="3"/>
    <col min="3572" max="3572" width="14.5" style="3" customWidth="1"/>
    <col min="3573" max="3573" width="9.58203125" style="3" customWidth="1"/>
    <col min="3574" max="3574" width="6.08203125" style="3" bestFit="1" customWidth="1"/>
    <col min="3575" max="3575" width="7.58203125" style="3" bestFit="1" customWidth="1"/>
    <col min="3576" max="3576" width="5.58203125" style="3" customWidth="1"/>
    <col min="3577" max="3577" width="6.58203125" style="3" bestFit="1" customWidth="1"/>
    <col min="3578" max="3578" width="7.58203125" style="3" bestFit="1" customWidth="1"/>
    <col min="3579" max="3579" width="11.08203125" style="3" bestFit="1" customWidth="1"/>
    <col min="3580" max="3580" width="5.58203125" style="3" customWidth="1"/>
    <col min="3581" max="3581" width="7.58203125" style="3" bestFit="1" customWidth="1"/>
    <col min="3582" max="3582" width="10.5" style="3" bestFit="1" customWidth="1"/>
    <col min="3583" max="3583" width="6.5" style="3" customWidth="1"/>
    <col min="3584" max="3585" width="8" style="3" bestFit="1" customWidth="1"/>
    <col min="3586" max="3586" width="8.08203125" style="3" customWidth="1"/>
    <col min="3587" max="3587" width="10.58203125" style="3" bestFit="1" customWidth="1"/>
    <col min="3588" max="3588" width="7.5" style="3" customWidth="1"/>
    <col min="3589" max="3589" width="10" style="3"/>
    <col min="3590" max="3590" width="9.08203125" style="3" customWidth="1"/>
    <col min="3591" max="3591" width="10.5" style="3" bestFit="1" customWidth="1"/>
    <col min="3592" max="3827" width="10" style="3"/>
    <col min="3828" max="3828" width="14.5" style="3" customWidth="1"/>
    <col min="3829" max="3829" width="9.58203125" style="3" customWidth="1"/>
    <col min="3830" max="3830" width="6.08203125" style="3" bestFit="1" customWidth="1"/>
    <col min="3831" max="3831" width="7.58203125" style="3" bestFit="1" customWidth="1"/>
    <col min="3832" max="3832" width="5.58203125" style="3" customWidth="1"/>
    <col min="3833" max="3833" width="6.58203125" style="3" bestFit="1" customWidth="1"/>
    <col min="3834" max="3834" width="7.58203125" style="3" bestFit="1" customWidth="1"/>
    <col min="3835" max="3835" width="11.08203125" style="3" bestFit="1" customWidth="1"/>
    <col min="3836" max="3836" width="5.58203125" style="3" customWidth="1"/>
    <col min="3837" max="3837" width="7.58203125" style="3" bestFit="1" customWidth="1"/>
    <col min="3838" max="3838" width="10.5" style="3" bestFit="1" customWidth="1"/>
    <col min="3839" max="3839" width="6.5" style="3" customWidth="1"/>
    <col min="3840" max="3841" width="8" style="3" bestFit="1" customWidth="1"/>
    <col min="3842" max="3842" width="8.08203125" style="3" customWidth="1"/>
    <col min="3843" max="3843" width="10.58203125" style="3" bestFit="1" customWidth="1"/>
    <col min="3844" max="3844" width="7.5" style="3" customWidth="1"/>
    <col min="3845" max="3845" width="10" style="3"/>
    <col min="3846" max="3846" width="9.08203125" style="3" customWidth="1"/>
    <col min="3847" max="3847" width="10.5" style="3" bestFit="1" customWidth="1"/>
    <col min="3848" max="4083" width="10" style="3"/>
    <col min="4084" max="4084" width="14.5" style="3" customWidth="1"/>
    <col min="4085" max="4085" width="9.58203125" style="3" customWidth="1"/>
    <col min="4086" max="4086" width="6.08203125" style="3" bestFit="1" customWidth="1"/>
    <col min="4087" max="4087" width="7.58203125" style="3" bestFit="1" customWidth="1"/>
    <col min="4088" max="4088" width="5.58203125" style="3" customWidth="1"/>
    <col min="4089" max="4089" width="6.58203125" style="3" bestFit="1" customWidth="1"/>
    <col min="4090" max="4090" width="7.58203125" style="3" bestFit="1" customWidth="1"/>
    <col min="4091" max="4091" width="11.08203125" style="3" bestFit="1" customWidth="1"/>
    <col min="4092" max="4092" width="5.58203125" style="3" customWidth="1"/>
    <col min="4093" max="4093" width="7.58203125" style="3" bestFit="1" customWidth="1"/>
    <col min="4094" max="4094" width="10.5" style="3" bestFit="1" customWidth="1"/>
    <col min="4095" max="4095" width="6.5" style="3" customWidth="1"/>
    <col min="4096" max="4097" width="8" style="3" bestFit="1" customWidth="1"/>
    <col min="4098" max="4098" width="8.08203125" style="3" customWidth="1"/>
    <col min="4099" max="4099" width="10.58203125" style="3" bestFit="1" customWidth="1"/>
    <col min="4100" max="4100" width="7.5" style="3" customWidth="1"/>
    <col min="4101" max="4101" width="10" style="3"/>
    <col min="4102" max="4102" width="9.08203125" style="3" customWidth="1"/>
    <col min="4103" max="4103" width="10.5" style="3" bestFit="1" customWidth="1"/>
    <col min="4104" max="4339" width="10" style="3"/>
    <col min="4340" max="4340" width="14.5" style="3" customWidth="1"/>
    <col min="4341" max="4341" width="9.58203125" style="3" customWidth="1"/>
    <col min="4342" max="4342" width="6.08203125" style="3" bestFit="1" customWidth="1"/>
    <col min="4343" max="4343" width="7.58203125" style="3" bestFit="1" customWidth="1"/>
    <col min="4344" max="4344" width="5.58203125" style="3" customWidth="1"/>
    <col min="4345" max="4345" width="6.58203125" style="3" bestFit="1" customWidth="1"/>
    <col min="4346" max="4346" width="7.58203125" style="3" bestFit="1" customWidth="1"/>
    <col min="4347" max="4347" width="11.08203125" style="3" bestFit="1" customWidth="1"/>
    <col min="4348" max="4348" width="5.58203125" style="3" customWidth="1"/>
    <col min="4349" max="4349" width="7.58203125" style="3" bestFit="1" customWidth="1"/>
    <col min="4350" max="4350" width="10.5" style="3" bestFit="1" customWidth="1"/>
    <col min="4351" max="4351" width="6.5" style="3" customWidth="1"/>
    <col min="4352" max="4353" width="8" style="3" bestFit="1" customWidth="1"/>
    <col min="4354" max="4354" width="8.08203125" style="3" customWidth="1"/>
    <col min="4355" max="4355" width="10.58203125" style="3" bestFit="1" customWidth="1"/>
    <col min="4356" max="4356" width="7.5" style="3" customWidth="1"/>
    <col min="4357" max="4357" width="10" style="3"/>
    <col min="4358" max="4358" width="9.08203125" style="3" customWidth="1"/>
    <col min="4359" max="4359" width="10.5" style="3" bestFit="1" customWidth="1"/>
    <col min="4360" max="4595" width="10" style="3"/>
    <col min="4596" max="4596" width="14.5" style="3" customWidth="1"/>
    <col min="4597" max="4597" width="9.58203125" style="3" customWidth="1"/>
    <col min="4598" max="4598" width="6.08203125" style="3" bestFit="1" customWidth="1"/>
    <col min="4599" max="4599" width="7.58203125" style="3" bestFit="1" customWidth="1"/>
    <col min="4600" max="4600" width="5.58203125" style="3" customWidth="1"/>
    <col min="4601" max="4601" width="6.58203125" style="3" bestFit="1" customWidth="1"/>
    <col min="4602" max="4602" width="7.58203125" style="3" bestFit="1" customWidth="1"/>
    <col min="4603" max="4603" width="11.08203125" style="3" bestFit="1" customWidth="1"/>
    <col min="4604" max="4604" width="5.58203125" style="3" customWidth="1"/>
    <col min="4605" max="4605" width="7.58203125" style="3" bestFit="1" customWidth="1"/>
    <col min="4606" max="4606" width="10.5" style="3" bestFit="1" customWidth="1"/>
    <col min="4607" max="4607" width="6.5" style="3" customWidth="1"/>
    <col min="4608" max="4609" width="8" style="3" bestFit="1" customWidth="1"/>
    <col min="4610" max="4610" width="8.08203125" style="3" customWidth="1"/>
    <col min="4611" max="4611" width="10.58203125" style="3" bestFit="1" customWidth="1"/>
    <col min="4612" max="4612" width="7.5" style="3" customWidth="1"/>
    <col min="4613" max="4613" width="10" style="3"/>
    <col min="4614" max="4614" width="9.08203125" style="3" customWidth="1"/>
    <col min="4615" max="4615" width="10.5" style="3" bestFit="1" customWidth="1"/>
    <col min="4616" max="4851" width="10" style="3"/>
    <col min="4852" max="4852" width="14.5" style="3" customWidth="1"/>
    <col min="4853" max="4853" width="9.58203125" style="3" customWidth="1"/>
    <col min="4854" max="4854" width="6.08203125" style="3" bestFit="1" customWidth="1"/>
    <col min="4855" max="4855" width="7.58203125" style="3" bestFit="1" customWidth="1"/>
    <col min="4856" max="4856" width="5.58203125" style="3" customWidth="1"/>
    <col min="4857" max="4857" width="6.58203125" style="3" bestFit="1" customWidth="1"/>
    <col min="4858" max="4858" width="7.58203125" style="3" bestFit="1" customWidth="1"/>
    <col min="4859" max="4859" width="11.08203125" style="3" bestFit="1" customWidth="1"/>
    <col min="4860" max="4860" width="5.58203125" style="3" customWidth="1"/>
    <col min="4861" max="4861" width="7.58203125" style="3" bestFit="1" customWidth="1"/>
    <col min="4862" max="4862" width="10.5" style="3" bestFit="1" customWidth="1"/>
    <col min="4863" max="4863" width="6.5" style="3" customWidth="1"/>
    <col min="4864" max="4865" width="8" style="3" bestFit="1" customWidth="1"/>
    <col min="4866" max="4866" width="8.08203125" style="3" customWidth="1"/>
    <col min="4867" max="4867" width="10.58203125" style="3" bestFit="1" customWidth="1"/>
    <col min="4868" max="4868" width="7.5" style="3" customWidth="1"/>
    <col min="4869" max="4869" width="10" style="3"/>
    <col min="4870" max="4870" width="9.08203125" style="3" customWidth="1"/>
    <col min="4871" max="4871" width="10.5" style="3" bestFit="1" customWidth="1"/>
    <col min="4872" max="5107" width="10" style="3"/>
    <col min="5108" max="5108" width="14.5" style="3" customWidth="1"/>
    <col min="5109" max="5109" width="9.58203125" style="3" customWidth="1"/>
    <col min="5110" max="5110" width="6.08203125" style="3" bestFit="1" customWidth="1"/>
    <col min="5111" max="5111" width="7.58203125" style="3" bestFit="1" customWidth="1"/>
    <col min="5112" max="5112" width="5.58203125" style="3" customWidth="1"/>
    <col min="5113" max="5113" width="6.58203125" style="3" bestFit="1" customWidth="1"/>
    <col min="5114" max="5114" width="7.58203125" style="3" bestFit="1" customWidth="1"/>
    <col min="5115" max="5115" width="11.08203125" style="3" bestFit="1" customWidth="1"/>
    <col min="5116" max="5116" width="5.58203125" style="3" customWidth="1"/>
    <col min="5117" max="5117" width="7.58203125" style="3" bestFit="1" customWidth="1"/>
    <col min="5118" max="5118" width="10.5" style="3" bestFit="1" customWidth="1"/>
    <col min="5119" max="5119" width="6.5" style="3" customWidth="1"/>
    <col min="5120" max="5121" width="8" style="3" bestFit="1" customWidth="1"/>
    <col min="5122" max="5122" width="8.08203125" style="3" customWidth="1"/>
    <col min="5123" max="5123" width="10.58203125" style="3" bestFit="1" customWidth="1"/>
    <col min="5124" max="5124" width="7.5" style="3" customWidth="1"/>
    <col min="5125" max="5125" width="10" style="3"/>
    <col min="5126" max="5126" width="9.08203125" style="3" customWidth="1"/>
    <col min="5127" max="5127" width="10.5" style="3" bestFit="1" customWidth="1"/>
    <col min="5128" max="5363" width="10" style="3"/>
    <col min="5364" max="5364" width="14.5" style="3" customWidth="1"/>
    <col min="5365" max="5365" width="9.58203125" style="3" customWidth="1"/>
    <col min="5366" max="5366" width="6.08203125" style="3" bestFit="1" customWidth="1"/>
    <col min="5367" max="5367" width="7.58203125" style="3" bestFit="1" customWidth="1"/>
    <col min="5368" max="5368" width="5.58203125" style="3" customWidth="1"/>
    <col min="5369" max="5369" width="6.58203125" style="3" bestFit="1" customWidth="1"/>
    <col min="5370" max="5370" width="7.58203125" style="3" bestFit="1" customWidth="1"/>
    <col min="5371" max="5371" width="11.08203125" style="3" bestFit="1" customWidth="1"/>
    <col min="5372" max="5372" width="5.58203125" style="3" customWidth="1"/>
    <col min="5373" max="5373" width="7.58203125" style="3" bestFit="1" customWidth="1"/>
    <col min="5374" max="5374" width="10.5" style="3" bestFit="1" customWidth="1"/>
    <col min="5375" max="5375" width="6.5" style="3" customWidth="1"/>
    <col min="5376" max="5377" width="8" style="3" bestFit="1" customWidth="1"/>
    <col min="5378" max="5378" width="8.08203125" style="3" customWidth="1"/>
    <col min="5379" max="5379" width="10.58203125" style="3" bestFit="1" customWidth="1"/>
    <col min="5380" max="5380" width="7.5" style="3" customWidth="1"/>
    <col min="5381" max="5381" width="10" style="3"/>
    <col min="5382" max="5382" width="9.08203125" style="3" customWidth="1"/>
    <col min="5383" max="5383" width="10.5" style="3" bestFit="1" customWidth="1"/>
    <col min="5384" max="5619" width="10" style="3"/>
    <col min="5620" max="5620" width="14.5" style="3" customWidth="1"/>
    <col min="5621" max="5621" width="9.58203125" style="3" customWidth="1"/>
    <col min="5622" max="5622" width="6.08203125" style="3" bestFit="1" customWidth="1"/>
    <col min="5623" max="5623" width="7.58203125" style="3" bestFit="1" customWidth="1"/>
    <col min="5624" max="5624" width="5.58203125" style="3" customWidth="1"/>
    <col min="5625" max="5625" width="6.58203125" style="3" bestFit="1" customWidth="1"/>
    <col min="5626" max="5626" width="7.58203125" style="3" bestFit="1" customWidth="1"/>
    <col min="5627" max="5627" width="11.08203125" style="3" bestFit="1" customWidth="1"/>
    <col min="5628" max="5628" width="5.58203125" style="3" customWidth="1"/>
    <col min="5629" max="5629" width="7.58203125" style="3" bestFit="1" customWidth="1"/>
    <col min="5630" max="5630" width="10.5" style="3" bestFit="1" customWidth="1"/>
    <col min="5631" max="5631" width="6.5" style="3" customWidth="1"/>
    <col min="5632" max="5633" width="8" style="3" bestFit="1" customWidth="1"/>
    <col min="5634" max="5634" width="8.08203125" style="3" customWidth="1"/>
    <col min="5635" max="5635" width="10.58203125" style="3" bestFit="1" customWidth="1"/>
    <col min="5636" max="5636" width="7.5" style="3" customWidth="1"/>
    <col min="5637" max="5637" width="10" style="3"/>
    <col min="5638" max="5638" width="9.08203125" style="3" customWidth="1"/>
    <col min="5639" max="5639" width="10.5" style="3" bestFit="1" customWidth="1"/>
    <col min="5640" max="5875" width="10" style="3"/>
    <col min="5876" max="5876" width="14.5" style="3" customWidth="1"/>
    <col min="5877" max="5877" width="9.58203125" style="3" customWidth="1"/>
    <col min="5878" max="5878" width="6.08203125" style="3" bestFit="1" customWidth="1"/>
    <col min="5879" max="5879" width="7.58203125" style="3" bestFit="1" customWidth="1"/>
    <col min="5880" max="5880" width="5.58203125" style="3" customWidth="1"/>
    <col min="5881" max="5881" width="6.58203125" style="3" bestFit="1" customWidth="1"/>
    <col min="5882" max="5882" width="7.58203125" style="3" bestFit="1" customWidth="1"/>
    <col min="5883" max="5883" width="11.08203125" style="3" bestFit="1" customWidth="1"/>
    <col min="5884" max="5884" width="5.58203125" style="3" customWidth="1"/>
    <col min="5885" max="5885" width="7.58203125" style="3" bestFit="1" customWidth="1"/>
    <col min="5886" max="5886" width="10.5" style="3" bestFit="1" customWidth="1"/>
    <col min="5887" max="5887" width="6.5" style="3" customWidth="1"/>
    <col min="5888" max="5889" width="8" style="3" bestFit="1" customWidth="1"/>
    <col min="5890" max="5890" width="8.08203125" style="3" customWidth="1"/>
    <col min="5891" max="5891" width="10.58203125" style="3" bestFit="1" customWidth="1"/>
    <col min="5892" max="5892" width="7.5" style="3" customWidth="1"/>
    <col min="5893" max="5893" width="10" style="3"/>
    <col min="5894" max="5894" width="9.08203125" style="3" customWidth="1"/>
    <col min="5895" max="5895" width="10.5" style="3" bestFit="1" customWidth="1"/>
    <col min="5896" max="6131" width="10" style="3"/>
    <col min="6132" max="6132" width="14.5" style="3" customWidth="1"/>
    <col min="6133" max="6133" width="9.58203125" style="3" customWidth="1"/>
    <col min="6134" max="6134" width="6.08203125" style="3" bestFit="1" customWidth="1"/>
    <col min="6135" max="6135" width="7.58203125" style="3" bestFit="1" customWidth="1"/>
    <col min="6136" max="6136" width="5.58203125" style="3" customWidth="1"/>
    <col min="6137" max="6137" width="6.58203125" style="3" bestFit="1" customWidth="1"/>
    <col min="6138" max="6138" width="7.58203125" style="3" bestFit="1" customWidth="1"/>
    <col min="6139" max="6139" width="11.08203125" style="3" bestFit="1" customWidth="1"/>
    <col min="6140" max="6140" width="5.58203125" style="3" customWidth="1"/>
    <col min="6141" max="6141" width="7.58203125" style="3" bestFit="1" customWidth="1"/>
    <col min="6142" max="6142" width="10.5" style="3" bestFit="1" customWidth="1"/>
    <col min="6143" max="6143" width="6.5" style="3" customWidth="1"/>
    <col min="6144" max="6145" width="8" style="3" bestFit="1" customWidth="1"/>
    <col min="6146" max="6146" width="8.08203125" style="3" customWidth="1"/>
    <col min="6147" max="6147" width="10.58203125" style="3" bestFit="1" customWidth="1"/>
    <col min="6148" max="6148" width="7.5" style="3" customWidth="1"/>
    <col min="6149" max="6149" width="10" style="3"/>
    <col min="6150" max="6150" width="9.08203125" style="3" customWidth="1"/>
    <col min="6151" max="6151" width="10.5" style="3" bestFit="1" customWidth="1"/>
    <col min="6152" max="6387" width="10" style="3"/>
    <col min="6388" max="6388" width="14.5" style="3" customWidth="1"/>
    <col min="6389" max="6389" width="9.58203125" style="3" customWidth="1"/>
    <col min="6390" max="6390" width="6.08203125" style="3" bestFit="1" customWidth="1"/>
    <col min="6391" max="6391" width="7.58203125" style="3" bestFit="1" customWidth="1"/>
    <col min="6392" max="6392" width="5.58203125" style="3" customWidth="1"/>
    <col min="6393" max="6393" width="6.58203125" style="3" bestFit="1" customWidth="1"/>
    <col min="6394" max="6394" width="7.58203125" style="3" bestFit="1" customWidth="1"/>
    <col min="6395" max="6395" width="11.08203125" style="3" bestFit="1" customWidth="1"/>
    <col min="6396" max="6396" width="5.58203125" style="3" customWidth="1"/>
    <col min="6397" max="6397" width="7.58203125" style="3" bestFit="1" customWidth="1"/>
    <col min="6398" max="6398" width="10.5" style="3" bestFit="1" customWidth="1"/>
    <col min="6399" max="6399" width="6.5" style="3" customWidth="1"/>
    <col min="6400" max="6401" width="8" style="3" bestFit="1" customWidth="1"/>
    <col min="6402" max="6402" width="8.08203125" style="3" customWidth="1"/>
    <col min="6403" max="6403" width="10.58203125" style="3" bestFit="1" customWidth="1"/>
    <col min="6404" max="6404" width="7.5" style="3" customWidth="1"/>
    <col min="6405" max="6405" width="10" style="3"/>
    <col min="6406" max="6406" width="9.08203125" style="3" customWidth="1"/>
    <col min="6407" max="6407" width="10.5" style="3" bestFit="1" customWidth="1"/>
    <col min="6408" max="6643" width="10" style="3"/>
    <col min="6644" max="6644" width="14.5" style="3" customWidth="1"/>
    <col min="6645" max="6645" width="9.58203125" style="3" customWidth="1"/>
    <col min="6646" max="6646" width="6.08203125" style="3" bestFit="1" customWidth="1"/>
    <col min="6647" max="6647" width="7.58203125" style="3" bestFit="1" customWidth="1"/>
    <col min="6648" max="6648" width="5.58203125" style="3" customWidth="1"/>
    <col min="6649" max="6649" width="6.58203125" style="3" bestFit="1" customWidth="1"/>
    <col min="6650" max="6650" width="7.58203125" style="3" bestFit="1" customWidth="1"/>
    <col min="6651" max="6651" width="11.08203125" style="3" bestFit="1" customWidth="1"/>
    <col min="6652" max="6652" width="5.58203125" style="3" customWidth="1"/>
    <col min="6653" max="6653" width="7.58203125" style="3" bestFit="1" customWidth="1"/>
    <col min="6654" max="6654" width="10.5" style="3" bestFit="1" customWidth="1"/>
    <col min="6655" max="6655" width="6.5" style="3" customWidth="1"/>
    <col min="6656" max="6657" width="8" style="3" bestFit="1" customWidth="1"/>
    <col min="6658" max="6658" width="8.08203125" style="3" customWidth="1"/>
    <col min="6659" max="6659" width="10.58203125" style="3" bestFit="1" customWidth="1"/>
    <col min="6660" max="6660" width="7.5" style="3" customWidth="1"/>
    <col min="6661" max="6661" width="10" style="3"/>
    <col min="6662" max="6662" width="9.08203125" style="3" customWidth="1"/>
    <col min="6663" max="6663" width="10.5" style="3" bestFit="1" customWidth="1"/>
    <col min="6664" max="6899" width="10" style="3"/>
    <col min="6900" max="6900" width="14.5" style="3" customWidth="1"/>
    <col min="6901" max="6901" width="9.58203125" style="3" customWidth="1"/>
    <col min="6902" max="6902" width="6.08203125" style="3" bestFit="1" customWidth="1"/>
    <col min="6903" max="6903" width="7.58203125" style="3" bestFit="1" customWidth="1"/>
    <col min="6904" max="6904" width="5.58203125" style="3" customWidth="1"/>
    <col min="6905" max="6905" width="6.58203125" style="3" bestFit="1" customWidth="1"/>
    <col min="6906" max="6906" width="7.58203125" style="3" bestFit="1" customWidth="1"/>
    <col min="6907" max="6907" width="11.08203125" style="3" bestFit="1" customWidth="1"/>
    <col min="6908" max="6908" width="5.58203125" style="3" customWidth="1"/>
    <col min="6909" max="6909" width="7.58203125" style="3" bestFit="1" customWidth="1"/>
    <col min="6910" max="6910" width="10.5" style="3" bestFit="1" customWidth="1"/>
    <col min="6911" max="6911" width="6.5" style="3" customWidth="1"/>
    <col min="6912" max="6913" width="8" style="3" bestFit="1" customWidth="1"/>
    <col min="6914" max="6914" width="8.08203125" style="3" customWidth="1"/>
    <col min="6915" max="6915" width="10.58203125" style="3" bestFit="1" customWidth="1"/>
    <col min="6916" max="6916" width="7.5" style="3" customWidth="1"/>
    <col min="6917" max="6917" width="10" style="3"/>
    <col min="6918" max="6918" width="9.08203125" style="3" customWidth="1"/>
    <col min="6919" max="6919" width="10.5" style="3" bestFit="1" customWidth="1"/>
    <col min="6920" max="7155" width="10" style="3"/>
    <col min="7156" max="7156" width="14.5" style="3" customWidth="1"/>
    <col min="7157" max="7157" width="9.58203125" style="3" customWidth="1"/>
    <col min="7158" max="7158" width="6.08203125" style="3" bestFit="1" customWidth="1"/>
    <col min="7159" max="7159" width="7.58203125" style="3" bestFit="1" customWidth="1"/>
    <col min="7160" max="7160" width="5.58203125" style="3" customWidth="1"/>
    <col min="7161" max="7161" width="6.58203125" style="3" bestFit="1" customWidth="1"/>
    <col min="7162" max="7162" width="7.58203125" style="3" bestFit="1" customWidth="1"/>
    <col min="7163" max="7163" width="11.08203125" style="3" bestFit="1" customWidth="1"/>
    <col min="7164" max="7164" width="5.58203125" style="3" customWidth="1"/>
    <col min="7165" max="7165" width="7.58203125" style="3" bestFit="1" customWidth="1"/>
    <col min="7166" max="7166" width="10.5" style="3" bestFit="1" customWidth="1"/>
    <col min="7167" max="7167" width="6.5" style="3" customWidth="1"/>
    <col min="7168" max="7169" width="8" style="3" bestFit="1" customWidth="1"/>
    <col min="7170" max="7170" width="8.08203125" style="3" customWidth="1"/>
    <col min="7171" max="7171" width="10.58203125" style="3" bestFit="1" customWidth="1"/>
    <col min="7172" max="7172" width="7.5" style="3" customWidth="1"/>
    <col min="7173" max="7173" width="10" style="3"/>
    <col min="7174" max="7174" width="9.08203125" style="3" customWidth="1"/>
    <col min="7175" max="7175" width="10.5" style="3" bestFit="1" customWidth="1"/>
    <col min="7176" max="7411" width="10" style="3"/>
    <col min="7412" max="7412" width="14.5" style="3" customWidth="1"/>
    <col min="7413" max="7413" width="9.58203125" style="3" customWidth="1"/>
    <col min="7414" max="7414" width="6.08203125" style="3" bestFit="1" customWidth="1"/>
    <col min="7415" max="7415" width="7.58203125" style="3" bestFit="1" customWidth="1"/>
    <col min="7416" max="7416" width="5.58203125" style="3" customWidth="1"/>
    <col min="7417" max="7417" width="6.58203125" style="3" bestFit="1" customWidth="1"/>
    <col min="7418" max="7418" width="7.58203125" style="3" bestFit="1" customWidth="1"/>
    <col min="7419" max="7419" width="11.08203125" style="3" bestFit="1" customWidth="1"/>
    <col min="7420" max="7420" width="5.58203125" style="3" customWidth="1"/>
    <col min="7421" max="7421" width="7.58203125" style="3" bestFit="1" customWidth="1"/>
    <col min="7422" max="7422" width="10.5" style="3" bestFit="1" customWidth="1"/>
    <col min="7423" max="7423" width="6.5" style="3" customWidth="1"/>
    <col min="7424" max="7425" width="8" style="3" bestFit="1" customWidth="1"/>
    <col min="7426" max="7426" width="8.08203125" style="3" customWidth="1"/>
    <col min="7427" max="7427" width="10.58203125" style="3" bestFit="1" customWidth="1"/>
    <col min="7428" max="7428" width="7.5" style="3" customWidth="1"/>
    <col min="7429" max="7429" width="10" style="3"/>
    <col min="7430" max="7430" width="9.08203125" style="3" customWidth="1"/>
    <col min="7431" max="7431" width="10.5" style="3" bestFit="1" customWidth="1"/>
    <col min="7432" max="7667" width="10" style="3"/>
    <col min="7668" max="7668" width="14.5" style="3" customWidth="1"/>
    <col min="7669" max="7669" width="9.58203125" style="3" customWidth="1"/>
    <col min="7670" max="7670" width="6.08203125" style="3" bestFit="1" customWidth="1"/>
    <col min="7671" max="7671" width="7.58203125" style="3" bestFit="1" customWidth="1"/>
    <col min="7672" max="7672" width="5.58203125" style="3" customWidth="1"/>
    <col min="7673" max="7673" width="6.58203125" style="3" bestFit="1" customWidth="1"/>
    <col min="7674" max="7674" width="7.58203125" style="3" bestFit="1" customWidth="1"/>
    <col min="7675" max="7675" width="11.08203125" style="3" bestFit="1" customWidth="1"/>
    <col min="7676" max="7676" width="5.58203125" style="3" customWidth="1"/>
    <col min="7677" max="7677" width="7.58203125" style="3" bestFit="1" customWidth="1"/>
    <col min="7678" max="7678" width="10.5" style="3" bestFit="1" customWidth="1"/>
    <col min="7679" max="7679" width="6.5" style="3" customWidth="1"/>
    <col min="7680" max="7681" width="8" style="3" bestFit="1" customWidth="1"/>
    <col min="7682" max="7682" width="8.08203125" style="3" customWidth="1"/>
    <col min="7683" max="7683" width="10.58203125" style="3" bestFit="1" customWidth="1"/>
    <col min="7684" max="7684" width="7.5" style="3" customWidth="1"/>
    <col min="7685" max="7685" width="10" style="3"/>
    <col min="7686" max="7686" width="9.08203125" style="3" customWidth="1"/>
    <col min="7687" max="7687" width="10.5" style="3" bestFit="1" customWidth="1"/>
    <col min="7688" max="7923" width="10" style="3"/>
    <col min="7924" max="7924" width="14.5" style="3" customWidth="1"/>
    <col min="7925" max="7925" width="9.58203125" style="3" customWidth="1"/>
    <col min="7926" max="7926" width="6.08203125" style="3" bestFit="1" customWidth="1"/>
    <col min="7927" max="7927" width="7.58203125" style="3" bestFit="1" customWidth="1"/>
    <col min="7928" max="7928" width="5.58203125" style="3" customWidth="1"/>
    <col min="7929" max="7929" width="6.58203125" style="3" bestFit="1" customWidth="1"/>
    <col min="7930" max="7930" width="7.58203125" style="3" bestFit="1" customWidth="1"/>
    <col min="7931" max="7931" width="11.08203125" style="3" bestFit="1" customWidth="1"/>
    <col min="7932" max="7932" width="5.58203125" style="3" customWidth="1"/>
    <col min="7933" max="7933" width="7.58203125" style="3" bestFit="1" customWidth="1"/>
    <col min="7934" max="7934" width="10.5" style="3" bestFit="1" customWidth="1"/>
    <col min="7935" max="7935" width="6.5" style="3" customWidth="1"/>
    <col min="7936" max="7937" width="8" style="3" bestFit="1" customWidth="1"/>
    <col min="7938" max="7938" width="8.08203125" style="3" customWidth="1"/>
    <col min="7939" max="7939" width="10.58203125" style="3" bestFit="1" customWidth="1"/>
    <col min="7940" max="7940" width="7.5" style="3" customWidth="1"/>
    <col min="7941" max="7941" width="10" style="3"/>
    <col min="7942" max="7942" width="9.08203125" style="3" customWidth="1"/>
    <col min="7943" max="7943" width="10.5" style="3" bestFit="1" customWidth="1"/>
    <col min="7944" max="8179" width="10" style="3"/>
    <col min="8180" max="8180" width="14.5" style="3" customWidth="1"/>
    <col min="8181" max="8181" width="9.58203125" style="3" customWidth="1"/>
    <col min="8182" max="8182" width="6.08203125" style="3" bestFit="1" customWidth="1"/>
    <col min="8183" max="8183" width="7.58203125" style="3" bestFit="1" customWidth="1"/>
    <col min="8184" max="8184" width="5.58203125" style="3" customWidth="1"/>
    <col min="8185" max="8185" width="6.58203125" style="3" bestFit="1" customWidth="1"/>
    <col min="8186" max="8186" width="7.58203125" style="3" bestFit="1" customWidth="1"/>
    <col min="8187" max="8187" width="11.08203125" style="3" bestFit="1" customWidth="1"/>
    <col min="8188" max="8188" width="5.58203125" style="3" customWidth="1"/>
    <col min="8189" max="8189" width="7.58203125" style="3" bestFit="1" customWidth="1"/>
    <col min="8190" max="8190" width="10.5" style="3" bestFit="1" customWidth="1"/>
    <col min="8191" max="8191" width="6.5" style="3" customWidth="1"/>
    <col min="8192" max="8193" width="8" style="3" bestFit="1" customWidth="1"/>
    <col min="8194" max="8194" width="8.08203125" style="3" customWidth="1"/>
    <col min="8195" max="8195" width="10.58203125" style="3" bestFit="1" customWidth="1"/>
    <col min="8196" max="8196" width="7.5" style="3" customWidth="1"/>
    <col min="8197" max="8197" width="10" style="3"/>
    <col min="8198" max="8198" width="9.08203125" style="3" customWidth="1"/>
    <col min="8199" max="8199" width="10.5" style="3" bestFit="1" customWidth="1"/>
    <col min="8200" max="8435" width="10" style="3"/>
    <col min="8436" max="8436" width="14.5" style="3" customWidth="1"/>
    <col min="8437" max="8437" width="9.58203125" style="3" customWidth="1"/>
    <col min="8438" max="8438" width="6.08203125" style="3" bestFit="1" customWidth="1"/>
    <col min="8439" max="8439" width="7.58203125" style="3" bestFit="1" customWidth="1"/>
    <col min="8440" max="8440" width="5.58203125" style="3" customWidth="1"/>
    <col min="8441" max="8441" width="6.58203125" style="3" bestFit="1" customWidth="1"/>
    <col min="8442" max="8442" width="7.58203125" style="3" bestFit="1" customWidth="1"/>
    <col min="8443" max="8443" width="11.08203125" style="3" bestFit="1" customWidth="1"/>
    <col min="8444" max="8444" width="5.58203125" style="3" customWidth="1"/>
    <col min="8445" max="8445" width="7.58203125" style="3" bestFit="1" customWidth="1"/>
    <col min="8446" max="8446" width="10.5" style="3" bestFit="1" customWidth="1"/>
    <col min="8447" max="8447" width="6.5" style="3" customWidth="1"/>
    <col min="8448" max="8449" width="8" style="3" bestFit="1" customWidth="1"/>
    <col min="8450" max="8450" width="8.08203125" style="3" customWidth="1"/>
    <col min="8451" max="8451" width="10.58203125" style="3" bestFit="1" customWidth="1"/>
    <col min="8452" max="8452" width="7.5" style="3" customWidth="1"/>
    <col min="8453" max="8453" width="10" style="3"/>
    <col min="8454" max="8454" width="9.08203125" style="3" customWidth="1"/>
    <col min="8455" max="8455" width="10.5" style="3" bestFit="1" customWidth="1"/>
    <col min="8456" max="8691" width="10" style="3"/>
    <col min="8692" max="8692" width="14.5" style="3" customWidth="1"/>
    <col min="8693" max="8693" width="9.58203125" style="3" customWidth="1"/>
    <col min="8694" max="8694" width="6.08203125" style="3" bestFit="1" customWidth="1"/>
    <col min="8695" max="8695" width="7.58203125" style="3" bestFit="1" customWidth="1"/>
    <col min="8696" max="8696" width="5.58203125" style="3" customWidth="1"/>
    <col min="8697" max="8697" width="6.58203125" style="3" bestFit="1" customWidth="1"/>
    <col min="8698" max="8698" width="7.58203125" style="3" bestFit="1" customWidth="1"/>
    <col min="8699" max="8699" width="11.08203125" style="3" bestFit="1" customWidth="1"/>
    <col min="8700" max="8700" width="5.58203125" style="3" customWidth="1"/>
    <col min="8701" max="8701" width="7.58203125" style="3" bestFit="1" customWidth="1"/>
    <col min="8702" max="8702" width="10.5" style="3" bestFit="1" customWidth="1"/>
    <col min="8703" max="8703" width="6.5" style="3" customWidth="1"/>
    <col min="8704" max="8705" width="8" style="3" bestFit="1" customWidth="1"/>
    <col min="8706" max="8706" width="8.08203125" style="3" customWidth="1"/>
    <col min="8707" max="8707" width="10.58203125" style="3" bestFit="1" customWidth="1"/>
    <col min="8708" max="8708" width="7.5" style="3" customWidth="1"/>
    <col min="8709" max="8709" width="10" style="3"/>
    <col min="8710" max="8710" width="9.08203125" style="3" customWidth="1"/>
    <col min="8711" max="8711" width="10.5" style="3" bestFit="1" customWidth="1"/>
    <col min="8712" max="8947" width="10" style="3"/>
    <col min="8948" max="8948" width="14.5" style="3" customWidth="1"/>
    <col min="8949" max="8949" width="9.58203125" style="3" customWidth="1"/>
    <col min="8950" max="8950" width="6.08203125" style="3" bestFit="1" customWidth="1"/>
    <col min="8951" max="8951" width="7.58203125" style="3" bestFit="1" customWidth="1"/>
    <col min="8952" max="8952" width="5.58203125" style="3" customWidth="1"/>
    <col min="8953" max="8953" width="6.58203125" style="3" bestFit="1" customWidth="1"/>
    <col min="8954" max="8954" width="7.58203125" style="3" bestFit="1" customWidth="1"/>
    <col min="8955" max="8955" width="11.08203125" style="3" bestFit="1" customWidth="1"/>
    <col min="8956" max="8956" width="5.58203125" style="3" customWidth="1"/>
    <col min="8957" max="8957" width="7.58203125" style="3" bestFit="1" customWidth="1"/>
    <col min="8958" max="8958" width="10.5" style="3" bestFit="1" customWidth="1"/>
    <col min="8959" max="8959" width="6.5" style="3" customWidth="1"/>
    <col min="8960" max="8961" width="8" style="3" bestFit="1" customWidth="1"/>
    <col min="8962" max="8962" width="8.08203125" style="3" customWidth="1"/>
    <col min="8963" max="8963" width="10.58203125" style="3" bestFit="1" customWidth="1"/>
    <col min="8964" max="8964" width="7.5" style="3" customWidth="1"/>
    <col min="8965" max="8965" width="10" style="3"/>
    <col min="8966" max="8966" width="9.08203125" style="3" customWidth="1"/>
    <col min="8967" max="8967" width="10.5" style="3" bestFit="1" customWidth="1"/>
    <col min="8968" max="9203" width="10" style="3"/>
    <col min="9204" max="9204" width="14.5" style="3" customWidth="1"/>
    <col min="9205" max="9205" width="9.58203125" style="3" customWidth="1"/>
    <col min="9206" max="9206" width="6.08203125" style="3" bestFit="1" customWidth="1"/>
    <col min="9207" max="9207" width="7.58203125" style="3" bestFit="1" customWidth="1"/>
    <col min="9208" max="9208" width="5.58203125" style="3" customWidth="1"/>
    <col min="9209" max="9209" width="6.58203125" style="3" bestFit="1" customWidth="1"/>
    <col min="9210" max="9210" width="7.58203125" style="3" bestFit="1" customWidth="1"/>
    <col min="9211" max="9211" width="11.08203125" style="3" bestFit="1" customWidth="1"/>
    <col min="9212" max="9212" width="5.58203125" style="3" customWidth="1"/>
    <col min="9213" max="9213" width="7.58203125" style="3" bestFit="1" customWidth="1"/>
    <col min="9214" max="9214" width="10.5" style="3" bestFit="1" customWidth="1"/>
    <col min="9215" max="9215" width="6.5" style="3" customWidth="1"/>
    <col min="9216" max="9217" width="8" style="3" bestFit="1" customWidth="1"/>
    <col min="9218" max="9218" width="8.08203125" style="3" customWidth="1"/>
    <col min="9219" max="9219" width="10.58203125" style="3" bestFit="1" customWidth="1"/>
    <col min="9220" max="9220" width="7.5" style="3" customWidth="1"/>
    <col min="9221" max="9221" width="10" style="3"/>
    <col min="9222" max="9222" width="9.08203125" style="3" customWidth="1"/>
    <col min="9223" max="9223" width="10.5" style="3" bestFit="1" customWidth="1"/>
    <col min="9224" max="9459" width="10" style="3"/>
    <col min="9460" max="9460" width="14.5" style="3" customWidth="1"/>
    <col min="9461" max="9461" width="9.58203125" style="3" customWidth="1"/>
    <col min="9462" max="9462" width="6.08203125" style="3" bestFit="1" customWidth="1"/>
    <col min="9463" max="9463" width="7.58203125" style="3" bestFit="1" customWidth="1"/>
    <col min="9464" max="9464" width="5.58203125" style="3" customWidth="1"/>
    <col min="9465" max="9465" width="6.58203125" style="3" bestFit="1" customWidth="1"/>
    <col min="9466" max="9466" width="7.58203125" style="3" bestFit="1" customWidth="1"/>
    <col min="9467" max="9467" width="11.08203125" style="3" bestFit="1" customWidth="1"/>
    <col min="9468" max="9468" width="5.58203125" style="3" customWidth="1"/>
    <col min="9469" max="9469" width="7.58203125" style="3" bestFit="1" customWidth="1"/>
    <col min="9470" max="9470" width="10.5" style="3" bestFit="1" customWidth="1"/>
    <col min="9471" max="9471" width="6.5" style="3" customWidth="1"/>
    <col min="9472" max="9473" width="8" style="3" bestFit="1" customWidth="1"/>
    <col min="9474" max="9474" width="8.08203125" style="3" customWidth="1"/>
    <col min="9475" max="9475" width="10.58203125" style="3" bestFit="1" customWidth="1"/>
    <col min="9476" max="9476" width="7.5" style="3" customWidth="1"/>
    <col min="9477" max="9477" width="10" style="3"/>
    <col min="9478" max="9478" width="9.08203125" style="3" customWidth="1"/>
    <col min="9479" max="9479" width="10.5" style="3" bestFit="1" customWidth="1"/>
    <col min="9480" max="9715" width="10" style="3"/>
    <col min="9716" max="9716" width="14.5" style="3" customWidth="1"/>
    <col min="9717" max="9717" width="9.58203125" style="3" customWidth="1"/>
    <col min="9718" max="9718" width="6.08203125" style="3" bestFit="1" customWidth="1"/>
    <col min="9719" max="9719" width="7.58203125" style="3" bestFit="1" customWidth="1"/>
    <col min="9720" max="9720" width="5.58203125" style="3" customWidth="1"/>
    <col min="9721" max="9721" width="6.58203125" style="3" bestFit="1" customWidth="1"/>
    <col min="9722" max="9722" width="7.58203125" style="3" bestFit="1" customWidth="1"/>
    <col min="9723" max="9723" width="11.08203125" style="3" bestFit="1" customWidth="1"/>
    <col min="9724" max="9724" width="5.58203125" style="3" customWidth="1"/>
    <col min="9725" max="9725" width="7.58203125" style="3" bestFit="1" customWidth="1"/>
    <col min="9726" max="9726" width="10.5" style="3" bestFit="1" customWidth="1"/>
    <col min="9727" max="9727" width="6.5" style="3" customWidth="1"/>
    <col min="9728" max="9729" width="8" style="3" bestFit="1" customWidth="1"/>
    <col min="9730" max="9730" width="8.08203125" style="3" customWidth="1"/>
    <col min="9731" max="9731" width="10.58203125" style="3" bestFit="1" customWidth="1"/>
    <col min="9732" max="9732" width="7.5" style="3" customWidth="1"/>
    <col min="9733" max="9733" width="10" style="3"/>
    <col min="9734" max="9734" width="9.08203125" style="3" customWidth="1"/>
    <col min="9735" max="9735" width="10.5" style="3" bestFit="1" customWidth="1"/>
    <col min="9736" max="9971" width="10" style="3"/>
    <col min="9972" max="9972" width="14.5" style="3" customWidth="1"/>
    <col min="9973" max="9973" width="9.58203125" style="3" customWidth="1"/>
    <col min="9974" max="9974" width="6.08203125" style="3" bestFit="1" customWidth="1"/>
    <col min="9975" max="9975" width="7.58203125" style="3" bestFit="1" customWidth="1"/>
    <col min="9976" max="9976" width="5.58203125" style="3" customWidth="1"/>
    <col min="9977" max="9977" width="6.58203125" style="3" bestFit="1" customWidth="1"/>
    <col min="9978" max="9978" width="7.58203125" style="3" bestFit="1" customWidth="1"/>
    <col min="9979" max="9979" width="11.08203125" style="3" bestFit="1" customWidth="1"/>
    <col min="9980" max="9980" width="5.58203125" style="3" customWidth="1"/>
    <col min="9981" max="9981" width="7.58203125" style="3" bestFit="1" customWidth="1"/>
    <col min="9982" max="9982" width="10.5" style="3" bestFit="1" customWidth="1"/>
    <col min="9983" max="9983" width="6.5" style="3" customWidth="1"/>
    <col min="9984" max="9985" width="8" style="3" bestFit="1" customWidth="1"/>
    <col min="9986" max="9986" width="8.08203125" style="3" customWidth="1"/>
    <col min="9987" max="9987" width="10.58203125" style="3" bestFit="1" customWidth="1"/>
    <col min="9988" max="9988" width="7.5" style="3" customWidth="1"/>
    <col min="9989" max="9989" width="10" style="3"/>
    <col min="9990" max="9990" width="9.08203125" style="3" customWidth="1"/>
    <col min="9991" max="9991" width="10.5" style="3" bestFit="1" customWidth="1"/>
    <col min="9992" max="10227" width="10" style="3"/>
    <col min="10228" max="10228" width="14.5" style="3" customWidth="1"/>
    <col min="10229" max="10229" width="9.58203125" style="3" customWidth="1"/>
    <col min="10230" max="10230" width="6.08203125" style="3" bestFit="1" customWidth="1"/>
    <col min="10231" max="10231" width="7.58203125" style="3" bestFit="1" customWidth="1"/>
    <col min="10232" max="10232" width="5.58203125" style="3" customWidth="1"/>
    <col min="10233" max="10233" width="6.58203125" style="3" bestFit="1" customWidth="1"/>
    <col min="10234" max="10234" width="7.58203125" style="3" bestFit="1" customWidth="1"/>
    <col min="10235" max="10235" width="11.08203125" style="3" bestFit="1" customWidth="1"/>
    <col min="10236" max="10236" width="5.58203125" style="3" customWidth="1"/>
    <col min="10237" max="10237" width="7.58203125" style="3" bestFit="1" customWidth="1"/>
    <col min="10238" max="10238" width="10.5" style="3" bestFit="1" customWidth="1"/>
    <col min="10239" max="10239" width="6.5" style="3" customWidth="1"/>
    <col min="10240" max="10241" width="8" style="3" bestFit="1" customWidth="1"/>
    <col min="10242" max="10242" width="8.08203125" style="3" customWidth="1"/>
    <col min="10243" max="10243" width="10.58203125" style="3" bestFit="1" customWidth="1"/>
    <col min="10244" max="10244" width="7.5" style="3" customWidth="1"/>
    <col min="10245" max="10245" width="10" style="3"/>
    <col min="10246" max="10246" width="9.08203125" style="3" customWidth="1"/>
    <col min="10247" max="10247" width="10.5" style="3" bestFit="1" customWidth="1"/>
    <col min="10248" max="10483" width="10" style="3"/>
    <col min="10484" max="10484" width="14.5" style="3" customWidth="1"/>
    <col min="10485" max="10485" width="9.58203125" style="3" customWidth="1"/>
    <col min="10486" max="10486" width="6.08203125" style="3" bestFit="1" customWidth="1"/>
    <col min="10487" max="10487" width="7.58203125" style="3" bestFit="1" customWidth="1"/>
    <col min="10488" max="10488" width="5.58203125" style="3" customWidth="1"/>
    <col min="10489" max="10489" width="6.58203125" style="3" bestFit="1" customWidth="1"/>
    <col min="10490" max="10490" width="7.58203125" style="3" bestFit="1" customWidth="1"/>
    <col min="10491" max="10491" width="11.08203125" style="3" bestFit="1" customWidth="1"/>
    <col min="10492" max="10492" width="5.58203125" style="3" customWidth="1"/>
    <col min="10493" max="10493" width="7.58203125" style="3" bestFit="1" customWidth="1"/>
    <col min="10494" max="10494" width="10.5" style="3" bestFit="1" customWidth="1"/>
    <col min="10495" max="10495" width="6.5" style="3" customWidth="1"/>
    <col min="10496" max="10497" width="8" style="3" bestFit="1" customWidth="1"/>
    <col min="10498" max="10498" width="8.08203125" style="3" customWidth="1"/>
    <col min="10499" max="10499" width="10.58203125" style="3" bestFit="1" customWidth="1"/>
    <col min="10500" max="10500" width="7.5" style="3" customWidth="1"/>
    <col min="10501" max="10501" width="10" style="3"/>
    <col min="10502" max="10502" width="9.08203125" style="3" customWidth="1"/>
    <col min="10503" max="10503" width="10.5" style="3" bestFit="1" customWidth="1"/>
    <col min="10504" max="10739" width="10" style="3"/>
    <col min="10740" max="10740" width="14.5" style="3" customWidth="1"/>
    <col min="10741" max="10741" width="9.58203125" style="3" customWidth="1"/>
    <col min="10742" max="10742" width="6.08203125" style="3" bestFit="1" customWidth="1"/>
    <col min="10743" max="10743" width="7.58203125" style="3" bestFit="1" customWidth="1"/>
    <col min="10744" max="10744" width="5.58203125" style="3" customWidth="1"/>
    <col min="10745" max="10745" width="6.58203125" style="3" bestFit="1" customWidth="1"/>
    <col min="10746" max="10746" width="7.58203125" style="3" bestFit="1" customWidth="1"/>
    <col min="10747" max="10747" width="11.08203125" style="3" bestFit="1" customWidth="1"/>
    <col min="10748" max="10748" width="5.58203125" style="3" customWidth="1"/>
    <col min="10749" max="10749" width="7.58203125" style="3" bestFit="1" customWidth="1"/>
    <col min="10750" max="10750" width="10.5" style="3" bestFit="1" customWidth="1"/>
    <col min="10751" max="10751" width="6.5" style="3" customWidth="1"/>
    <col min="10752" max="10753" width="8" style="3" bestFit="1" customWidth="1"/>
    <col min="10754" max="10754" width="8.08203125" style="3" customWidth="1"/>
    <col min="10755" max="10755" width="10.58203125" style="3" bestFit="1" customWidth="1"/>
    <col min="10756" max="10756" width="7.5" style="3" customWidth="1"/>
    <col min="10757" max="10757" width="10" style="3"/>
    <col min="10758" max="10758" width="9.08203125" style="3" customWidth="1"/>
    <col min="10759" max="10759" width="10.5" style="3" bestFit="1" customWidth="1"/>
    <col min="10760" max="10995" width="10" style="3"/>
    <col min="10996" max="10996" width="14.5" style="3" customWidth="1"/>
    <col min="10997" max="10997" width="9.58203125" style="3" customWidth="1"/>
    <col min="10998" max="10998" width="6.08203125" style="3" bestFit="1" customWidth="1"/>
    <col min="10999" max="10999" width="7.58203125" style="3" bestFit="1" customWidth="1"/>
    <col min="11000" max="11000" width="5.58203125" style="3" customWidth="1"/>
    <col min="11001" max="11001" width="6.58203125" style="3" bestFit="1" customWidth="1"/>
    <col min="11002" max="11002" width="7.58203125" style="3" bestFit="1" customWidth="1"/>
    <col min="11003" max="11003" width="11.08203125" style="3" bestFit="1" customWidth="1"/>
    <col min="11004" max="11004" width="5.58203125" style="3" customWidth="1"/>
    <col min="11005" max="11005" width="7.58203125" style="3" bestFit="1" customWidth="1"/>
    <col min="11006" max="11006" width="10.5" style="3" bestFit="1" customWidth="1"/>
    <col min="11007" max="11007" width="6.5" style="3" customWidth="1"/>
    <col min="11008" max="11009" width="8" style="3" bestFit="1" customWidth="1"/>
    <col min="11010" max="11010" width="8.08203125" style="3" customWidth="1"/>
    <col min="11011" max="11011" width="10.58203125" style="3" bestFit="1" customWidth="1"/>
    <col min="11012" max="11012" width="7.5" style="3" customWidth="1"/>
    <col min="11013" max="11013" width="10" style="3"/>
    <col min="11014" max="11014" width="9.08203125" style="3" customWidth="1"/>
    <col min="11015" max="11015" width="10.5" style="3" bestFit="1" customWidth="1"/>
    <col min="11016" max="11251" width="10" style="3"/>
    <col min="11252" max="11252" width="14.5" style="3" customWidth="1"/>
    <col min="11253" max="11253" width="9.58203125" style="3" customWidth="1"/>
    <col min="11254" max="11254" width="6.08203125" style="3" bestFit="1" customWidth="1"/>
    <col min="11255" max="11255" width="7.58203125" style="3" bestFit="1" customWidth="1"/>
    <col min="11256" max="11256" width="5.58203125" style="3" customWidth="1"/>
    <col min="11257" max="11257" width="6.58203125" style="3" bestFit="1" customWidth="1"/>
    <col min="11258" max="11258" width="7.58203125" style="3" bestFit="1" customWidth="1"/>
    <col min="11259" max="11259" width="11.08203125" style="3" bestFit="1" customWidth="1"/>
    <col min="11260" max="11260" width="5.58203125" style="3" customWidth="1"/>
    <col min="11261" max="11261" width="7.58203125" style="3" bestFit="1" customWidth="1"/>
    <col min="11262" max="11262" width="10.5" style="3" bestFit="1" customWidth="1"/>
    <col min="11263" max="11263" width="6.5" style="3" customWidth="1"/>
    <col min="11264" max="11265" width="8" style="3" bestFit="1" customWidth="1"/>
    <col min="11266" max="11266" width="8.08203125" style="3" customWidth="1"/>
    <col min="11267" max="11267" width="10.58203125" style="3" bestFit="1" customWidth="1"/>
    <col min="11268" max="11268" width="7.5" style="3" customWidth="1"/>
    <col min="11269" max="11269" width="10" style="3"/>
    <col min="11270" max="11270" width="9.08203125" style="3" customWidth="1"/>
    <col min="11271" max="11271" width="10.5" style="3" bestFit="1" customWidth="1"/>
    <col min="11272" max="11507" width="10" style="3"/>
    <col min="11508" max="11508" width="14.5" style="3" customWidth="1"/>
    <col min="11509" max="11509" width="9.58203125" style="3" customWidth="1"/>
    <col min="11510" max="11510" width="6.08203125" style="3" bestFit="1" customWidth="1"/>
    <col min="11511" max="11511" width="7.58203125" style="3" bestFit="1" customWidth="1"/>
    <col min="11512" max="11512" width="5.58203125" style="3" customWidth="1"/>
    <col min="11513" max="11513" width="6.58203125" style="3" bestFit="1" customWidth="1"/>
    <col min="11514" max="11514" width="7.58203125" style="3" bestFit="1" customWidth="1"/>
    <col min="11515" max="11515" width="11.08203125" style="3" bestFit="1" customWidth="1"/>
    <col min="11516" max="11516" width="5.58203125" style="3" customWidth="1"/>
    <col min="11517" max="11517" width="7.58203125" style="3" bestFit="1" customWidth="1"/>
    <col min="11518" max="11518" width="10.5" style="3" bestFit="1" customWidth="1"/>
    <col min="11519" max="11519" width="6.5" style="3" customWidth="1"/>
    <col min="11520" max="11521" width="8" style="3" bestFit="1" customWidth="1"/>
    <col min="11522" max="11522" width="8.08203125" style="3" customWidth="1"/>
    <col min="11523" max="11523" width="10.58203125" style="3" bestFit="1" customWidth="1"/>
    <col min="11524" max="11524" width="7.5" style="3" customWidth="1"/>
    <col min="11525" max="11525" width="10" style="3"/>
    <col min="11526" max="11526" width="9.08203125" style="3" customWidth="1"/>
    <col min="11527" max="11527" width="10.5" style="3" bestFit="1" customWidth="1"/>
    <col min="11528" max="11763" width="10" style="3"/>
    <col min="11764" max="11764" width="14.5" style="3" customWidth="1"/>
    <col min="11765" max="11765" width="9.58203125" style="3" customWidth="1"/>
    <col min="11766" max="11766" width="6.08203125" style="3" bestFit="1" customWidth="1"/>
    <col min="11767" max="11767" width="7.58203125" style="3" bestFit="1" customWidth="1"/>
    <col min="11768" max="11768" width="5.58203125" style="3" customWidth="1"/>
    <col min="11769" max="11769" width="6.58203125" style="3" bestFit="1" customWidth="1"/>
    <col min="11770" max="11770" width="7.58203125" style="3" bestFit="1" customWidth="1"/>
    <col min="11771" max="11771" width="11.08203125" style="3" bestFit="1" customWidth="1"/>
    <col min="11772" max="11772" width="5.58203125" style="3" customWidth="1"/>
    <col min="11773" max="11773" width="7.58203125" style="3" bestFit="1" customWidth="1"/>
    <col min="11774" max="11774" width="10.5" style="3" bestFit="1" customWidth="1"/>
    <col min="11775" max="11775" width="6.5" style="3" customWidth="1"/>
    <col min="11776" max="11777" width="8" style="3" bestFit="1" customWidth="1"/>
    <col min="11778" max="11778" width="8.08203125" style="3" customWidth="1"/>
    <col min="11779" max="11779" width="10.58203125" style="3" bestFit="1" customWidth="1"/>
    <col min="11780" max="11780" width="7.5" style="3" customWidth="1"/>
    <col min="11781" max="11781" width="10" style="3"/>
    <col min="11782" max="11782" width="9.08203125" style="3" customWidth="1"/>
    <col min="11783" max="11783" width="10.5" style="3" bestFit="1" customWidth="1"/>
    <col min="11784" max="12019" width="10" style="3"/>
    <col min="12020" max="12020" width="14.5" style="3" customWidth="1"/>
    <col min="12021" max="12021" width="9.58203125" style="3" customWidth="1"/>
    <col min="12022" max="12022" width="6.08203125" style="3" bestFit="1" customWidth="1"/>
    <col min="12023" max="12023" width="7.58203125" style="3" bestFit="1" customWidth="1"/>
    <col min="12024" max="12024" width="5.58203125" style="3" customWidth="1"/>
    <col min="12025" max="12025" width="6.58203125" style="3" bestFit="1" customWidth="1"/>
    <col min="12026" max="12026" width="7.58203125" style="3" bestFit="1" customWidth="1"/>
    <col min="12027" max="12027" width="11.08203125" style="3" bestFit="1" customWidth="1"/>
    <col min="12028" max="12028" width="5.58203125" style="3" customWidth="1"/>
    <col min="12029" max="12029" width="7.58203125" style="3" bestFit="1" customWidth="1"/>
    <col min="12030" max="12030" width="10.5" style="3" bestFit="1" customWidth="1"/>
    <col min="12031" max="12031" width="6.5" style="3" customWidth="1"/>
    <col min="12032" max="12033" width="8" style="3" bestFit="1" customWidth="1"/>
    <col min="12034" max="12034" width="8.08203125" style="3" customWidth="1"/>
    <col min="12035" max="12035" width="10.58203125" style="3" bestFit="1" customWidth="1"/>
    <col min="12036" max="12036" width="7.5" style="3" customWidth="1"/>
    <col min="12037" max="12037" width="10" style="3"/>
    <col min="12038" max="12038" width="9.08203125" style="3" customWidth="1"/>
    <col min="12039" max="12039" width="10.5" style="3" bestFit="1" customWidth="1"/>
    <col min="12040" max="12275" width="10" style="3"/>
    <col min="12276" max="12276" width="14.5" style="3" customWidth="1"/>
    <col min="12277" max="12277" width="9.58203125" style="3" customWidth="1"/>
    <col min="12278" max="12278" width="6.08203125" style="3" bestFit="1" customWidth="1"/>
    <col min="12279" max="12279" width="7.58203125" style="3" bestFit="1" customWidth="1"/>
    <col min="12280" max="12280" width="5.58203125" style="3" customWidth="1"/>
    <col min="12281" max="12281" width="6.58203125" style="3" bestFit="1" customWidth="1"/>
    <col min="12282" max="12282" width="7.58203125" style="3" bestFit="1" customWidth="1"/>
    <col min="12283" max="12283" width="11.08203125" style="3" bestFit="1" customWidth="1"/>
    <col min="12284" max="12284" width="5.58203125" style="3" customWidth="1"/>
    <col min="12285" max="12285" width="7.58203125" style="3" bestFit="1" customWidth="1"/>
    <col min="12286" max="12286" width="10.5" style="3" bestFit="1" customWidth="1"/>
    <col min="12287" max="12287" width="6.5" style="3" customWidth="1"/>
    <col min="12288" max="12289" width="8" style="3" bestFit="1" customWidth="1"/>
    <col min="12290" max="12290" width="8.08203125" style="3" customWidth="1"/>
    <col min="12291" max="12291" width="10.58203125" style="3" bestFit="1" customWidth="1"/>
    <col min="12292" max="12292" width="7.5" style="3" customWidth="1"/>
    <col min="12293" max="12293" width="10" style="3"/>
    <col min="12294" max="12294" width="9.08203125" style="3" customWidth="1"/>
    <col min="12295" max="12295" width="10.5" style="3" bestFit="1" customWidth="1"/>
    <col min="12296" max="12531" width="10" style="3"/>
    <col min="12532" max="12532" width="14.5" style="3" customWidth="1"/>
    <col min="12533" max="12533" width="9.58203125" style="3" customWidth="1"/>
    <col min="12534" max="12534" width="6.08203125" style="3" bestFit="1" customWidth="1"/>
    <col min="12535" max="12535" width="7.58203125" style="3" bestFit="1" customWidth="1"/>
    <col min="12536" max="12536" width="5.58203125" style="3" customWidth="1"/>
    <col min="12537" max="12537" width="6.58203125" style="3" bestFit="1" customWidth="1"/>
    <col min="12538" max="12538" width="7.58203125" style="3" bestFit="1" customWidth="1"/>
    <col min="12539" max="12539" width="11.08203125" style="3" bestFit="1" customWidth="1"/>
    <col min="12540" max="12540" width="5.58203125" style="3" customWidth="1"/>
    <col min="12541" max="12541" width="7.58203125" style="3" bestFit="1" customWidth="1"/>
    <col min="12542" max="12542" width="10.5" style="3" bestFit="1" customWidth="1"/>
    <col min="12543" max="12543" width="6.5" style="3" customWidth="1"/>
    <col min="12544" max="12545" width="8" style="3" bestFit="1" customWidth="1"/>
    <col min="12546" max="12546" width="8.08203125" style="3" customWidth="1"/>
    <col min="12547" max="12547" width="10.58203125" style="3" bestFit="1" customWidth="1"/>
    <col min="12548" max="12548" width="7.5" style="3" customWidth="1"/>
    <col min="12549" max="12549" width="10" style="3"/>
    <col min="12550" max="12550" width="9.08203125" style="3" customWidth="1"/>
    <col min="12551" max="12551" width="10.5" style="3" bestFit="1" customWidth="1"/>
    <col min="12552" max="12787" width="10" style="3"/>
    <col min="12788" max="12788" width="14.5" style="3" customWidth="1"/>
    <col min="12789" max="12789" width="9.58203125" style="3" customWidth="1"/>
    <col min="12790" max="12790" width="6.08203125" style="3" bestFit="1" customWidth="1"/>
    <col min="12791" max="12791" width="7.58203125" style="3" bestFit="1" customWidth="1"/>
    <col min="12792" max="12792" width="5.58203125" style="3" customWidth="1"/>
    <col min="12793" max="12793" width="6.58203125" style="3" bestFit="1" customWidth="1"/>
    <col min="12794" max="12794" width="7.58203125" style="3" bestFit="1" customWidth="1"/>
    <col min="12795" max="12795" width="11.08203125" style="3" bestFit="1" customWidth="1"/>
    <col min="12796" max="12796" width="5.58203125" style="3" customWidth="1"/>
    <col min="12797" max="12797" width="7.58203125" style="3" bestFit="1" customWidth="1"/>
    <col min="12798" max="12798" width="10.5" style="3" bestFit="1" customWidth="1"/>
    <col min="12799" max="12799" width="6.5" style="3" customWidth="1"/>
    <col min="12800" max="12801" width="8" style="3" bestFit="1" customWidth="1"/>
    <col min="12802" max="12802" width="8.08203125" style="3" customWidth="1"/>
    <col min="12803" max="12803" width="10.58203125" style="3" bestFit="1" customWidth="1"/>
    <col min="12804" max="12804" width="7.5" style="3" customWidth="1"/>
    <col min="12805" max="12805" width="10" style="3"/>
    <col min="12806" max="12806" width="9.08203125" style="3" customWidth="1"/>
    <col min="12807" max="12807" width="10.5" style="3" bestFit="1" customWidth="1"/>
    <col min="12808" max="13043" width="10" style="3"/>
    <col min="13044" max="13044" width="14.5" style="3" customWidth="1"/>
    <col min="13045" max="13045" width="9.58203125" style="3" customWidth="1"/>
    <col min="13046" max="13046" width="6.08203125" style="3" bestFit="1" customWidth="1"/>
    <col min="13047" max="13047" width="7.58203125" style="3" bestFit="1" customWidth="1"/>
    <col min="13048" max="13048" width="5.58203125" style="3" customWidth="1"/>
    <col min="13049" max="13049" width="6.58203125" style="3" bestFit="1" customWidth="1"/>
    <col min="13050" max="13050" width="7.58203125" style="3" bestFit="1" customWidth="1"/>
    <col min="13051" max="13051" width="11.08203125" style="3" bestFit="1" customWidth="1"/>
    <col min="13052" max="13052" width="5.58203125" style="3" customWidth="1"/>
    <col min="13053" max="13053" width="7.58203125" style="3" bestFit="1" customWidth="1"/>
    <col min="13054" max="13054" width="10.5" style="3" bestFit="1" customWidth="1"/>
    <col min="13055" max="13055" width="6.5" style="3" customWidth="1"/>
    <col min="13056" max="13057" width="8" style="3" bestFit="1" customWidth="1"/>
    <col min="13058" max="13058" width="8.08203125" style="3" customWidth="1"/>
    <col min="13059" max="13059" width="10.58203125" style="3" bestFit="1" customWidth="1"/>
    <col min="13060" max="13060" width="7.5" style="3" customWidth="1"/>
    <col min="13061" max="13061" width="10" style="3"/>
    <col min="13062" max="13062" width="9.08203125" style="3" customWidth="1"/>
    <col min="13063" max="13063" width="10.5" style="3" bestFit="1" customWidth="1"/>
    <col min="13064" max="13299" width="10" style="3"/>
    <col min="13300" max="13300" width="14.5" style="3" customWidth="1"/>
    <col min="13301" max="13301" width="9.58203125" style="3" customWidth="1"/>
    <col min="13302" max="13302" width="6.08203125" style="3" bestFit="1" customWidth="1"/>
    <col min="13303" max="13303" width="7.58203125" style="3" bestFit="1" customWidth="1"/>
    <col min="13304" max="13304" width="5.58203125" style="3" customWidth="1"/>
    <col min="13305" max="13305" width="6.58203125" style="3" bestFit="1" customWidth="1"/>
    <col min="13306" max="13306" width="7.58203125" style="3" bestFit="1" customWidth="1"/>
    <col min="13307" max="13307" width="11.08203125" style="3" bestFit="1" customWidth="1"/>
    <col min="13308" max="13308" width="5.58203125" style="3" customWidth="1"/>
    <col min="13309" max="13309" width="7.58203125" style="3" bestFit="1" customWidth="1"/>
    <col min="13310" max="13310" width="10.5" style="3" bestFit="1" customWidth="1"/>
    <col min="13311" max="13311" width="6.5" style="3" customWidth="1"/>
    <col min="13312" max="13313" width="8" style="3" bestFit="1" customWidth="1"/>
    <col min="13314" max="13314" width="8.08203125" style="3" customWidth="1"/>
    <col min="13315" max="13315" width="10.58203125" style="3" bestFit="1" customWidth="1"/>
    <col min="13316" max="13316" width="7.5" style="3" customWidth="1"/>
    <col min="13317" max="13317" width="10" style="3"/>
    <col min="13318" max="13318" width="9.08203125" style="3" customWidth="1"/>
    <col min="13319" max="13319" width="10.5" style="3" bestFit="1" customWidth="1"/>
    <col min="13320" max="13555" width="10" style="3"/>
    <col min="13556" max="13556" width="14.5" style="3" customWidth="1"/>
    <col min="13557" max="13557" width="9.58203125" style="3" customWidth="1"/>
    <col min="13558" max="13558" width="6.08203125" style="3" bestFit="1" customWidth="1"/>
    <col min="13559" max="13559" width="7.58203125" style="3" bestFit="1" customWidth="1"/>
    <col min="13560" max="13560" width="5.58203125" style="3" customWidth="1"/>
    <col min="13561" max="13561" width="6.58203125" style="3" bestFit="1" customWidth="1"/>
    <col min="13562" max="13562" width="7.58203125" style="3" bestFit="1" customWidth="1"/>
    <col min="13563" max="13563" width="11.08203125" style="3" bestFit="1" customWidth="1"/>
    <col min="13564" max="13564" width="5.58203125" style="3" customWidth="1"/>
    <col min="13565" max="13565" width="7.58203125" style="3" bestFit="1" customWidth="1"/>
    <col min="13566" max="13566" width="10.5" style="3" bestFit="1" customWidth="1"/>
    <col min="13567" max="13567" width="6.5" style="3" customWidth="1"/>
    <col min="13568" max="13569" width="8" style="3" bestFit="1" customWidth="1"/>
    <col min="13570" max="13570" width="8.08203125" style="3" customWidth="1"/>
    <col min="13571" max="13571" width="10.58203125" style="3" bestFit="1" customWidth="1"/>
    <col min="13572" max="13572" width="7.5" style="3" customWidth="1"/>
    <col min="13573" max="13573" width="10" style="3"/>
    <col min="13574" max="13574" width="9.08203125" style="3" customWidth="1"/>
    <col min="13575" max="13575" width="10.5" style="3" bestFit="1" customWidth="1"/>
    <col min="13576" max="13811" width="10" style="3"/>
    <col min="13812" max="13812" width="14.5" style="3" customWidth="1"/>
    <col min="13813" max="13813" width="9.58203125" style="3" customWidth="1"/>
    <col min="13814" max="13814" width="6.08203125" style="3" bestFit="1" customWidth="1"/>
    <col min="13815" max="13815" width="7.58203125" style="3" bestFit="1" customWidth="1"/>
    <col min="13816" max="13816" width="5.58203125" style="3" customWidth="1"/>
    <col min="13817" max="13817" width="6.58203125" style="3" bestFit="1" customWidth="1"/>
    <col min="13818" max="13818" width="7.58203125" style="3" bestFit="1" customWidth="1"/>
    <col min="13819" max="13819" width="11.08203125" style="3" bestFit="1" customWidth="1"/>
    <col min="13820" max="13820" width="5.58203125" style="3" customWidth="1"/>
    <col min="13821" max="13821" width="7.58203125" style="3" bestFit="1" customWidth="1"/>
    <col min="13822" max="13822" width="10.5" style="3" bestFit="1" customWidth="1"/>
    <col min="13823" max="13823" width="6.5" style="3" customWidth="1"/>
    <col min="13824" max="13825" width="8" style="3" bestFit="1" customWidth="1"/>
    <col min="13826" max="13826" width="8.08203125" style="3" customWidth="1"/>
    <col min="13827" max="13827" width="10.58203125" style="3" bestFit="1" customWidth="1"/>
    <col min="13828" max="13828" width="7.5" style="3" customWidth="1"/>
    <col min="13829" max="13829" width="10" style="3"/>
    <col min="13830" max="13830" width="9.08203125" style="3" customWidth="1"/>
    <col min="13831" max="13831" width="10.5" style="3" bestFit="1" customWidth="1"/>
    <col min="13832" max="14067" width="10" style="3"/>
    <col min="14068" max="14068" width="14.5" style="3" customWidth="1"/>
    <col min="14069" max="14069" width="9.58203125" style="3" customWidth="1"/>
    <col min="14070" max="14070" width="6.08203125" style="3" bestFit="1" customWidth="1"/>
    <col min="14071" max="14071" width="7.58203125" style="3" bestFit="1" customWidth="1"/>
    <col min="14072" max="14072" width="5.58203125" style="3" customWidth="1"/>
    <col min="14073" max="14073" width="6.58203125" style="3" bestFit="1" customWidth="1"/>
    <col min="14074" max="14074" width="7.58203125" style="3" bestFit="1" customWidth="1"/>
    <col min="14075" max="14075" width="11.08203125" style="3" bestFit="1" customWidth="1"/>
    <col min="14076" max="14076" width="5.58203125" style="3" customWidth="1"/>
    <col min="14077" max="14077" width="7.58203125" style="3" bestFit="1" customWidth="1"/>
    <col min="14078" max="14078" width="10.5" style="3" bestFit="1" customWidth="1"/>
    <col min="14079" max="14079" width="6.5" style="3" customWidth="1"/>
    <col min="14080" max="14081" width="8" style="3" bestFit="1" customWidth="1"/>
    <col min="14082" max="14082" width="8.08203125" style="3" customWidth="1"/>
    <col min="14083" max="14083" width="10.58203125" style="3" bestFit="1" customWidth="1"/>
    <col min="14084" max="14084" width="7.5" style="3" customWidth="1"/>
    <col min="14085" max="14085" width="10" style="3"/>
    <col min="14086" max="14086" width="9.08203125" style="3" customWidth="1"/>
    <col min="14087" max="14087" width="10.5" style="3" bestFit="1" customWidth="1"/>
    <col min="14088" max="14323" width="10" style="3"/>
    <col min="14324" max="14324" width="14.5" style="3" customWidth="1"/>
    <col min="14325" max="14325" width="9.58203125" style="3" customWidth="1"/>
    <col min="14326" max="14326" width="6.08203125" style="3" bestFit="1" customWidth="1"/>
    <col min="14327" max="14327" width="7.58203125" style="3" bestFit="1" customWidth="1"/>
    <col min="14328" max="14328" width="5.58203125" style="3" customWidth="1"/>
    <col min="14329" max="14329" width="6.58203125" style="3" bestFit="1" customWidth="1"/>
    <col min="14330" max="14330" width="7.58203125" style="3" bestFit="1" customWidth="1"/>
    <col min="14331" max="14331" width="11.08203125" style="3" bestFit="1" customWidth="1"/>
    <col min="14332" max="14332" width="5.58203125" style="3" customWidth="1"/>
    <col min="14333" max="14333" width="7.58203125" style="3" bestFit="1" customWidth="1"/>
    <col min="14334" max="14334" width="10.5" style="3" bestFit="1" customWidth="1"/>
    <col min="14335" max="14335" width="6.5" style="3" customWidth="1"/>
    <col min="14336" max="14337" width="8" style="3" bestFit="1" customWidth="1"/>
    <col min="14338" max="14338" width="8.08203125" style="3" customWidth="1"/>
    <col min="14339" max="14339" width="10.58203125" style="3" bestFit="1" customWidth="1"/>
    <col min="14340" max="14340" width="7.5" style="3" customWidth="1"/>
    <col min="14341" max="14341" width="10" style="3"/>
    <col min="14342" max="14342" width="9.08203125" style="3" customWidth="1"/>
    <col min="14343" max="14343" width="10.5" style="3" bestFit="1" customWidth="1"/>
    <col min="14344" max="14579" width="10" style="3"/>
    <col min="14580" max="14580" width="14.5" style="3" customWidth="1"/>
    <col min="14581" max="14581" width="9.58203125" style="3" customWidth="1"/>
    <col min="14582" max="14582" width="6.08203125" style="3" bestFit="1" customWidth="1"/>
    <col min="14583" max="14583" width="7.58203125" style="3" bestFit="1" customWidth="1"/>
    <col min="14584" max="14584" width="5.58203125" style="3" customWidth="1"/>
    <col min="14585" max="14585" width="6.58203125" style="3" bestFit="1" customWidth="1"/>
    <col min="14586" max="14586" width="7.58203125" style="3" bestFit="1" customWidth="1"/>
    <col min="14587" max="14587" width="11.08203125" style="3" bestFit="1" customWidth="1"/>
    <col min="14588" max="14588" width="5.58203125" style="3" customWidth="1"/>
    <col min="14589" max="14589" width="7.58203125" style="3" bestFit="1" customWidth="1"/>
    <col min="14590" max="14590" width="10.5" style="3" bestFit="1" customWidth="1"/>
    <col min="14591" max="14591" width="6.5" style="3" customWidth="1"/>
    <col min="14592" max="14593" width="8" style="3" bestFit="1" customWidth="1"/>
    <col min="14594" max="14594" width="8.08203125" style="3" customWidth="1"/>
    <col min="14595" max="14595" width="10.58203125" style="3" bestFit="1" customWidth="1"/>
    <col min="14596" max="14596" width="7.5" style="3" customWidth="1"/>
    <col min="14597" max="14597" width="10" style="3"/>
    <col min="14598" max="14598" width="9.08203125" style="3" customWidth="1"/>
    <col min="14599" max="14599" width="10.5" style="3" bestFit="1" customWidth="1"/>
    <col min="14600" max="14835" width="10" style="3"/>
    <col min="14836" max="14836" width="14.5" style="3" customWidth="1"/>
    <col min="14837" max="14837" width="9.58203125" style="3" customWidth="1"/>
    <col min="14838" max="14838" width="6.08203125" style="3" bestFit="1" customWidth="1"/>
    <col min="14839" max="14839" width="7.58203125" style="3" bestFit="1" customWidth="1"/>
    <col min="14840" max="14840" width="5.58203125" style="3" customWidth="1"/>
    <col min="14841" max="14841" width="6.58203125" style="3" bestFit="1" customWidth="1"/>
    <col min="14842" max="14842" width="7.58203125" style="3" bestFit="1" customWidth="1"/>
    <col min="14843" max="14843" width="11.08203125" style="3" bestFit="1" customWidth="1"/>
    <col min="14844" max="14844" width="5.58203125" style="3" customWidth="1"/>
    <col min="14845" max="14845" width="7.58203125" style="3" bestFit="1" customWidth="1"/>
    <col min="14846" max="14846" width="10.5" style="3" bestFit="1" customWidth="1"/>
    <col min="14847" max="14847" width="6.5" style="3" customWidth="1"/>
    <col min="14848" max="14849" width="8" style="3" bestFit="1" customWidth="1"/>
    <col min="14850" max="14850" width="8.08203125" style="3" customWidth="1"/>
    <col min="14851" max="14851" width="10.58203125" style="3" bestFit="1" customWidth="1"/>
    <col min="14852" max="14852" width="7.5" style="3" customWidth="1"/>
    <col min="14853" max="14853" width="10" style="3"/>
    <col min="14854" max="14854" width="9.08203125" style="3" customWidth="1"/>
    <col min="14855" max="14855" width="10.5" style="3" bestFit="1" customWidth="1"/>
    <col min="14856" max="15091" width="10" style="3"/>
    <col min="15092" max="15092" width="14.5" style="3" customWidth="1"/>
    <col min="15093" max="15093" width="9.58203125" style="3" customWidth="1"/>
    <col min="15094" max="15094" width="6.08203125" style="3" bestFit="1" customWidth="1"/>
    <col min="15095" max="15095" width="7.58203125" style="3" bestFit="1" customWidth="1"/>
    <col min="15096" max="15096" width="5.58203125" style="3" customWidth="1"/>
    <col min="15097" max="15097" width="6.58203125" style="3" bestFit="1" customWidth="1"/>
    <col min="15098" max="15098" width="7.58203125" style="3" bestFit="1" customWidth="1"/>
    <col min="15099" max="15099" width="11.08203125" style="3" bestFit="1" customWidth="1"/>
    <col min="15100" max="15100" width="5.58203125" style="3" customWidth="1"/>
    <col min="15101" max="15101" width="7.58203125" style="3" bestFit="1" customWidth="1"/>
    <col min="15102" max="15102" width="10.5" style="3" bestFit="1" customWidth="1"/>
    <col min="15103" max="15103" width="6.5" style="3" customWidth="1"/>
    <col min="15104" max="15105" width="8" style="3" bestFit="1" customWidth="1"/>
    <col min="15106" max="15106" width="8.08203125" style="3" customWidth="1"/>
    <col min="15107" max="15107" width="10.58203125" style="3" bestFit="1" customWidth="1"/>
    <col min="15108" max="15108" width="7.5" style="3" customWidth="1"/>
    <col min="15109" max="15109" width="10" style="3"/>
    <col min="15110" max="15110" width="9.08203125" style="3" customWidth="1"/>
    <col min="15111" max="15111" width="10.5" style="3" bestFit="1" customWidth="1"/>
    <col min="15112" max="15347" width="10" style="3"/>
    <col min="15348" max="15348" width="14.5" style="3" customWidth="1"/>
    <col min="15349" max="15349" width="9.58203125" style="3" customWidth="1"/>
    <col min="15350" max="15350" width="6.08203125" style="3" bestFit="1" customWidth="1"/>
    <col min="15351" max="15351" width="7.58203125" style="3" bestFit="1" customWidth="1"/>
    <col min="15352" max="15352" width="5.58203125" style="3" customWidth="1"/>
    <col min="15353" max="15353" width="6.58203125" style="3" bestFit="1" customWidth="1"/>
    <col min="15354" max="15354" width="7.58203125" style="3" bestFit="1" customWidth="1"/>
    <col min="15355" max="15355" width="11.08203125" style="3" bestFit="1" customWidth="1"/>
    <col min="15356" max="15356" width="5.58203125" style="3" customWidth="1"/>
    <col min="15357" max="15357" width="7.58203125" style="3" bestFit="1" customWidth="1"/>
    <col min="15358" max="15358" width="10.5" style="3" bestFit="1" customWidth="1"/>
    <col min="15359" max="15359" width="6.5" style="3" customWidth="1"/>
    <col min="15360" max="15361" width="8" style="3" bestFit="1" customWidth="1"/>
    <col min="15362" max="15362" width="8.08203125" style="3" customWidth="1"/>
    <col min="15363" max="15363" width="10.58203125" style="3" bestFit="1" customWidth="1"/>
    <col min="15364" max="15364" width="7.5" style="3" customWidth="1"/>
    <col min="15365" max="15365" width="10" style="3"/>
    <col min="15366" max="15366" width="9.08203125" style="3" customWidth="1"/>
    <col min="15367" max="15367" width="10.5" style="3" bestFit="1" customWidth="1"/>
    <col min="15368" max="15603" width="10" style="3"/>
    <col min="15604" max="15604" width="14.5" style="3" customWidth="1"/>
    <col min="15605" max="15605" width="9.58203125" style="3" customWidth="1"/>
    <col min="15606" max="15606" width="6.08203125" style="3" bestFit="1" customWidth="1"/>
    <col min="15607" max="15607" width="7.58203125" style="3" bestFit="1" customWidth="1"/>
    <col min="15608" max="15608" width="5.58203125" style="3" customWidth="1"/>
    <col min="15609" max="15609" width="6.58203125" style="3" bestFit="1" customWidth="1"/>
    <col min="15610" max="15610" width="7.58203125" style="3" bestFit="1" customWidth="1"/>
    <col min="15611" max="15611" width="11.08203125" style="3" bestFit="1" customWidth="1"/>
    <col min="15612" max="15612" width="5.58203125" style="3" customWidth="1"/>
    <col min="15613" max="15613" width="7.58203125" style="3" bestFit="1" customWidth="1"/>
    <col min="15614" max="15614" width="10.5" style="3" bestFit="1" customWidth="1"/>
    <col min="15615" max="15615" width="6.5" style="3" customWidth="1"/>
    <col min="15616" max="15617" width="8" style="3" bestFit="1" customWidth="1"/>
    <col min="15618" max="15618" width="8.08203125" style="3" customWidth="1"/>
    <col min="15619" max="15619" width="10.58203125" style="3" bestFit="1" customWidth="1"/>
    <col min="15620" max="15620" width="7.5" style="3" customWidth="1"/>
    <col min="15621" max="15621" width="10" style="3"/>
    <col min="15622" max="15622" width="9.08203125" style="3" customWidth="1"/>
    <col min="15623" max="15623" width="10.5" style="3" bestFit="1" customWidth="1"/>
    <col min="15624" max="15859" width="10" style="3"/>
    <col min="15860" max="15860" width="14.5" style="3" customWidth="1"/>
    <col min="15861" max="15861" width="9.58203125" style="3" customWidth="1"/>
    <col min="15862" max="15862" width="6.08203125" style="3" bestFit="1" customWidth="1"/>
    <col min="15863" max="15863" width="7.58203125" style="3" bestFit="1" customWidth="1"/>
    <col min="15864" max="15864" width="5.58203125" style="3" customWidth="1"/>
    <col min="15865" max="15865" width="6.58203125" style="3" bestFit="1" customWidth="1"/>
    <col min="15866" max="15866" width="7.58203125" style="3" bestFit="1" customWidth="1"/>
    <col min="15867" max="15867" width="11.08203125" style="3" bestFit="1" customWidth="1"/>
    <col min="15868" max="15868" width="5.58203125" style="3" customWidth="1"/>
    <col min="15869" max="15869" width="7.58203125" style="3" bestFit="1" customWidth="1"/>
    <col min="15870" max="15870" width="10.5" style="3" bestFit="1" customWidth="1"/>
    <col min="15871" max="15871" width="6.5" style="3" customWidth="1"/>
    <col min="15872" max="15873" width="8" style="3" bestFit="1" customWidth="1"/>
    <col min="15874" max="15874" width="8.08203125" style="3" customWidth="1"/>
    <col min="15875" max="15875" width="10.58203125" style="3" bestFit="1" customWidth="1"/>
    <col min="15876" max="15876" width="7.5" style="3" customWidth="1"/>
    <col min="15877" max="15877" width="10" style="3"/>
    <col min="15878" max="15878" width="9.08203125" style="3" customWidth="1"/>
    <col min="15879" max="15879" width="10.5" style="3" bestFit="1" customWidth="1"/>
    <col min="15880" max="16115" width="10" style="3"/>
    <col min="16116" max="16116" width="14.5" style="3" customWidth="1"/>
    <col min="16117" max="16117" width="9.58203125" style="3" customWidth="1"/>
    <col min="16118" max="16118" width="6.08203125" style="3" bestFit="1" customWidth="1"/>
    <col min="16119" max="16119" width="7.58203125" style="3" bestFit="1" customWidth="1"/>
    <col min="16120" max="16120" width="5.58203125" style="3" customWidth="1"/>
    <col min="16121" max="16121" width="6.58203125" style="3" bestFit="1" customWidth="1"/>
    <col min="16122" max="16122" width="7.58203125" style="3" bestFit="1" customWidth="1"/>
    <col min="16123" max="16123" width="11.08203125" style="3" bestFit="1" customWidth="1"/>
    <col min="16124" max="16124" width="5.58203125" style="3" customWidth="1"/>
    <col min="16125" max="16125" width="7.58203125" style="3" bestFit="1" customWidth="1"/>
    <col min="16126" max="16126" width="10.5" style="3" bestFit="1" customWidth="1"/>
    <col min="16127" max="16127" width="6.5" style="3" customWidth="1"/>
    <col min="16128" max="16129" width="8" style="3" bestFit="1" customWidth="1"/>
    <col min="16130" max="16130" width="8.08203125" style="3" customWidth="1"/>
    <col min="16131" max="16131" width="10.58203125" style="3" bestFit="1" customWidth="1"/>
    <col min="16132" max="16132" width="7.5" style="3" customWidth="1"/>
    <col min="16133" max="16133" width="10" style="3"/>
    <col min="16134" max="16134" width="9.08203125" style="3" customWidth="1"/>
    <col min="16135" max="16135" width="10.5" style="3" bestFit="1" customWidth="1"/>
    <col min="16136" max="16384" width="11" style="3"/>
  </cols>
  <sheetData>
    <row r="1" spans="1:3" ht="13" x14ac:dyDescent="0.3">
      <c r="A1" s="6" t="s">
        <v>436</v>
      </c>
    </row>
    <row r="2" spans="1:3" ht="15.5" x14ac:dyDescent="0.35">
      <c r="A2" s="2"/>
      <c r="C2" s="55" t="s">
        <v>151</v>
      </c>
    </row>
    <row r="3" spans="1:3" ht="14.15" customHeight="1" x14ac:dyDescent="0.3">
      <c r="A3" s="90"/>
      <c r="B3" s="280">
        <f>INDICE!A3</f>
        <v>45961</v>
      </c>
      <c r="C3" s="605" t="s">
        <v>116</v>
      </c>
    </row>
    <row r="4" spans="1:3" x14ac:dyDescent="0.25">
      <c r="A4" s="363" t="s">
        <v>153</v>
      </c>
      <c r="B4" s="339">
        <v>29.353590000000001</v>
      </c>
      <c r="C4" s="94">
        <v>339.27327000000008</v>
      </c>
    </row>
    <row r="5" spans="1:3" x14ac:dyDescent="0.25">
      <c r="A5" s="364" t="s">
        <v>154</v>
      </c>
      <c r="B5" s="341">
        <v>0.18636000000000003</v>
      </c>
      <c r="C5" s="96">
        <v>1.4182599999999996</v>
      </c>
    </row>
    <row r="6" spans="1:3" x14ac:dyDescent="0.25">
      <c r="A6" s="364" t="s">
        <v>155</v>
      </c>
      <c r="B6" s="341">
        <v>0.41511999999999999</v>
      </c>
      <c r="C6" s="96">
        <v>10.221560000000002</v>
      </c>
    </row>
    <row r="7" spans="1:3" x14ac:dyDescent="0.25">
      <c r="A7" s="364" t="s">
        <v>156</v>
      </c>
      <c r="B7" s="341">
        <v>0</v>
      </c>
      <c r="C7" s="96">
        <v>0</v>
      </c>
    </row>
    <row r="8" spans="1:3" x14ac:dyDescent="0.25">
      <c r="A8" s="364" t="s">
        <v>157</v>
      </c>
      <c r="B8" s="341">
        <v>127.52465000000001</v>
      </c>
      <c r="C8" s="96">
        <v>1712.8987999999999</v>
      </c>
    </row>
    <row r="9" spans="1:3" x14ac:dyDescent="0.25">
      <c r="A9" s="364" t="s">
        <v>158</v>
      </c>
      <c r="B9" s="341">
        <v>0.51800000000000002</v>
      </c>
      <c r="C9" s="96">
        <v>3.8523199999999993</v>
      </c>
    </row>
    <row r="10" spans="1:3" x14ac:dyDescent="0.25">
      <c r="A10" s="364" t="s">
        <v>159</v>
      </c>
      <c r="B10" s="341">
        <v>0.75020000000000009</v>
      </c>
      <c r="C10" s="96">
        <v>5.6659799999999976</v>
      </c>
    </row>
    <row r="11" spans="1:3" x14ac:dyDescent="0.25">
      <c r="A11" s="364" t="s">
        <v>508</v>
      </c>
      <c r="B11" s="341">
        <v>0.29807000000000006</v>
      </c>
      <c r="C11" s="96">
        <v>3.1527999999999996</v>
      </c>
    </row>
    <row r="12" spans="1:3" x14ac:dyDescent="0.25">
      <c r="A12" s="364" t="s">
        <v>160</v>
      </c>
      <c r="B12" s="341">
        <v>15.523390000000001</v>
      </c>
      <c r="C12" s="96">
        <v>222.21044999999998</v>
      </c>
    </row>
    <row r="13" spans="1:3" x14ac:dyDescent="0.25">
      <c r="A13" s="364" t="s">
        <v>161</v>
      </c>
      <c r="B13" s="341">
        <v>4.9909999999999997</v>
      </c>
      <c r="C13" s="96">
        <v>40.353999999999999</v>
      </c>
    </row>
    <row r="14" spans="1:3" x14ac:dyDescent="0.25">
      <c r="A14" s="364" t="s">
        <v>162</v>
      </c>
      <c r="B14" s="341">
        <v>0.25724000000000002</v>
      </c>
      <c r="C14" s="96">
        <v>4.5998600000000005</v>
      </c>
    </row>
    <row r="15" spans="1:3" x14ac:dyDescent="0.25">
      <c r="A15" s="364" t="s">
        <v>163</v>
      </c>
      <c r="B15" s="341">
        <v>0.3034</v>
      </c>
      <c r="C15" s="96">
        <v>3.0399699999999998</v>
      </c>
    </row>
    <row r="16" spans="1:3" x14ac:dyDescent="0.25">
      <c r="A16" s="364" t="s">
        <v>164</v>
      </c>
      <c r="B16" s="341">
        <v>4.1557399999999998</v>
      </c>
      <c r="C16" s="96">
        <v>58.225249999999988</v>
      </c>
    </row>
    <row r="17" spans="1:3" x14ac:dyDescent="0.25">
      <c r="A17" s="364" t="s">
        <v>165</v>
      </c>
      <c r="B17" s="341">
        <v>4.2860000000000002E-2</v>
      </c>
      <c r="C17" s="96">
        <v>0.55911999999999984</v>
      </c>
    </row>
    <row r="18" spans="1:3" x14ac:dyDescent="0.25">
      <c r="A18" s="364" t="s">
        <v>166</v>
      </c>
      <c r="B18" s="341">
        <v>0.25998000000000004</v>
      </c>
      <c r="C18" s="96">
        <v>4.0585199999999997</v>
      </c>
    </row>
    <row r="19" spans="1:3" x14ac:dyDescent="0.25">
      <c r="A19" s="364" t="s">
        <v>167</v>
      </c>
      <c r="B19" s="341">
        <v>5.3970000000000002</v>
      </c>
      <c r="C19" s="96">
        <v>43.595999999999997</v>
      </c>
    </row>
    <row r="20" spans="1:3" x14ac:dyDescent="0.25">
      <c r="A20" s="364" t="s">
        <v>168</v>
      </c>
      <c r="B20" s="341">
        <v>0.21568000000000001</v>
      </c>
      <c r="C20" s="96">
        <v>2.3974099999999998</v>
      </c>
    </row>
    <row r="21" spans="1:3" x14ac:dyDescent="0.25">
      <c r="A21" s="364" t="s">
        <v>169</v>
      </c>
      <c r="B21" s="341">
        <v>0.15697999999999998</v>
      </c>
      <c r="C21" s="96">
        <v>2.8984999999999999</v>
      </c>
    </row>
    <row r="22" spans="1:3" x14ac:dyDescent="0.25">
      <c r="A22" s="365" t="s">
        <v>170</v>
      </c>
      <c r="B22" s="341">
        <v>0.20594000000000004</v>
      </c>
      <c r="C22" s="96">
        <v>4.5111200000000009</v>
      </c>
    </row>
    <row r="23" spans="1:3" ht="13" x14ac:dyDescent="0.3">
      <c r="A23" s="366" t="s">
        <v>426</v>
      </c>
      <c r="B23" s="100">
        <v>190.55520000000001</v>
      </c>
      <c r="C23" s="100">
        <v>2462.9331900000002</v>
      </c>
    </row>
    <row r="24" spans="1:3" x14ac:dyDescent="0.25">
      <c r="C24" s="79" t="s">
        <v>220</v>
      </c>
    </row>
    <row r="25" spans="1:3" x14ac:dyDescent="0.25">
      <c r="A25" s="101" t="s">
        <v>221</v>
      </c>
      <c r="C25" s="58"/>
    </row>
    <row r="26" spans="1:3" x14ac:dyDescent="0.25">
      <c r="A26" s="102"/>
      <c r="C26" s="58"/>
    </row>
    <row r="27" spans="1:3" ht="18" x14ac:dyDescent="0.4">
      <c r="A27" s="102"/>
      <c r="B27" s="104"/>
      <c r="C27" s="58"/>
    </row>
    <row r="28" spans="1:3" x14ac:dyDescent="0.25">
      <c r="A28" s="102"/>
      <c r="C28" s="58"/>
    </row>
    <row r="29" spans="1:3" x14ac:dyDescent="0.25">
      <c r="A29" s="102"/>
      <c r="C29" s="58"/>
    </row>
    <row r="30" spans="1:3" x14ac:dyDescent="0.25">
      <c r="A30" s="102"/>
      <c r="C30" s="58"/>
    </row>
    <row r="31" spans="1:3" x14ac:dyDescent="0.25">
      <c r="A31" s="102"/>
      <c r="C31" s="58"/>
    </row>
    <row r="32" spans="1:3" x14ac:dyDescent="0.25">
      <c r="A32" s="102"/>
      <c r="C32" s="58"/>
    </row>
    <row r="33" spans="1:3" x14ac:dyDescent="0.25">
      <c r="A33" s="102"/>
      <c r="C33" s="58"/>
    </row>
    <row r="34" spans="1:3" x14ac:dyDescent="0.25">
      <c r="A34" s="102"/>
      <c r="C34" s="58"/>
    </row>
    <row r="35" spans="1:3" x14ac:dyDescent="0.25">
      <c r="A35" s="102"/>
      <c r="C35" s="58"/>
    </row>
    <row r="36" spans="1:3" x14ac:dyDescent="0.25">
      <c r="A36" s="102"/>
      <c r="C36" s="58"/>
    </row>
    <row r="37" spans="1:3" x14ac:dyDescent="0.25">
      <c r="A37" s="102"/>
      <c r="C37" s="58"/>
    </row>
    <row r="38" spans="1:3" x14ac:dyDescent="0.25">
      <c r="A38" s="102"/>
      <c r="C38" s="58"/>
    </row>
    <row r="39" spans="1:3" x14ac:dyDescent="0.25">
      <c r="A39" s="102"/>
      <c r="C39" s="58"/>
    </row>
    <row r="40" spans="1:3" x14ac:dyDescent="0.25">
      <c r="A40" s="102"/>
      <c r="C40" s="58"/>
    </row>
    <row r="41" spans="1:3" x14ac:dyDescent="0.25">
      <c r="A41" s="102"/>
      <c r="C41" s="58"/>
    </row>
    <row r="42" spans="1:3" x14ac:dyDescent="0.25">
      <c r="A42" s="102"/>
      <c r="C42" s="58"/>
    </row>
    <row r="43" spans="1:3" x14ac:dyDescent="0.25">
      <c r="A43" s="102"/>
      <c r="C43" s="58"/>
    </row>
    <row r="44" spans="1:3" x14ac:dyDescent="0.25">
      <c r="A44" s="102"/>
      <c r="C44" s="58"/>
    </row>
    <row r="45" spans="1:3" x14ac:dyDescent="0.25">
      <c r="C45" s="58"/>
    </row>
    <row r="46" spans="1:3" x14ac:dyDescent="0.25">
      <c r="C46" s="58"/>
    </row>
  </sheetData>
  <conditionalFormatting sqref="B5">
    <cfRule type="cellIs" dxfId="165" priority="1" stopIfTrue="1" operator="equal">
      <formula>0</formula>
    </cfRule>
  </conditionalFormatting>
  <conditionalFormatting sqref="B5:C22">
    <cfRule type="cellIs" dxfId="164" priority="3" operator="between">
      <formula>0</formula>
      <formula>0.5</formula>
    </cfRule>
    <cfRule type="cellIs" dxfId="163" priority="4" operator="between">
      <formula>0</formula>
      <formula>0.49</formula>
    </cfRule>
  </conditionalFormatting>
  <conditionalFormatting sqref="B7:C7">
    <cfRule type="cellIs" dxfId="162" priority="2" stopIfTrue="1" operator="equal">
      <formula>0</formula>
    </cfRule>
  </conditionalFormatting>
  <printOptions horizontalCentered="1"/>
  <pageMargins left="0.70866141732283472" right="0.70866141732283472" top="0.74803149606299213" bottom="0.74803149606299213" header="0.31496062992125984" footer="0.31496062992125984"/>
  <pageSetup paperSize="9" scale="8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G59"/>
  <sheetViews>
    <sheetView zoomScaleNormal="100" workbookViewId="0">
      <selection sqref="A1:F2"/>
    </sheetView>
  </sheetViews>
  <sheetFormatPr baseColWidth="10" defaultRowHeight="14.25" customHeight="1" x14ac:dyDescent="0.25"/>
  <cols>
    <col min="1" max="1" width="49.5" style="19" customWidth="1"/>
    <col min="2" max="2" width="10.08203125" style="19" customWidth="1"/>
    <col min="3" max="3" width="12.58203125" style="19" customWidth="1"/>
    <col min="4" max="4" width="10.5" style="19" customWidth="1"/>
    <col min="5" max="5" width="11.08203125" style="19" customWidth="1"/>
    <col min="6" max="6" width="14" style="19" bestFit="1" customWidth="1"/>
    <col min="7" max="7" width="11" style="19"/>
    <col min="8" max="246" width="10" style="19"/>
    <col min="247" max="247" width="33.58203125" style="19" customWidth="1"/>
    <col min="248" max="248" width="8.58203125" style="19" customWidth="1"/>
    <col min="249" max="249" width="11.58203125" style="19" customWidth="1"/>
    <col min="250" max="250" width="10.58203125" style="19" customWidth="1"/>
    <col min="251" max="254" width="15.08203125" style="19" customWidth="1"/>
    <col min="255" max="502" width="10" style="19"/>
    <col min="503" max="503" width="33.58203125" style="19" customWidth="1"/>
    <col min="504" max="504" width="8.58203125" style="19" customWidth="1"/>
    <col min="505" max="505" width="11.58203125" style="19" customWidth="1"/>
    <col min="506" max="506" width="10.58203125" style="19" customWidth="1"/>
    <col min="507" max="510" width="15.08203125" style="19" customWidth="1"/>
    <col min="511" max="758" width="10" style="19"/>
    <col min="759" max="759" width="33.58203125" style="19" customWidth="1"/>
    <col min="760" max="760" width="8.58203125" style="19" customWidth="1"/>
    <col min="761" max="761" width="11.58203125" style="19" customWidth="1"/>
    <col min="762" max="762" width="10.58203125" style="19" customWidth="1"/>
    <col min="763" max="766" width="15.08203125" style="19" customWidth="1"/>
    <col min="767" max="1014" width="10" style="19"/>
    <col min="1015" max="1015" width="33.58203125" style="19" customWidth="1"/>
    <col min="1016" max="1016" width="8.58203125" style="19" customWidth="1"/>
    <col min="1017" max="1017" width="11.58203125" style="19" customWidth="1"/>
    <col min="1018" max="1018" width="10.58203125" style="19" customWidth="1"/>
    <col min="1019" max="1022" width="15.08203125" style="19" customWidth="1"/>
    <col min="1023" max="1270" width="10" style="19"/>
    <col min="1271" max="1271" width="33.58203125" style="19" customWidth="1"/>
    <col min="1272" max="1272" width="8.58203125" style="19" customWidth="1"/>
    <col min="1273" max="1273" width="11.58203125" style="19" customWidth="1"/>
    <col min="1274" max="1274" width="10.58203125" style="19" customWidth="1"/>
    <col min="1275" max="1278" width="15.08203125" style="19" customWidth="1"/>
    <col min="1279" max="1526" width="10" style="19"/>
    <col min="1527" max="1527" width="33.58203125" style="19" customWidth="1"/>
    <col min="1528" max="1528" width="8.58203125" style="19" customWidth="1"/>
    <col min="1529" max="1529" width="11.58203125" style="19" customWidth="1"/>
    <col min="1530" max="1530" width="10.58203125" style="19" customWidth="1"/>
    <col min="1531" max="1534" width="15.08203125" style="19" customWidth="1"/>
    <col min="1535" max="1782" width="10" style="19"/>
    <col min="1783" max="1783" width="33.58203125" style="19" customWidth="1"/>
    <col min="1784" max="1784" width="8.58203125" style="19" customWidth="1"/>
    <col min="1785" max="1785" width="11.58203125" style="19" customWidth="1"/>
    <col min="1786" max="1786" width="10.58203125" style="19" customWidth="1"/>
    <col min="1787" max="1790" width="15.08203125" style="19" customWidth="1"/>
    <col min="1791" max="2038" width="10" style="19"/>
    <col min="2039" max="2039" width="33.58203125" style="19" customWidth="1"/>
    <col min="2040" max="2040" width="8.58203125" style="19" customWidth="1"/>
    <col min="2041" max="2041" width="11.58203125" style="19" customWidth="1"/>
    <col min="2042" max="2042" width="10.58203125" style="19" customWidth="1"/>
    <col min="2043" max="2046" width="15.08203125" style="19" customWidth="1"/>
    <col min="2047" max="2294" width="10" style="19"/>
    <col min="2295" max="2295" width="33.58203125" style="19" customWidth="1"/>
    <col min="2296" max="2296" width="8.58203125" style="19" customWidth="1"/>
    <col min="2297" max="2297" width="11.58203125" style="19" customWidth="1"/>
    <col min="2298" max="2298" width="10.58203125" style="19" customWidth="1"/>
    <col min="2299" max="2302" width="15.08203125" style="19" customWidth="1"/>
    <col min="2303" max="2550" width="10" style="19"/>
    <col min="2551" max="2551" width="33.58203125" style="19" customWidth="1"/>
    <col min="2552" max="2552" width="8.58203125" style="19" customWidth="1"/>
    <col min="2553" max="2553" width="11.58203125" style="19" customWidth="1"/>
    <col min="2554" max="2554" width="10.58203125" style="19" customWidth="1"/>
    <col min="2555" max="2558" width="15.08203125" style="19" customWidth="1"/>
    <col min="2559" max="2806" width="10" style="19"/>
    <col min="2807" max="2807" width="33.58203125" style="19" customWidth="1"/>
    <col min="2808" max="2808" width="8.58203125" style="19" customWidth="1"/>
    <col min="2809" max="2809" width="11.58203125" style="19" customWidth="1"/>
    <col min="2810" max="2810" width="10.58203125" style="19" customWidth="1"/>
    <col min="2811" max="2814" width="15.08203125" style="19" customWidth="1"/>
    <col min="2815" max="3062" width="10" style="19"/>
    <col min="3063" max="3063" width="33.58203125" style="19" customWidth="1"/>
    <col min="3064" max="3064" width="8.58203125" style="19" customWidth="1"/>
    <col min="3065" max="3065" width="11.58203125" style="19" customWidth="1"/>
    <col min="3066" max="3066" width="10.58203125" style="19" customWidth="1"/>
    <col min="3067" max="3070" width="15.08203125" style="19" customWidth="1"/>
    <col min="3071" max="3318" width="10" style="19"/>
    <col min="3319" max="3319" width="33.58203125" style="19" customWidth="1"/>
    <col min="3320" max="3320" width="8.58203125" style="19" customWidth="1"/>
    <col min="3321" max="3321" width="11.58203125" style="19" customWidth="1"/>
    <col min="3322" max="3322" width="10.58203125" style="19" customWidth="1"/>
    <col min="3323" max="3326" width="15.08203125" style="19" customWidth="1"/>
    <col min="3327" max="3574" width="10" style="19"/>
    <col min="3575" max="3575" width="33.58203125" style="19" customWidth="1"/>
    <col min="3576" max="3576" width="8.58203125" style="19" customWidth="1"/>
    <col min="3577" max="3577" width="11.58203125" style="19" customWidth="1"/>
    <col min="3578" max="3578" width="10.58203125" style="19" customWidth="1"/>
    <col min="3579" max="3582" width="15.08203125" style="19" customWidth="1"/>
    <col min="3583" max="3830" width="10" style="19"/>
    <col min="3831" max="3831" width="33.58203125" style="19" customWidth="1"/>
    <col min="3832" max="3832" width="8.58203125" style="19" customWidth="1"/>
    <col min="3833" max="3833" width="11.58203125" style="19" customWidth="1"/>
    <col min="3834" max="3834" width="10.58203125" style="19" customWidth="1"/>
    <col min="3835" max="3838" width="15.08203125" style="19" customWidth="1"/>
    <col min="3839" max="4086" width="10" style="19"/>
    <col min="4087" max="4087" width="33.58203125" style="19" customWidth="1"/>
    <col min="4088" max="4088" width="8.58203125" style="19" customWidth="1"/>
    <col min="4089" max="4089" width="11.58203125" style="19" customWidth="1"/>
    <col min="4090" max="4090" width="10.58203125" style="19" customWidth="1"/>
    <col min="4091" max="4094" width="15.08203125" style="19" customWidth="1"/>
    <col min="4095" max="4342" width="10" style="19"/>
    <col min="4343" max="4343" width="33.58203125" style="19" customWidth="1"/>
    <col min="4344" max="4344" width="8.58203125" style="19" customWidth="1"/>
    <col min="4345" max="4345" width="11.58203125" style="19" customWidth="1"/>
    <col min="4346" max="4346" width="10.58203125" style="19" customWidth="1"/>
    <col min="4347" max="4350" width="15.08203125" style="19" customWidth="1"/>
    <col min="4351" max="4598" width="10" style="19"/>
    <col min="4599" max="4599" width="33.58203125" style="19" customWidth="1"/>
    <col min="4600" max="4600" width="8.58203125" style="19" customWidth="1"/>
    <col min="4601" max="4601" width="11.58203125" style="19" customWidth="1"/>
    <col min="4602" max="4602" width="10.58203125" style="19" customWidth="1"/>
    <col min="4603" max="4606" width="15.08203125" style="19" customWidth="1"/>
    <col min="4607" max="4854" width="10" style="19"/>
    <col min="4855" max="4855" width="33.58203125" style="19" customWidth="1"/>
    <col min="4856" max="4856" width="8.58203125" style="19" customWidth="1"/>
    <col min="4857" max="4857" width="11.58203125" style="19" customWidth="1"/>
    <col min="4858" max="4858" width="10.58203125" style="19" customWidth="1"/>
    <col min="4859" max="4862" width="15.08203125" style="19" customWidth="1"/>
    <col min="4863" max="5110" width="10" style="19"/>
    <col min="5111" max="5111" width="33.58203125" style="19" customWidth="1"/>
    <col min="5112" max="5112" width="8.58203125" style="19" customWidth="1"/>
    <col min="5113" max="5113" width="11.58203125" style="19" customWidth="1"/>
    <col min="5114" max="5114" width="10.58203125" style="19" customWidth="1"/>
    <col min="5115" max="5118" width="15.08203125" style="19" customWidth="1"/>
    <col min="5119" max="5366" width="10" style="19"/>
    <col min="5367" max="5367" width="33.58203125" style="19" customWidth="1"/>
    <col min="5368" max="5368" width="8.58203125" style="19" customWidth="1"/>
    <col min="5369" max="5369" width="11.58203125" style="19" customWidth="1"/>
    <col min="5370" max="5370" width="10.58203125" style="19" customWidth="1"/>
    <col min="5371" max="5374" width="15.08203125" style="19" customWidth="1"/>
    <col min="5375" max="5622" width="10" style="19"/>
    <col min="5623" max="5623" width="33.58203125" style="19" customWidth="1"/>
    <col min="5624" max="5624" width="8.58203125" style="19" customWidth="1"/>
    <col min="5625" max="5625" width="11.58203125" style="19" customWidth="1"/>
    <col min="5626" max="5626" width="10.58203125" style="19" customWidth="1"/>
    <col min="5627" max="5630" width="15.08203125" style="19" customWidth="1"/>
    <col min="5631" max="5878" width="10" style="19"/>
    <col min="5879" max="5879" width="33.58203125" style="19" customWidth="1"/>
    <col min="5880" max="5880" width="8.58203125" style="19" customWidth="1"/>
    <col min="5881" max="5881" width="11.58203125" style="19" customWidth="1"/>
    <col min="5882" max="5882" width="10.58203125" style="19" customWidth="1"/>
    <col min="5883" max="5886" width="15.08203125" style="19" customWidth="1"/>
    <col min="5887" max="6134" width="10" style="19"/>
    <col min="6135" max="6135" width="33.58203125" style="19" customWidth="1"/>
    <col min="6136" max="6136" width="8.58203125" style="19" customWidth="1"/>
    <col min="6137" max="6137" width="11.58203125" style="19" customWidth="1"/>
    <col min="6138" max="6138" width="10.58203125" style="19" customWidth="1"/>
    <col min="6139" max="6142" width="15.08203125" style="19" customWidth="1"/>
    <col min="6143" max="6390" width="10" style="19"/>
    <col min="6391" max="6391" width="33.58203125" style="19" customWidth="1"/>
    <col min="6392" max="6392" width="8.58203125" style="19" customWidth="1"/>
    <col min="6393" max="6393" width="11.58203125" style="19" customWidth="1"/>
    <col min="6394" max="6394" width="10.58203125" style="19" customWidth="1"/>
    <col min="6395" max="6398" width="15.08203125" style="19" customWidth="1"/>
    <col min="6399" max="6646" width="10" style="19"/>
    <col min="6647" max="6647" width="33.58203125" style="19" customWidth="1"/>
    <col min="6648" max="6648" width="8.58203125" style="19" customWidth="1"/>
    <col min="6649" max="6649" width="11.58203125" style="19" customWidth="1"/>
    <col min="6650" max="6650" width="10.58203125" style="19" customWidth="1"/>
    <col min="6651" max="6654" width="15.08203125" style="19" customWidth="1"/>
    <col min="6655" max="6902" width="10" style="19"/>
    <col min="6903" max="6903" width="33.58203125" style="19" customWidth="1"/>
    <col min="6904" max="6904" width="8.58203125" style="19" customWidth="1"/>
    <col min="6905" max="6905" width="11.58203125" style="19" customWidth="1"/>
    <col min="6906" max="6906" width="10.58203125" style="19" customWidth="1"/>
    <col min="6907" max="6910" width="15.08203125" style="19" customWidth="1"/>
    <col min="6911" max="7158" width="10" style="19"/>
    <col min="7159" max="7159" width="33.58203125" style="19" customWidth="1"/>
    <col min="7160" max="7160" width="8.58203125" style="19" customWidth="1"/>
    <col min="7161" max="7161" width="11.58203125" style="19" customWidth="1"/>
    <col min="7162" max="7162" width="10.58203125" style="19" customWidth="1"/>
    <col min="7163" max="7166" width="15.08203125" style="19" customWidth="1"/>
    <col min="7167" max="7414" width="10" style="19"/>
    <col min="7415" max="7415" width="33.58203125" style="19" customWidth="1"/>
    <col min="7416" max="7416" width="8.58203125" style="19" customWidth="1"/>
    <col min="7417" max="7417" width="11.58203125" style="19" customWidth="1"/>
    <col min="7418" max="7418" width="10.58203125" style="19" customWidth="1"/>
    <col min="7419" max="7422" width="15.08203125" style="19" customWidth="1"/>
    <col min="7423" max="7670" width="10" style="19"/>
    <col min="7671" max="7671" width="33.58203125" style="19" customWidth="1"/>
    <col min="7672" max="7672" width="8.58203125" style="19" customWidth="1"/>
    <col min="7673" max="7673" width="11.58203125" style="19" customWidth="1"/>
    <col min="7674" max="7674" width="10.58203125" style="19" customWidth="1"/>
    <col min="7675" max="7678" width="15.08203125" style="19" customWidth="1"/>
    <col min="7679" max="7926" width="10" style="19"/>
    <col min="7927" max="7927" width="33.58203125" style="19" customWidth="1"/>
    <col min="7928" max="7928" width="8.58203125" style="19" customWidth="1"/>
    <col min="7929" max="7929" width="11.58203125" style="19" customWidth="1"/>
    <col min="7930" max="7930" width="10.58203125" style="19" customWidth="1"/>
    <col min="7931" max="7934" width="15.08203125" style="19" customWidth="1"/>
    <col min="7935" max="8182" width="10" style="19"/>
    <col min="8183" max="8183" width="33.58203125" style="19" customWidth="1"/>
    <col min="8184" max="8184" width="8.58203125" style="19" customWidth="1"/>
    <col min="8185" max="8185" width="11.58203125" style="19" customWidth="1"/>
    <col min="8186" max="8186" width="10.58203125" style="19" customWidth="1"/>
    <col min="8187" max="8190" width="15.08203125" style="19" customWidth="1"/>
    <col min="8191" max="8438" width="10" style="19"/>
    <col min="8439" max="8439" width="33.58203125" style="19" customWidth="1"/>
    <col min="8440" max="8440" width="8.58203125" style="19" customWidth="1"/>
    <col min="8441" max="8441" width="11.58203125" style="19" customWidth="1"/>
    <col min="8442" max="8442" width="10.58203125" style="19" customWidth="1"/>
    <col min="8443" max="8446" width="15.08203125" style="19" customWidth="1"/>
    <col min="8447" max="8694" width="10" style="19"/>
    <col min="8695" max="8695" width="33.58203125" style="19" customWidth="1"/>
    <col min="8696" max="8696" width="8.58203125" style="19" customWidth="1"/>
    <col min="8697" max="8697" width="11.58203125" style="19" customWidth="1"/>
    <col min="8698" max="8698" width="10.58203125" style="19" customWidth="1"/>
    <col min="8699" max="8702" width="15.08203125" style="19" customWidth="1"/>
    <col min="8703" max="8950" width="10" style="19"/>
    <col min="8951" max="8951" width="33.58203125" style="19" customWidth="1"/>
    <col min="8952" max="8952" width="8.58203125" style="19" customWidth="1"/>
    <col min="8953" max="8953" width="11.58203125" style="19" customWidth="1"/>
    <col min="8954" max="8954" width="10.58203125" style="19" customWidth="1"/>
    <col min="8955" max="8958" width="15.08203125" style="19" customWidth="1"/>
    <col min="8959" max="9206" width="10" style="19"/>
    <col min="9207" max="9207" width="33.58203125" style="19" customWidth="1"/>
    <col min="9208" max="9208" width="8.58203125" style="19" customWidth="1"/>
    <col min="9209" max="9209" width="11.58203125" style="19" customWidth="1"/>
    <col min="9210" max="9210" width="10.58203125" style="19" customWidth="1"/>
    <col min="9211" max="9214" width="15.08203125" style="19" customWidth="1"/>
    <col min="9215" max="9462" width="10" style="19"/>
    <col min="9463" max="9463" width="33.58203125" style="19" customWidth="1"/>
    <col min="9464" max="9464" width="8.58203125" style="19" customWidth="1"/>
    <col min="9465" max="9465" width="11.58203125" style="19" customWidth="1"/>
    <col min="9466" max="9466" width="10.58203125" style="19" customWidth="1"/>
    <col min="9467" max="9470" width="15.08203125" style="19" customWidth="1"/>
    <col min="9471" max="9718" width="10" style="19"/>
    <col min="9719" max="9719" width="33.58203125" style="19" customWidth="1"/>
    <col min="9720" max="9720" width="8.58203125" style="19" customWidth="1"/>
    <col min="9721" max="9721" width="11.58203125" style="19" customWidth="1"/>
    <col min="9722" max="9722" width="10.58203125" style="19" customWidth="1"/>
    <col min="9723" max="9726" width="15.08203125" style="19" customWidth="1"/>
    <col min="9727" max="9974" width="10" style="19"/>
    <col min="9975" max="9975" width="33.58203125" style="19" customWidth="1"/>
    <col min="9976" max="9976" width="8.58203125" style="19" customWidth="1"/>
    <col min="9977" max="9977" width="11.58203125" style="19" customWidth="1"/>
    <col min="9978" max="9978" width="10.58203125" style="19" customWidth="1"/>
    <col min="9979" max="9982" width="15.08203125" style="19" customWidth="1"/>
    <col min="9983" max="10230" width="10" style="19"/>
    <col min="10231" max="10231" width="33.58203125" style="19" customWidth="1"/>
    <col min="10232" max="10232" width="8.58203125" style="19" customWidth="1"/>
    <col min="10233" max="10233" width="11.58203125" style="19" customWidth="1"/>
    <col min="10234" max="10234" width="10.58203125" style="19" customWidth="1"/>
    <col min="10235" max="10238" width="15.08203125" style="19" customWidth="1"/>
    <col min="10239" max="10486" width="10" style="19"/>
    <col min="10487" max="10487" width="33.58203125" style="19" customWidth="1"/>
    <col min="10488" max="10488" width="8.58203125" style="19" customWidth="1"/>
    <col min="10489" max="10489" width="11.58203125" style="19" customWidth="1"/>
    <col min="10490" max="10490" width="10.58203125" style="19" customWidth="1"/>
    <col min="10491" max="10494" width="15.08203125" style="19" customWidth="1"/>
    <col min="10495" max="10742" width="10" style="19"/>
    <col min="10743" max="10743" width="33.58203125" style="19" customWidth="1"/>
    <col min="10744" max="10744" width="8.58203125" style="19" customWidth="1"/>
    <col min="10745" max="10745" width="11.58203125" style="19" customWidth="1"/>
    <col min="10746" max="10746" width="10.58203125" style="19" customWidth="1"/>
    <col min="10747" max="10750" width="15.08203125" style="19" customWidth="1"/>
    <col min="10751" max="10998" width="10" style="19"/>
    <col min="10999" max="10999" width="33.58203125" style="19" customWidth="1"/>
    <col min="11000" max="11000" width="8.58203125" style="19" customWidth="1"/>
    <col min="11001" max="11001" width="11.58203125" style="19" customWidth="1"/>
    <col min="11002" max="11002" width="10.58203125" style="19" customWidth="1"/>
    <col min="11003" max="11006" width="15.08203125" style="19" customWidth="1"/>
    <col min="11007" max="11254" width="10" style="19"/>
    <col min="11255" max="11255" width="33.58203125" style="19" customWidth="1"/>
    <col min="11256" max="11256" width="8.58203125" style="19" customWidth="1"/>
    <col min="11257" max="11257" width="11.58203125" style="19" customWidth="1"/>
    <col min="11258" max="11258" width="10.58203125" style="19" customWidth="1"/>
    <col min="11259" max="11262" width="15.08203125" style="19" customWidth="1"/>
    <col min="11263" max="11510" width="10" style="19"/>
    <col min="11511" max="11511" width="33.58203125" style="19" customWidth="1"/>
    <col min="11512" max="11512" width="8.58203125" style="19" customWidth="1"/>
    <col min="11513" max="11513" width="11.58203125" style="19" customWidth="1"/>
    <col min="11514" max="11514" width="10.58203125" style="19" customWidth="1"/>
    <col min="11515" max="11518" width="15.08203125" style="19" customWidth="1"/>
    <col min="11519" max="11766" width="10" style="19"/>
    <col min="11767" max="11767" width="33.58203125" style="19" customWidth="1"/>
    <col min="11768" max="11768" width="8.58203125" style="19" customWidth="1"/>
    <col min="11769" max="11769" width="11.58203125" style="19" customWidth="1"/>
    <col min="11770" max="11770" width="10.58203125" style="19" customWidth="1"/>
    <col min="11771" max="11774" width="15.08203125" style="19" customWidth="1"/>
    <col min="11775" max="12022" width="10" style="19"/>
    <col min="12023" max="12023" width="33.58203125" style="19" customWidth="1"/>
    <col min="12024" max="12024" width="8.58203125" style="19" customWidth="1"/>
    <col min="12025" max="12025" width="11.58203125" style="19" customWidth="1"/>
    <col min="12026" max="12026" width="10.58203125" style="19" customWidth="1"/>
    <col min="12027" max="12030" width="15.08203125" style="19" customWidth="1"/>
    <col min="12031" max="12278" width="10" style="19"/>
    <col min="12279" max="12279" width="33.58203125" style="19" customWidth="1"/>
    <col min="12280" max="12280" width="8.58203125" style="19" customWidth="1"/>
    <col min="12281" max="12281" width="11.58203125" style="19" customWidth="1"/>
    <col min="12282" max="12282" width="10.58203125" style="19" customWidth="1"/>
    <col min="12283" max="12286" width="15.08203125" style="19" customWidth="1"/>
    <col min="12287" max="12534" width="10" style="19"/>
    <col min="12535" max="12535" width="33.58203125" style="19" customWidth="1"/>
    <col min="12536" max="12536" width="8.58203125" style="19" customWidth="1"/>
    <col min="12537" max="12537" width="11.58203125" style="19" customWidth="1"/>
    <col min="12538" max="12538" width="10.58203125" style="19" customWidth="1"/>
    <col min="12539" max="12542" width="15.08203125" style="19" customWidth="1"/>
    <col min="12543" max="12790" width="10" style="19"/>
    <col min="12791" max="12791" width="33.58203125" style="19" customWidth="1"/>
    <col min="12792" max="12792" width="8.58203125" style="19" customWidth="1"/>
    <col min="12793" max="12793" width="11.58203125" style="19" customWidth="1"/>
    <col min="12794" max="12794" width="10.58203125" style="19" customWidth="1"/>
    <col min="12795" max="12798" width="15.08203125" style="19" customWidth="1"/>
    <col min="12799" max="13046" width="10" style="19"/>
    <col min="13047" max="13047" width="33.58203125" style="19" customWidth="1"/>
    <col min="13048" max="13048" width="8.58203125" style="19" customWidth="1"/>
    <col min="13049" max="13049" width="11.58203125" style="19" customWidth="1"/>
    <col min="13050" max="13050" width="10.58203125" style="19" customWidth="1"/>
    <col min="13051" max="13054" width="15.08203125" style="19" customWidth="1"/>
    <col min="13055" max="13302" width="10" style="19"/>
    <col min="13303" max="13303" width="33.58203125" style="19" customWidth="1"/>
    <col min="13304" max="13304" width="8.58203125" style="19" customWidth="1"/>
    <col min="13305" max="13305" width="11.58203125" style="19" customWidth="1"/>
    <col min="13306" max="13306" width="10.58203125" style="19" customWidth="1"/>
    <col min="13307" max="13310" width="15.08203125" style="19" customWidth="1"/>
    <col min="13311" max="13558" width="10" style="19"/>
    <col min="13559" max="13559" width="33.58203125" style="19" customWidth="1"/>
    <col min="13560" max="13560" width="8.58203125" style="19" customWidth="1"/>
    <col min="13561" max="13561" width="11.58203125" style="19" customWidth="1"/>
    <col min="13562" max="13562" width="10.58203125" style="19" customWidth="1"/>
    <col min="13563" max="13566" width="15.08203125" style="19" customWidth="1"/>
    <col min="13567" max="13814" width="10" style="19"/>
    <col min="13815" max="13815" width="33.58203125" style="19" customWidth="1"/>
    <col min="13816" max="13816" width="8.58203125" style="19" customWidth="1"/>
    <col min="13817" max="13817" width="11.58203125" style="19" customWidth="1"/>
    <col min="13818" max="13818" width="10.58203125" style="19" customWidth="1"/>
    <col min="13819" max="13822" width="15.08203125" style="19" customWidth="1"/>
    <col min="13823" max="14070" width="10" style="19"/>
    <col min="14071" max="14071" width="33.58203125" style="19" customWidth="1"/>
    <col min="14072" max="14072" width="8.58203125" style="19" customWidth="1"/>
    <col min="14073" max="14073" width="11.58203125" style="19" customWidth="1"/>
    <col min="14074" max="14074" width="10.58203125" style="19" customWidth="1"/>
    <col min="14075" max="14078" width="15.08203125" style="19" customWidth="1"/>
    <col min="14079" max="14326" width="10" style="19"/>
    <col min="14327" max="14327" width="33.58203125" style="19" customWidth="1"/>
    <col min="14328" max="14328" width="8.58203125" style="19" customWidth="1"/>
    <col min="14329" max="14329" width="11.58203125" style="19" customWidth="1"/>
    <col min="14330" max="14330" width="10.58203125" style="19" customWidth="1"/>
    <col min="14331" max="14334" width="15.08203125" style="19" customWidth="1"/>
    <col min="14335" max="14582" width="10" style="19"/>
    <col min="14583" max="14583" width="33.58203125" style="19" customWidth="1"/>
    <col min="14584" max="14584" width="8.58203125" style="19" customWidth="1"/>
    <col min="14585" max="14585" width="11.58203125" style="19" customWidth="1"/>
    <col min="14586" max="14586" width="10.58203125" style="19" customWidth="1"/>
    <col min="14587" max="14590" width="15.08203125" style="19" customWidth="1"/>
    <col min="14591" max="14838" width="10" style="19"/>
    <col min="14839" max="14839" width="33.58203125" style="19" customWidth="1"/>
    <col min="14840" max="14840" width="8.58203125" style="19" customWidth="1"/>
    <col min="14841" max="14841" width="11.58203125" style="19" customWidth="1"/>
    <col min="14842" max="14842" width="10.58203125" style="19" customWidth="1"/>
    <col min="14843" max="14846" width="15.08203125" style="19" customWidth="1"/>
    <col min="14847" max="15094" width="10" style="19"/>
    <col min="15095" max="15095" width="33.58203125" style="19" customWidth="1"/>
    <col min="15096" max="15096" width="8.58203125" style="19" customWidth="1"/>
    <col min="15097" max="15097" width="11.58203125" style="19" customWidth="1"/>
    <col min="15098" max="15098" width="10.58203125" style="19" customWidth="1"/>
    <col min="15099" max="15102" width="15.08203125" style="19" customWidth="1"/>
    <col min="15103" max="15350" width="10" style="19"/>
    <col min="15351" max="15351" width="33.58203125" style="19" customWidth="1"/>
    <col min="15352" max="15352" width="8.58203125" style="19" customWidth="1"/>
    <col min="15353" max="15353" width="11.58203125" style="19" customWidth="1"/>
    <col min="15354" max="15354" width="10.58203125" style="19" customWidth="1"/>
    <col min="15355" max="15358" width="15.08203125" style="19" customWidth="1"/>
    <col min="15359" max="15606" width="10" style="19"/>
    <col min="15607" max="15607" width="33.58203125" style="19" customWidth="1"/>
    <col min="15608" max="15608" width="8.58203125" style="19" customWidth="1"/>
    <col min="15609" max="15609" width="11.58203125" style="19" customWidth="1"/>
    <col min="15610" max="15610" width="10.58203125" style="19" customWidth="1"/>
    <col min="15611" max="15614" width="15.08203125" style="19" customWidth="1"/>
    <col min="15615" max="15862" width="10" style="19"/>
    <col min="15863" max="15863" width="33.58203125" style="19" customWidth="1"/>
    <col min="15864" max="15864" width="8.58203125" style="19" customWidth="1"/>
    <col min="15865" max="15865" width="11.58203125" style="19" customWidth="1"/>
    <col min="15866" max="15866" width="10.58203125" style="19" customWidth="1"/>
    <col min="15867" max="15870" width="15.08203125" style="19" customWidth="1"/>
    <col min="15871" max="16118" width="10" style="19"/>
    <col min="16119" max="16119" width="33.58203125" style="19" customWidth="1"/>
    <col min="16120" max="16120" width="8.58203125" style="19" customWidth="1"/>
    <col min="16121" max="16121" width="11.58203125" style="19" customWidth="1"/>
    <col min="16122" max="16122" width="10.58203125" style="19" customWidth="1"/>
    <col min="16123" max="16126" width="15.08203125" style="19" customWidth="1"/>
    <col min="16127" max="16375" width="10" style="19"/>
    <col min="16376" max="16384" width="10" style="19" customWidth="1"/>
  </cols>
  <sheetData>
    <row r="1" spans="1:6" ht="12.5" x14ac:dyDescent="0.25">
      <c r="A1" s="769" t="s">
        <v>0</v>
      </c>
      <c r="B1" s="769"/>
      <c r="C1" s="769"/>
      <c r="D1" s="769"/>
      <c r="E1" s="769"/>
      <c r="F1" s="769"/>
    </row>
    <row r="2" spans="1:6" ht="12.5" x14ac:dyDescent="0.25">
      <c r="A2" s="770"/>
      <c r="B2" s="770"/>
      <c r="C2" s="770"/>
      <c r="D2" s="770"/>
      <c r="E2" s="770"/>
      <c r="F2" s="770"/>
    </row>
    <row r="3" spans="1:6" ht="29.9" customHeight="1" x14ac:dyDescent="0.35">
      <c r="A3" s="20"/>
      <c r="B3" s="21" t="s">
        <v>42</v>
      </c>
      <c r="C3" s="21" t="s">
        <v>43</v>
      </c>
      <c r="D3" s="22" t="s">
        <v>44</v>
      </c>
      <c r="E3" s="22" t="s">
        <v>412</v>
      </c>
      <c r="F3" s="450" t="s">
        <v>413</v>
      </c>
    </row>
    <row r="4" spans="1:6" ht="13" x14ac:dyDescent="0.3">
      <c r="A4" s="23" t="s">
        <v>45</v>
      </c>
      <c r="B4" s="279"/>
      <c r="C4" s="279"/>
      <c r="D4" s="279"/>
      <c r="E4" s="279"/>
      <c r="F4" s="450"/>
    </row>
    <row r="5" spans="1:6" ht="13" x14ac:dyDescent="0.3">
      <c r="A5" s="24" t="s">
        <v>46</v>
      </c>
      <c r="B5" s="25" t="s">
        <v>530</v>
      </c>
      <c r="C5" s="26" t="s">
        <v>47</v>
      </c>
      <c r="D5" s="27">
        <v>4982.5229557383673</v>
      </c>
      <c r="E5" s="289">
        <v>5323.0487299999995</v>
      </c>
      <c r="F5" s="28" t="s">
        <v>686</v>
      </c>
    </row>
    <row r="6" spans="1:6" ht="13" x14ac:dyDescent="0.3">
      <c r="A6" s="19" t="s">
        <v>406</v>
      </c>
      <c r="B6" s="28" t="s">
        <v>530</v>
      </c>
      <c r="C6" s="29" t="s">
        <v>47</v>
      </c>
      <c r="D6" s="30">
        <v>135.62953999999999</v>
      </c>
      <c r="E6" s="290">
        <v>183.25033000000002</v>
      </c>
      <c r="F6" s="28" t="s">
        <v>686</v>
      </c>
    </row>
    <row r="7" spans="1:6" ht="13" x14ac:dyDescent="0.3">
      <c r="A7" s="19" t="s">
        <v>48</v>
      </c>
      <c r="B7" s="28" t="s">
        <v>530</v>
      </c>
      <c r="C7" s="29" t="s">
        <v>47</v>
      </c>
      <c r="D7" s="30">
        <v>606.5445400000001</v>
      </c>
      <c r="E7" s="290">
        <v>613.23118999999929</v>
      </c>
      <c r="F7" s="28" t="s">
        <v>686</v>
      </c>
    </row>
    <row r="8" spans="1:6" ht="13" x14ac:dyDescent="0.3">
      <c r="A8" s="19" t="s">
        <v>49</v>
      </c>
      <c r="B8" s="28" t="s">
        <v>530</v>
      </c>
      <c r="C8" s="29" t="s">
        <v>47</v>
      </c>
      <c r="D8" s="30">
        <v>708.65744000000007</v>
      </c>
      <c r="E8" s="290">
        <v>716.27594000000011</v>
      </c>
      <c r="F8" s="28" t="s">
        <v>686</v>
      </c>
    </row>
    <row r="9" spans="1:6" ht="13" x14ac:dyDescent="0.3">
      <c r="A9" s="19" t="s">
        <v>562</v>
      </c>
      <c r="B9" s="28" t="s">
        <v>530</v>
      </c>
      <c r="C9" s="29" t="s">
        <v>47</v>
      </c>
      <c r="D9" s="30">
        <v>1821.7265200000008</v>
      </c>
      <c r="E9" s="290">
        <v>1940.9713300000003</v>
      </c>
      <c r="F9" s="28" t="s">
        <v>686</v>
      </c>
    </row>
    <row r="10" spans="1:6" ht="13" x14ac:dyDescent="0.3">
      <c r="A10" s="31" t="s">
        <v>50</v>
      </c>
      <c r="B10" s="32" t="s">
        <v>530</v>
      </c>
      <c r="C10" s="33" t="s">
        <v>506</v>
      </c>
      <c r="D10" s="34">
        <v>24457.662</v>
      </c>
      <c r="E10" s="291">
        <v>29072.036999999997</v>
      </c>
      <c r="F10" s="32" t="s">
        <v>686</v>
      </c>
    </row>
    <row r="11" spans="1:6" ht="13" x14ac:dyDescent="0.3">
      <c r="A11" s="35" t="s">
        <v>51</v>
      </c>
      <c r="B11" s="36"/>
      <c r="C11" s="37"/>
      <c r="D11" s="38"/>
      <c r="E11" s="38"/>
      <c r="F11" s="449"/>
    </row>
    <row r="12" spans="1:6" ht="13" x14ac:dyDescent="0.3">
      <c r="A12" s="19" t="s">
        <v>52</v>
      </c>
      <c r="B12" s="28" t="s">
        <v>530</v>
      </c>
      <c r="C12" s="29" t="s">
        <v>47</v>
      </c>
      <c r="D12" s="30">
        <v>5154.0079999999998</v>
      </c>
      <c r="E12" s="290">
        <v>5694.6389500000005</v>
      </c>
      <c r="F12" s="25" t="s">
        <v>686</v>
      </c>
    </row>
    <row r="13" spans="1:6" ht="13" x14ac:dyDescent="0.3">
      <c r="A13" s="19" t="s">
        <v>53</v>
      </c>
      <c r="B13" s="28" t="s">
        <v>530</v>
      </c>
      <c r="C13" s="29" t="s">
        <v>54</v>
      </c>
      <c r="D13" s="30">
        <v>27512.357369999998</v>
      </c>
      <c r="E13" s="290">
        <v>34905.576990000001</v>
      </c>
      <c r="F13" s="28" t="s">
        <v>686</v>
      </c>
    </row>
    <row r="14" spans="1:6" ht="13" x14ac:dyDescent="0.3">
      <c r="A14" s="19" t="s">
        <v>55</v>
      </c>
      <c r="B14" s="28" t="s">
        <v>530</v>
      </c>
      <c r="C14" s="29" t="s">
        <v>56</v>
      </c>
      <c r="D14" s="39">
        <v>59.552544392064689</v>
      </c>
      <c r="E14" s="292">
        <v>57.888235603501741</v>
      </c>
      <c r="F14" s="28" t="s">
        <v>686</v>
      </c>
    </row>
    <row r="15" spans="1:6" ht="13" x14ac:dyDescent="0.3">
      <c r="A15" s="19" t="s">
        <v>414</v>
      </c>
      <c r="B15" s="28" t="s">
        <v>530</v>
      </c>
      <c r="C15" s="29" t="s">
        <v>47</v>
      </c>
      <c r="D15" s="30">
        <v>84.350999999999203</v>
      </c>
      <c r="E15" s="290">
        <v>234.49700000000007</v>
      </c>
      <c r="F15" s="32" t="s">
        <v>686</v>
      </c>
    </row>
    <row r="16" spans="1:6" ht="13" x14ac:dyDescent="0.3">
      <c r="A16" s="23" t="s">
        <v>57</v>
      </c>
      <c r="B16" s="25"/>
      <c r="C16" s="26"/>
      <c r="D16" s="40"/>
      <c r="E16" s="40"/>
      <c r="F16" s="449"/>
    </row>
    <row r="17" spans="1:6" ht="13" x14ac:dyDescent="0.3">
      <c r="A17" s="24" t="s">
        <v>58</v>
      </c>
      <c r="B17" s="25" t="s">
        <v>530</v>
      </c>
      <c r="C17" s="26" t="s">
        <v>47</v>
      </c>
      <c r="D17" s="27">
        <v>5265.3360000000002</v>
      </c>
      <c r="E17" s="289">
        <v>5569.1</v>
      </c>
      <c r="F17" s="25" t="s">
        <v>686</v>
      </c>
    </row>
    <row r="18" spans="1:6" ht="13" x14ac:dyDescent="0.3">
      <c r="A18" s="19" t="s">
        <v>59</v>
      </c>
      <c r="B18" s="28" t="s">
        <v>530</v>
      </c>
      <c r="C18" s="29" t="s">
        <v>60</v>
      </c>
      <c r="D18" s="39">
        <v>80.885843434343442</v>
      </c>
      <c r="E18" s="292">
        <v>82.792501629195186</v>
      </c>
      <c r="F18" s="28" t="s">
        <v>686</v>
      </c>
    </row>
    <row r="19" spans="1:6" ht="13" x14ac:dyDescent="0.3">
      <c r="A19" s="31" t="s">
        <v>61</v>
      </c>
      <c r="B19" s="32" t="s">
        <v>530</v>
      </c>
      <c r="C19" s="41" t="s">
        <v>47</v>
      </c>
      <c r="D19" s="34">
        <v>15288.397000000001</v>
      </c>
      <c r="E19" s="291">
        <v>14944.218999999999</v>
      </c>
      <c r="F19" s="32" t="s">
        <v>686</v>
      </c>
    </row>
    <row r="20" spans="1:6" ht="13" x14ac:dyDescent="0.3">
      <c r="A20" s="23" t="s">
        <v>66</v>
      </c>
      <c r="B20" s="25"/>
      <c r="C20" s="26"/>
      <c r="D20" s="27"/>
      <c r="E20" s="27"/>
      <c r="F20" s="449"/>
    </row>
    <row r="21" spans="1:6" ht="13" x14ac:dyDescent="0.3">
      <c r="A21" s="24" t="s">
        <v>67</v>
      </c>
      <c r="B21" s="25" t="s">
        <v>68</v>
      </c>
      <c r="C21" s="26" t="s">
        <v>69</v>
      </c>
      <c r="D21" s="43">
        <v>67.944545454545448</v>
      </c>
      <c r="E21" s="293">
        <v>64.63</v>
      </c>
      <c r="F21" s="28" t="s">
        <v>686</v>
      </c>
    </row>
    <row r="22" spans="1:6" ht="13" x14ac:dyDescent="0.3">
      <c r="A22" s="19" t="s">
        <v>70</v>
      </c>
      <c r="B22" s="28" t="s">
        <v>71</v>
      </c>
      <c r="C22" s="29" t="s">
        <v>72</v>
      </c>
      <c r="D22" s="44">
        <v>1.1732227272727274</v>
      </c>
      <c r="E22" s="294">
        <v>1.1630434782608696</v>
      </c>
      <c r="F22" s="28" t="s">
        <v>686</v>
      </c>
    </row>
    <row r="23" spans="1:6" ht="13" x14ac:dyDescent="0.3">
      <c r="A23" s="19" t="s">
        <v>73</v>
      </c>
      <c r="B23" s="28" t="s">
        <v>564</v>
      </c>
      <c r="C23" s="29" t="s">
        <v>74</v>
      </c>
      <c r="D23" s="42">
        <v>148.22341917666668</v>
      </c>
      <c r="E23" s="295">
        <v>147.13368233225802</v>
      </c>
      <c r="F23" s="28" t="s">
        <v>686</v>
      </c>
    </row>
    <row r="24" spans="1:6" ht="13" x14ac:dyDescent="0.3">
      <c r="A24" s="19" t="s">
        <v>75</v>
      </c>
      <c r="B24" s="28" t="s">
        <v>564</v>
      </c>
      <c r="C24" s="29" t="s">
        <v>74</v>
      </c>
      <c r="D24" s="42">
        <v>141.06610399333331</v>
      </c>
      <c r="E24" s="295">
        <v>140.23099622903226</v>
      </c>
      <c r="F24" s="28" t="s">
        <v>686</v>
      </c>
    </row>
    <row r="25" spans="1:6" ht="13" x14ac:dyDescent="0.3">
      <c r="A25" s="19" t="s">
        <v>76</v>
      </c>
      <c r="B25" s="28" t="s">
        <v>564</v>
      </c>
      <c r="C25" s="29" t="s">
        <v>77</v>
      </c>
      <c r="D25" s="42">
        <v>17.11</v>
      </c>
      <c r="E25" s="295">
        <v>16.27</v>
      </c>
      <c r="F25" s="28" t="s">
        <v>686</v>
      </c>
    </row>
    <row r="26" spans="1:6" ht="13" x14ac:dyDescent="0.3">
      <c r="A26" s="31" t="s">
        <v>619</v>
      </c>
      <c r="B26" s="32" t="s">
        <v>564</v>
      </c>
      <c r="C26" s="33" t="s">
        <v>78</v>
      </c>
      <c r="D26" s="44">
        <v>6.8492957500000005</v>
      </c>
      <c r="E26" s="294">
        <v>7.6348761499999993</v>
      </c>
      <c r="F26" s="32" t="s">
        <v>686</v>
      </c>
    </row>
    <row r="27" spans="1:6" ht="13" x14ac:dyDescent="0.3">
      <c r="A27" s="35" t="s">
        <v>79</v>
      </c>
      <c r="B27" s="36"/>
      <c r="C27" s="37"/>
      <c r="D27" s="38"/>
      <c r="E27" s="38"/>
      <c r="F27" s="449"/>
    </row>
    <row r="28" spans="1:6" ht="13" x14ac:dyDescent="0.3">
      <c r="A28" s="19" t="s">
        <v>80</v>
      </c>
      <c r="B28" s="28" t="s">
        <v>81</v>
      </c>
      <c r="C28" s="29" t="s">
        <v>415</v>
      </c>
      <c r="D28" s="45">
        <v>2.9672999999999998</v>
      </c>
      <c r="E28" s="296">
        <v>2.8315000000000001</v>
      </c>
      <c r="F28" s="28" t="s">
        <v>684</v>
      </c>
    </row>
    <row r="29" spans="1:6" ht="15" x14ac:dyDescent="0.3">
      <c r="A29" s="19" t="s">
        <v>82</v>
      </c>
      <c r="B29" s="28" t="s">
        <v>81</v>
      </c>
      <c r="C29" s="29" t="s">
        <v>415</v>
      </c>
      <c r="D29" s="46">
        <v>1.7</v>
      </c>
      <c r="E29" s="297">
        <v>1.2</v>
      </c>
      <c r="F29" s="615">
        <v>45931</v>
      </c>
    </row>
    <row r="30" spans="1:6" ht="13" x14ac:dyDescent="0.3">
      <c r="A30" s="47" t="s">
        <v>83</v>
      </c>
      <c r="B30" s="28" t="s">
        <v>81</v>
      </c>
      <c r="C30" s="29" t="s">
        <v>415</v>
      </c>
      <c r="D30" s="46">
        <v>2.7</v>
      </c>
      <c r="E30" s="297">
        <v>0.9</v>
      </c>
      <c r="F30" s="615">
        <v>45931</v>
      </c>
    </row>
    <row r="31" spans="1:6" ht="13" x14ac:dyDescent="0.3">
      <c r="A31" s="47" t="s">
        <v>84</v>
      </c>
      <c r="B31" s="28" t="s">
        <v>81</v>
      </c>
      <c r="C31" s="29" t="s">
        <v>415</v>
      </c>
      <c r="D31" s="46">
        <v>0.6</v>
      </c>
      <c r="E31" s="297">
        <v>1.3</v>
      </c>
      <c r="F31" s="615">
        <v>45931</v>
      </c>
    </row>
    <row r="32" spans="1:6" ht="13" x14ac:dyDescent="0.3">
      <c r="A32" s="47" t="s">
        <v>85</v>
      </c>
      <c r="B32" s="28" t="s">
        <v>81</v>
      </c>
      <c r="C32" s="29" t="s">
        <v>415</v>
      </c>
      <c r="D32" s="46">
        <v>2.9</v>
      </c>
      <c r="E32" s="297">
        <v>0.8</v>
      </c>
      <c r="F32" s="615">
        <v>45931</v>
      </c>
    </row>
    <row r="33" spans="1:7" ht="13" x14ac:dyDescent="0.3">
      <c r="A33" s="47" t="s">
        <v>86</v>
      </c>
      <c r="B33" s="28" t="s">
        <v>81</v>
      </c>
      <c r="C33" s="29" t="s">
        <v>415</v>
      </c>
      <c r="D33" s="46">
        <v>-0.3</v>
      </c>
      <c r="E33" s="297">
        <v>-1</v>
      </c>
      <c r="F33" s="615">
        <v>45931</v>
      </c>
    </row>
    <row r="34" spans="1:7" ht="13" x14ac:dyDescent="0.3">
      <c r="A34" s="47" t="s">
        <v>87</v>
      </c>
      <c r="B34" s="28" t="s">
        <v>81</v>
      </c>
      <c r="C34" s="29" t="s">
        <v>415</v>
      </c>
      <c r="D34" s="46">
        <v>0.7</v>
      </c>
      <c r="E34" s="297">
        <v>1.2</v>
      </c>
      <c r="F34" s="615">
        <v>45931</v>
      </c>
    </row>
    <row r="35" spans="1:7" ht="13" x14ac:dyDescent="0.3">
      <c r="A35" s="47" t="s">
        <v>88</v>
      </c>
      <c r="B35" s="28" t="s">
        <v>81</v>
      </c>
      <c r="C35" s="29" t="s">
        <v>415</v>
      </c>
      <c r="D35" s="46">
        <v>3.6</v>
      </c>
      <c r="E35" s="297">
        <v>3.6</v>
      </c>
      <c r="F35" s="615">
        <v>45931</v>
      </c>
    </row>
    <row r="36" spans="1:7" ht="15" x14ac:dyDescent="0.3">
      <c r="A36" s="19" t="s">
        <v>89</v>
      </c>
      <c r="B36" s="28" t="s">
        <v>90</v>
      </c>
      <c r="C36" s="29" t="s">
        <v>415</v>
      </c>
      <c r="D36" s="46">
        <v>1.5</v>
      </c>
      <c r="E36" s="297">
        <v>-0.4</v>
      </c>
      <c r="F36" s="615">
        <v>45931</v>
      </c>
    </row>
    <row r="37" spans="1:7" ht="13" x14ac:dyDescent="0.3">
      <c r="A37" s="19" t="s">
        <v>620</v>
      </c>
      <c r="B37" s="28" t="s">
        <v>81</v>
      </c>
      <c r="C37" s="29" t="s">
        <v>415</v>
      </c>
      <c r="D37" s="46">
        <v>0.8</v>
      </c>
      <c r="E37" s="296">
        <v>3.2</v>
      </c>
      <c r="F37" s="615">
        <v>45931</v>
      </c>
      <c r="G37" s="615"/>
    </row>
    <row r="38" spans="1:7" ht="13" x14ac:dyDescent="0.3">
      <c r="A38" s="31" t="s">
        <v>91</v>
      </c>
      <c r="B38" s="32" t="s">
        <v>92</v>
      </c>
      <c r="C38" s="33" t="s">
        <v>415</v>
      </c>
      <c r="D38" s="48">
        <v>16.399999999999999</v>
      </c>
      <c r="E38" s="669">
        <v>15.9</v>
      </c>
      <c r="F38" s="615">
        <v>45931</v>
      </c>
    </row>
    <row r="39" spans="1:7" ht="13" x14ac:dyDescent="0.3">
      <c r="A39" s="35" t="s">
        <v>62</v>
      </c>
      <c r="B39" s="36"/>
      <c r="C39" s="37"/>
      <c r="D39" s="38"/>
      <c r="E39" s="38"/>
      <c r="F39" s="449"/>
    </row>
    <row r="40" spans="1:7" ht="13" x14ac:dyDescent="0.3">
      <c r="A40" s="19" t="s">
        <v>63</v>
      </c>
      <c r="B40" s="28" t="s">
        <v>530</v>
      </c>
      <c r="C40" s="29" t="s">
        <v>47</v>
      </c>
      <c r="D40" s="42">
        <v>0</v>
      </c>
      <c r="E40" s="295">
        <v>8.3000000000000004E-2</v>
      </c>
      <c r="F40" s="28" t="s">
        <v>686</v>
      </c>
    </row>
    <row r="41" spans="1:7" ht="13" x14ac:dyDescent="0.3">
      <c r="A41" s="19" t="s">
        <v>50</v>
      </c>
      <c r="B41" s="28" t="s">
        <v>530</v>
      </c>
      <c r="C41" s="29" t="s">
        <v>54</v>
      </c>
      <c r="D41" s="39">
        <v>41.448759999999993</v>
      </c>
      <c r="E41" s="292">
        <v>71.338920000000002</v>
      </c>
      <c r="F41" s="28" t="s">
        <v>686</v>
      </c>
    </row>
    <row r="42" spans="1:7" ht="13" x14ac:dyDescent="0.3">
      <c r="A42" s="19" t="s">
        <v>64</v>
      </c>
      <c r="B42" s="28" t="s">
        <v>530</v>
      </c>
      <c r="C42" s="29" t="s">
        <v>60</v>
      </c>
      <c r="D42" s="737">
        <v>0</v>
      </c>
      <c r="E42" s="738">
        <v>1.5592568133412524E-3</v>
      </c>
      <c r="F42" s="615">
        <v>45931</v>
      </c>
    </row>
    <row r="43" spans="1:7" ht="13" x14ac:dyDescent="0.3">
      <c r="A43" s="31" t="s">
        <v>65</v>
      </c>
      <c r="B43" s="32" t="s">
        <v>530</v>
      </c>
      <c r="C43" s="33" t="s">
        <v>60</v>
      </c>
      <c r="D43" s="737">
        <v>0.1694714727842751</v>
      </c>
      <c r="E43" s="738">
        <v>0.24538672677115814</v>
      </c>
      <c r="F43" s="615">
        <v>45931</v>
      </c>
    </row>
    <row r="44" spans="1:7" ht="15" x14ac:dyDescent="0.3">
      <c r="A44" s="35" t="s">
        <v>93</v>
      </c>
      <c r="B44" s="36"/>
      <c r="C44" s="37"/>
      <c r="D44" s="38"/>
      <c r="E44" s="38"/>
      <c r="F44" s="449"/>
    </row>
    <row r="45" spans="1:7" ht="13" x14ac:dyDescent="0.3">
      <c r="A45" s="49" t="s">
        <v>94</v>
      </c>
      <c r="B45" s="28" t="s">
        <v>81</v>
      </c>
      <c r="C45" s="29" t="s">
        <v>415</v>
      </c>
      <c r="D45" s="46">
        <v>5.4889659896848952</v>
      </c>
      <c r="E45" s="297">
        <v>4.4496307389606455</v>
      </c>
      <c r="F45" s="615">
        <v>45931</v>
      </c>
    </row>
    <row r="46" spans="1:7" ht="13" x14ac:dyDescent="0.3">
      <c r="A46" s="50" t="s">
        <v>95</v>
      </c>
      <c r="B46" s="28" t="s">
        <v>81</v>
      </c>
      <c r="C46" s="29" t="s">
        <v>415</v>
      </c>
      <c r="D46" s="46">
        <v>6.2654085503327615</v>
      </c>
      <c r="E46" s="297">
        <v>5.4050429094113426</v>
      </c>
      <c r="F46" s="615">
        <v>45931</v>
      </c>
    </row>
    <row r="47" spans="1:7" ht="13" x14ac:dyDescent="0.3">
      <c r="A47" s="50" t="s">
        <v>96</v>
      </c>
      <c r="B47" s="28" t="s">
        <v>81</v>
      </c>
      <c r="C47" s="29" t="s">
        <v>415</v>
      </c>
      <c r="D47" s="46">
        <v>4.6646307528183097</v>
      </c>
      <c r="E47" s="297">
        <v>3.5969977044040977</v>
      </c>
      <c r="F47" s="615">
        <v>45931</v>
      </c>
    </row>
    <row r="48" spans="1:7" ht="13" x14ac:dyDescent="0.3">
      <c r="A48" s="49" t="s">
        <v>97</v>
      </c>
      <c r="B48" s="28" t="s">
        <v>81</v>
      </c>
      <c r="C48" s="29" t="s">
        <v>415</v>
      </c>
      <c r="D48" s="46">
        <v>6.0127658485546371</v>
      </c>
      <c r="E48" s="297">
        <v>6.061143214065277</v>
      </c>
      <c r="F48" s="615">
        <v>45931</v>
      </c>
    </row>
    <row r="49" spans="1:7" ht="13" x14ac:dyDescent="0.3">
      <c r="A49" s="299" t="s">
        <v>98</v>
      </c>
      <c r="B49" s="28" t="s">
        <v>81</v>
      </c>
      <c r="C49" s="29" t="s">
        <v>415</v>
      </c>
      <c r="D49" s="46">
        <v>3.3797460810322684</v>
      </c>
      <c r="E49" s="297">
        <v>0.66040202290752403</v>
      </c>
      <c r="F49" s="615">
        <v>45931</v>
      </c>
    </row>
    <row r="50" spans="1:7" ht="13" x14ac:dyDescent="0.3">
      <c r="A50" s="50" t="s">
        <v>99</v>
      </c>
      <c r="B50" s="28" t="s">
        <v>81</v>
      </c>
      <c r="C50" s="29" t="s">
        <v>415</v>
      </c>
      <c r="D50" s="46">
        <v>2.5183348023445586</v>
      </c>
      <c r="E50" s="297">
        <v>1.1993273068933192</v>
      </c>
      <c r="F50" s="615">
        <v>45931</v>
      </c>
    </row>
    <row r="51" spans="1:7" ht="13" x14ac:dyDescent="0.3">
      <c r="A51" s="50" t="s">
        <v>100</v>
      </c>
      <c r="B51" s="28" t="s">
        <v>81</v>
      </c>
      <c r="C51" s="29" t="s">
        <v>415</v>
      </c>
      <c r="D51" s="46">
        <v>11.035697194706572</v>
      </c>
      <c r="E51" s="297">
        <v>-6.3680851301480201</v>
      </c>
      <c r="F51" s="615">
        <v>45931</v>
      </c>
    </row>
    <row r="52" spans="1:7" ht="13" x14ac:dyDescent="0.3">
      <c r="A52" s="50" t="s">
        <v>101</v>
      </c>
      <c r="B52" s="28" t="s">
        <v>81</v>
      </c>
      <c r="C52" s="29" t="s">
        <v>415</v>
      </c>
      <c r="D52" s="45">
        <v>5.6799449827720876</v>
      </c>
      <c r="E52" s="296">
        <v>1.9795400460833821</v>
      </c>
      <c r="F52" s="615">
        <v>45931</v>
      </c>
    </row>
    <row r="53" spans="1:7" ht="13" x14ac:dyDescent="0.3">
      <c r="A53" s="49" t="s">
        <v>102</v>
      </c>
      <c r="B53" s="28" t="s">
        <v>81</v>
      </c>
      <c r="C53" s="29" t="s">
        <v>415</v>
      </c>
      <c r="D53" s="45">
        <v>-0.84842409698173049</v>
      </c>
      <c r="E53" s="296">
        <v>1.3773683377724204</v>
      </c>
      <c r="F53" s="615">
        <v>45931</v>
      </c>
    </row>
    <row r="54" spans="1:7" ht="13" x14ac:dyDescent="0.3">
      <c r="A54" s="51" t="s">
        <v>103</v>
      </c>
      <c r="B54" s="32" t="s">
        <v>81</v>
      </c>
      <c r="C54" s="33" t="s">
        <v>415</v>
      </c>
      <c r="D54" s="48">
        <v>-0.43437909216888659</v>
      </c>
      <c r="E54" s="298">
        <v>1.6315024415835457</v>
      </c>
      <c r="F54" s="616">
        <v>45931</v>
      </c>
    </row>
    <row r="55" spans="1:7" ht="12.5" x14ac:dyDescent="0.25">
      <c r="F55" s="55" t="s">
        <v>571</v>
      </c>
    </row>
    <row r="56" spans="1:7" ht="12.5" x14ac:dyDescent="0.25">
      <c r="A56" s="285" t="s">
        <v>544</v>
      </c>
      <c r="B56" s="287"/>
      <c r="C56" s="287"/>
      <c r="D56" s="288"/>
    </row>
    <row r="57" spans="1:7" ht="12.5" x14ac:dyDescent="0.25">
      <c r="A57" s="285" t="s">
        <v>543</v>
      </c>
    </row>
    <row r="58" spans="1:7" ht="12.5" x14ac:dyDescent="0.25">
      <c r="A58" s="285"/>
    </row>
    <row r="59" spans="1:7" ht="12.5" x14ac:dyDescent="0.25">
      <c r="A59" s="677"/>
      <c r="B59" s="52"/>
      <c r="C59" s="3"/>
      <c r="D59" s="3"/>
      <c r="E59" s="3"/>
      <c r="F59" s="3"/>
      <c r="G59" s="3"/>
    </row>
  </sheetData>
  <mergeCells count="1">
    <mergeCell ref="A1:F2"/>
  </mergeCells>
  <phoneticPr fontId="77" type="noConversion"/>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Hoja21">
    <pageSetUpPr fitToPage="1"/>
  </sheetPr>
  <dimension ref="A1:BM14"/>
  <sheetViews>
    <sheetView zoomScaleNormal="100" zoomScaleSheetLayoutView="100" workbookViewId="0"/>
  </sheetViews>
  <sheetFormatPr baseColWidth="10" defaultRowHeight="12.5" x14ac:dyDescent="0.25"/>
  <cols>
    <col min="1" max="1" width="22.5" style="84" customWidth="1"/>
    <col min="2" max="2" width="11" style="84" customWidth="1"/>
    <col min="3" max="3" width="11.58203125" style="84" customWidth="1"/>
    <col min="4" max="4" width="10.08203125" style="84" customWidth="1"/>
    <col min="5" max="5" width="9.58203125" style="84" customWidth="1"/>
    <col min="6" max="6" width="10.08203125" style="84" customWidth="1"/>
    <col min="7" max="7" width="11" style="84" customWidth="1"/>
    <col min="8" max="8" width="15.58203125" style="84" customWidth="1"/>
    <col min="9" max="11" width="11" style="84"/>
    <col min="12" max="12" width="11.5" style="84" customWidth="1"/>
    <col min="13" max="66" width="11" style="84"/>
    <col min="67" max="256" width="10" style="84"/>
    <col min="257" max="257" width="19.58203125" style="84" customWidth="1"/>
    <col min="258" max="258" width="10" style="84" customWidth="1"/>
    <col min="259" max="259" width="7.5" style="84" bestFit="1" customWidth="1"/>
    <col min="260" max="260" width="9.08203125" style="84" bestFit="1" customWidth="1"/>
    <col min="261" max="261" width="7.5" style="84" bestFit="1" customWidth="1"/>
    <col min="262" max="262" width="9.08203125" style="84" bestFit="1" customWidth="1"/>
    <col min="263" max="263" width="7.5" style="84" bestFit="1" customWidth="1"/>
    <col min="264" max="264" width="11" style="84" bestFit="1" customWidth="1"/>
    <col min="265" max="267" width="10" style="84"/>
    <col min="268" max="268" width="10.08203125" style="84" bestFit="1" customWidth="1"/>
    <col min="269" max="512" width="10" style="84"/>
    <col min="513" max="513" width="19.58203125" style="84" customWidth="1"/>
    <col min="514" max="514" width="10" style="84" customWidth="1"/>
    <col min="515" max="515" width="7.5" style="84" bestFit="1" customWidth="1"/>
    <col min="516" max="516" width="9.08203125" style="84" bestFit="1" customWidth="1"/>
    <col min="517" max="517" width="7.5" style="84" bestFit="1" customWidth="1"/>
    <col min="518" max="518" width="9.08203125" style="84" bestFit="1" customWidth="1"/>
    <col min="519" max="519" width="7.5" style="84" bestFit="1" customWidth="1"/>
    <col min="520" max="520" width="11" style="84" bestFit="1" customWidth="1"/>
    <col min="521" max="523" width="10" style="84"/>
    <col min="524" max="524" width="10.08203125" style="84" bestFit="1" customWidth="1"/>
    <col min="525" max="768" width="10" style="84"/>
    <col min="769" max="769" width="19.58203125" style="84" customWidth="1"/>
    <col min="770" max="770" width="10" style="84" customWidth="1"/>
    <col min="771" max="771" width="7.5" style="84" bestFit="1" customWidth="1"/>
    <col min="772" max="772" width="9.08203125" style="84" bestFit="1" customWidth="1"/>
    <col min="773" max="773" width="7.5" style="84" bestFit="1" customWidth="1"/>
    <col min="774" max="774" width="9.08203125" style="84" bestFit="1" customWidth="1"/>
    <col min="775" max="775" width="7.5" style="84" bestFit="1" customWidth="1"/>
    <col min="776" max="776" width="11" style="84" bestFit="1" customWidth="1"/>
    <col min="777" max="779" width="10" style="84"/>
    <col min="780" max="780" width="10.08203125" style="84" bestFit="1" customWidth="1"/>
    <col min="781" max="1024" width="11" style="84"/>
    <col min="1025" max="1025" width="19.58203125" style="84" customWidth="1"/>
    <col min="1026" max="1026" width="10" style="84" customWidth="1"/>
    <col min="1027" max="1027" width="7.5" style="84" bestFit="1" customWidth="1"/>
    <col min="1028" max="1028" width="9.08203125" style="84" bestFit="1" customWidth="1"/>
    <col min="1029" max="1029" width="7.5" style="84" bestFit="1" customWidth="1"/>
    <col min="1030" max="1030" width="9.08203125" style="84" bestFit="1" customWidth="1"/>
    <col min="1031" max="1031" width="7.5" style="84" bestFit="1" customWidth="1"/>
    <col min="1032" max="1032" width="11" style="84" bestFit="1" customWidth="1"/>
    <col min="1033" max="1035" width="10" style="84"/>
    <col min="1036" max="1036" width="10.08203125" style="84" bestFit="1" customWidth="1"/>
    <col min="1037" max="1280" width="10" style="84"/>
    <col min="1281" max="1281" width="19.58203125" style="84" customWidth="1"/>
    <col min="1282" max="1282" width="10" style="84" customWidth="1"/>
    <col min="1283" max="1283" width="7.5" style="84" bestFit="1" customWidth="1"/>
    <col min="1284" max="1284" width="9.08203125" style="84" bestFit="1" customWidth="1"/>
    <col min="1285" max="1285" width="7.5" style="84" bestFit="1" customWidth="1"/>
    <col min="1286" max="1286" width="9.08203125" style="84" bestFit="1" customWidth="1"/>
    <col min="1287" max="1287" width="7.5" style="84" bestFit="1" customWidth="1"/>
    <col min="1288" max="1288" width="11" style="84" bestFit="1" customWidth="1"/>
    <col min="1289" max="1291" width="10" style="84"/>
    <col min="1292" max="1292" width="10.08203125" style="84" bestFit="1" customWidth="1"/>
    <col min="1293" max="1536" width="10" style="84"/>
    <col min="1537" max="1537" width="19.58203125" style="84" customWidth="1"/>
    <col min="1538" max="1538" width="10" style="84" customWidth="1"/>
    <col min="1539" max="1539" width="7.5" style="84" bestFit="1" customWidth="1"/>
    <col min="1540" max="1540" width="9.08203125" style="84" bestFit="1" customWidth="1"/>
    <col min="1541" max="1541" width="7.5" style="84" bestFit="1" customWidth="1"/>
    <col min="1542" max="1542" width="9.08203125" style="84" bestFit="1" customWidth="1"/>
    <col min="1543" max="1543" width="7.5" style="84" bestFit="1" customWidth="1"/>
    <col min="1544" max="1544" width="11" style="84" bestFit="1" customWidth="1"/>
    <col min="1545" max="1547" width="10" style="84"/>
    <col min="1548" max="1548" width="10.08203125" style="84" bestFit="1" customWidth="1"/>
    <col min="1549" max="1792" width="10" style="84"/>
    <col min="1793" max="1793" width="19.58203125" style="84" customWidth="1"/>
    <col min="1794" max="1794" width="10" style="84" customWidth="1"/>
    <col min="1795" max="1795" width="7.5" style="84" bestFit="1" customWidth="1"/>
    <col min="1796" max="1796" width="9.08203125" style="84" bestFit="1" customWidth="1"/>
    <col min="1797" max="1797" width="7.5" style="84" bestFit="1" customWidth="1"/>
    <col min="1798" max="1798" width="9.08203125" style="84" bestFit="1" customWidth="1"/>
    <col min="1799" max="1799" width="7.5" style="84" bestFit="1" customWidth="1"/>
    <col min="1800" max="1800" width="11" style="84" bestFit="1" customWidth="1"/>
    <col min="1801" max="1803" width="10" style="84"/>
    <col min="1804" max="1804" width="10.08203125" style="84" bestFit="1" customWidth="1"/>
    <col min="1805" max="2048" width="11" style="84"/>
    <col min="2049" max="2049" width="19.58203125" style="84" customWidth="1"/>
    <col min="2050" max="2050" width="10" style="84" customWidth="1"/>
    <col min="2051" max="2051" width="7.5" style="84" bestFit="1" customWidth="1"/>
    <col min="2052" max="2052" width="9.08203125" style="84" bestFit="1" customWidth="1"/>
    <col min="2053" max="2053" width="7.5" style="84" bestFit="1" customWidth="1"/>
    <col min="2054" max="2054" width="9.08203125" style="84" bestFit="1" customWidth="1"/>
    <col min="2055" max="2055" width="7.5" style="84" bestFit="1" customWidth="1"/>
    <col min="2056" max="2056" width="11" style="84" bestFit="1" customWidth="1"/>
    <col min="2057" max="2059" width="10" style="84"/>
    <col min="2060" max="2060" width="10.08203125" style="84" bestFit="1" customWidth="1"/>
    <col min="2061" max="2304" width="10" style="84"/>
    <col min="2305" max="2305" width="19.58203125" style="84" customWidth="1"/>
    <col min="2306" max="2306" width="10" style="84" customWidth="1"/>
    <col min="2307" max="2307" width="7.5" style="84" bestFit="1" customWidth="1"/>
    <col min="2308" max="2308" width="9.08203125" style="84" bestFit="1" customWidth="1"/>
    <col min="2309" max="2309" width="7.5" style="84" bestFit="1" customWidth="1"/>
    <col min="2310" max="2310" width="9.08203125" style="84" bestFit="1" customWidth="1"/>
    <col min="2311" max="2311" width="7.5" style="84" bestFit="1" customWidth="1"/>
    <col min="2312" max="2312" width="11" style="84" bestFit="1" customWidth="1"/>
    <col min="2313" max="2315" width="10" style="84"/>
    <col min="2316" max="2316" width="10.08203125" style="84" bestFit="1" customWidth="1"/>
    <col min="2317" max="2560" width="10" style="84"/>
    <col min="2561" max="2561" width="19.58203125" style="84" customWidth="1"/>
    <col min="2562" max="2562" width="10" style="84" customWidth="1"/>
    <col min="2563" max="2563" width="7.5" style="84" bestFit="1" customWidth="1"/>
    <col min="2564" max="2564" width="9.08203125" style="84" bestFit="1" customWidth="1"/>
    <col min="2565" max="2565" width="7.5" style="84" bestFit="1" customWidth="1"/>
    <col min="2566" max="2566" width="9.08203125" style="84" bestFit="1" customWidth="1"/>
    <col min="2567" max="2567" width="7.5" style="84" bestFit="1" customWidth="1"/>
    <col min="2568" max="2568" width="11" style="84" bestFit="1" customWidth="1"/>
    <col min="2569" max="2571" width="10" style="84"/>
    <col min="2572" max="2572" width="10.08203125" style="84" bestFit="1" customWidth="1"/>
    <col min="2573" max="2816" width="10" style="84"/>
    <col min="2817" max="2817" width="19.58203125" style="84" customWidth="1"/>
    <col min="2818" max="2818" width="10" style="84" customWidth="1"/>
    <col min="2819" max="2819" width="7.5" style="84" bestFit="1" customWidth="1"/>
    <col min="2820" max="2820" width="9.08203125" style="84" bestFit="1" customWidth="1"/>
    <col min="2821" max="2821" width="7.5" style="84" bestFit="1" customWidth="1"/>
    <col min="2822" max="2822" width="9.08203125" style="84" bestFit="1" customWidth="1"/>
    <col min="2823" max="2823" width="7.5" style="84" bestFit="1" customWidth="1"/>
    <col min="2824" max="2824" width="11" style="84" bestFit="1" customWidth="1"/>
    <col min="2825" max="2827" width="10" style="84"/>
    <col min="2828" max="2828" width="10.08203125" style="84" bestFit="1" customWidth="1"/>
    <col min="2829" max="3072" width="11" style="84"/>
    <col min="3073" max="3073" width="19.58203125" style="84" customWidth="1"/>
    <col min="3074" max="3074" width="10" style="84" customWidth="1"/>
    <col min="3075" max="3075" width="7.5" style="84" bestFit="1" customWidth="1"/>
    <col min="3076" max="3076" width="9.08203125" style="84" bestFit="1" customWidth="1"/>
    <col min="3077" max="3077" width="7.5" style="84" bestFit="1" customWidth="1"/>
    <col min="3078" max="3078" width="9.08203125" style="84" bestFit="1" customWidth="1"/>
    <col min="3079" max="3079" width="7.5" style="84" bestFit="1" customWidth="1"/>
    <col min="3080" max="3080" width="11" style="84" bestFit="1" customWidth="1"/>
    <col min="3081" max="3083" width="10" style="84"/>
    <col min="3084" max="3084" width="10.08203125" style="84" bestFit="1" customWidth="1"/>
    <col min="3085" max="3328" width="10" style="84"/>
    <col min="3329" max="3329" width="19.58203125" style="84" customWidth="1"/>
    <col min="3330" max="3330" width="10" style="84" customWidth="1"/>
    <col min="3331" max="3331" width="7.5" style="84" bestFit="1" customWidth="1"/>
    <col min="3332" max="3332" width="9.08203125" style="84" bestFit="1" customWidth="1"/>
    <col min="3333" max="3333" width="7.5" style="84" bestFit="1" customWidth="1"/>
    <col min="3334" max="3334" width="9.08203125" style="84" bestFit="1" customWidth="1"/>
    <col min="3335" max="3335" width="7.5" style="84" bestFit="1" customWidth="1"/>
    <col min="3336" max="3336" width="11" style="84" bestFit="1" customWidth="1"/>
    <col min="3337" max="3339" width="10" style="84"/>
    <col min="3340" max="3340" width="10.08203125" style="84" bestFit="1" customWidth="1"/>
    <col min="3341" max="3584" width="10" style="84"/>
    <col min="3585" max="3585" width="19.58203125" style="84" customWidth="1"/>
    <col min="3586" max="3586" width="10" style="84" customWidth="1"/>
    <col min="3587" max="3587" width="7.5" style="84" bestFit="1" customWidth="1"/>
    <col min="3588" max="3588" width="9.08203125" style="84" bestFit="1" customWidth="1"/>
    <col min="3589" max="3589" width="7.5" style="84" bestFit="1" customWidth="1"/>
    <col min="3590" max="3590" width="9.08203125" style="84" bestFit="1" customWidth="1"/>
    <col min="3591" max="3591" width="7.5" style="84" bestFit="1" customWidth="1"/>
    <col min="3592" max="3592" width="11" style="84" bestFit="1" customWidth="1"/>
    <col min="3593" max="3595" width="10" style="84"/>
    <col min="3596" max="3596" width="10.08203125" style="84" bestFit="1" customWidth="1"/>
    <col min="3597" max="3840" width="10" style="84"/>
    <col min="3841" max="3841" width="19.58203125" style="84" customWidth="1"/>
    <col min="3842" max="3842" width="10" style="84" customWidth="1"/>
    <col min="3843" max="3843" width="7.5" style="84" bestFit="1" customWidth="1"/>
    <col min="3844" max="3844" width="9.08203125" style="84" bestFit="1" customWidth="1"/>
    <col min="3845" max="3845" width="7.5" style="84" bestFit="1" customWidth="1"/>
    <col min="3846" max="3846" width="9.08203125" style="84" bestFit="1" customWidth="1"/>
    <col min="3847" max="3847" width="7.5" style="84" bestFit="1" customWidth="1"/>
    <col min="3848" max="3848" width="11" style="84" bestFit="1" customWidth="1"/>
    <col min="3849" max="3851" width="10" style="84"/>
    <col min="3852" max="3852" width="10.08203125" style="84" bestFit="1" customWidth="1"/>
    <col min="3853" max="4096" width="11" style="84"/>
    <col min="4097" max="4097" width="19.58203125" style="84" customWidth="1"/>
    <col min="4098" max="4098" width="10" style="84" customWidth="1"/>
    <col min="4099" max="4099" width="7.5" style="84" bestFit="1" customWidth="1"/>
    <col min="4100" max="4100" width="9.08203125" style="84" bestFit="1" customWidth="1"/>
    <col min="4101" max="4101" width="7.5" style="84" bestFit="1" customWidth="1"/>
    <col min="4102" max="4102" width="9.08203125" style="84" bestFit="1" customWidth="1"/>
    <col min="4103" max="4103" width="7.5" style="84" bestFit="1" customWidth="1"/>
    <col min="4104" max="4104" width="11" style="84" bestFit="1" customWidth="1"/>
    <col min="4105" max="4107" width="10" style="84"/>
    <col min="4108" max="4108" width="10.08203125" style="84" bestFit="1" customWidth="1"/>
    <col min="4109" max="4352" width="10" style="84"/>
    <col min="4353" max="4353" width="19.58203125" style="84" customWidth="1"/>
    <col min="4354" max="4354" width="10" style="84" customWidth="1"/>
    <col min="4355" max="4355" width="7.5" style="84" bestFit="1" customWidth="1"/>
    <col min="4356" max="4356" width="9.08203125" style="84" bestFit="1" customWidth="1"/>
    <col min="4357" max="4357" width="7.5" style="84" bestFit="1" customWidth="1"/>
    <col min="4358" max="4358" width="9.08203125" style="84" bestFit="1" customWidth="1"/>
    <col min="4359" max="4359" width="7.5" style="84" bestFit="1" customWidth="1"/>
    <col min="4360" max="4360" width="11" style="84" bestFit="1" customWidth="1"/>
    <col min="4361" max="4363" width="10" style="84"/>
    <col min="4364" max="4364" width="10.08203125" style="84" bestFit="1" customWidth="1"/>
    <col min="4365" max="4608" width="10" style="84"/>
    <col min="4609" max="4609" width="19.58203125" style="84" customWidth="1"/>
    <col min="4610" max="4610" width="10" style="84" customWidth="1"/>
    <col min="4611" max="4611" width="7.5" style="84" bestFit="1" customWidth="1"/>
    <col min="4612" max="4612" width="9.08203125" style="84" bestFit="1" customWidth="1"/>
    <col min="4613" max="4613" width="7.5" style="84" bestFit="1" customWidth="1"/>
    <col min="4614" max="4614" width="9.08203125" style="84" bestFit="1" customWidth="1"/>
    <col min="4615" max="4615" width="7.5" style="84" bestFit="1" customWidth="1"/>
    <col min="4616" max="4616" width="11" style="84" bestFit="1" customWidth="1"/>
    <col min="4617" max="4619" width="10" style="84"/>
    <col min="4620" max="4620" width="10.08203125" style="84" bestFit="1" customWidth="1"/>
    <col min="4621" max="4864" width="10" style="84"/>
    <col min="4865" max="4865" width="19.58203125" style="84" customWidth="1"/>
    <col min="4866" max="4866" width="10" style="84" customWidth="1"/>
    <col min="4867" max="4867" width="7.5" style="84" bestFit="1" customWidth="1"/>
    <col min="4868" max="4868" width="9.08203125" style="84" bestFit="1" customWidth="1"/>
    <col min="4869" max="4869" width="7.5" style="84" bestFit="1" customWidth="1"/>
    <col min="4870" max="4870" width="9.08203125" style="84" bestFit="1" customWidth="1"/>
    <col min="4871" max="4871" width="7.5" style="84" bestFit="1" customWidth="1"/>
    <col min="4872" max="4872" width="11" style="84" bestFit="1" customWidth="1"/>
    <col min="4873" max="4875" width="10" style="84"/>
    <col min="4876" max="4876" width="10.08203125" style="84" bestFit="1" customWidth="1"/>
    <col min="4877" max="5120" width="11" style="84"/>
    <col min="5121" max="5121" width="19.58203125" style="84" customWidth="1"/>
    <col min="5122" max="5122" width="10" style="84" customWidth="1"/>
    <col min="5123" max="5123" width="7.5" style="84" bestFit="1" customWidth="1"/>
    <col min="5124" max="5124" width="9.08203125" style="84" bestFit="1" customWidth="1"/>
    <col min="5125" max="5125" width="7.5" style="84" bestFit="1" customWidth="1"/>
    <col min="5126" max="5126" width="9.08203125" style="84" bestFit="1" customWidth="1"/>
    <col min="5127" max="5127" width="7.5" style="84" bestFit="1" customWidth="1"/>
    <col min="5128" max="5128" width="11" style="84" bestFit="1" customWidth="1"/>
    <col min="5129" max="5131" width="10" style="84"/>
    <col min="5132" max="5132" width="10.08203125" style="84" bestFit="1" customWidth="1"/>
    <col min="5133" max="5376" width="10" style="84"/>
    <col min="5377" max="5377" width="19.58203125" style="84" customWidth="1"/>
    <col min="5378" max="5378" width="10" style="84" customWidth="1"/>
    <col min="5379" max="5379" width="7.5" style="84" bestFit="1" customWidth="1"/>
    <col min="5380" max="5380" width="9.08203125" style="84" bestFit="1" customWidth="1"/>
    <col min="5381" max="5381" width="7.5" style="84" bestFit="1" customWidth="1"/>
    <col min="5382" max="5382" width="9.08203125" style="84" bestFit="1" customWidth="1"/>
    <col min="5383" max="5383" width="7.5" style="84" bestFit="1" customWidth="1"/>
    <col min="5384" max="5384" width="11" style="84" bestFit="1" customWidth="1"/>
    <col min="5385" max="5387" width="10" style="84"/>
    <col min="5388" max="5388" width="10.08203125" style="84" bestFit="1" customWidth="1"/>
    <col min="5389" max="5632" width="10" style="84"/>
    <col min="5633" max="5633" width="19.58203125" style="84" customWidth="1"/>
    <col min="5634" max="5634" width="10" style="84" customWidth="1"/>
    <col min="5635" max="5635" width="7.5" style="84" bestFit="1" customWidth="1"/>
    <col min="5636" max="5636" width="9.08203125" style="84" bestFit="1" customWidth="1"/>
    <col min="5637" max="5637" width="7.5" style="84" bestFit="1" customWidth="1"/>
    <col min="5638" max="5638" width="9.08203125" style="84" bestFit="1" customWidth="1"/>
    <col min="5639" max="5639" width="7.5" style="84" bestFit="1" customWidth="1"/>
    <col min="5640" max="5640" width="11" style="84" bestFit="1" customWidth="1"/>
    <col min="5641" max="5643" width="10" style="84"/>
    <col min="5644" max="5644" width="10.08203125" style="84" bestFit="1" customWidth="1"/>
    <col min="5645" max="5888" width="10" style="84"/>
    <col min="5889" max="5889" width="19.58203125" style="84" customWidth="1"/>
    <col min="5890" max="5890" width="10" style="84" customWidth="1"/>
    <col min="5891" max="5891" width="7.5" style="84" bestFit="1" customWidth="1"/>
    <col min="5892" max="5892" width="9.08203125" style="84" bestFit="1" customWidth="1"/>
    <col min="5893" max="5893" width="7.5" style="84" bestFit="1" customWidth="1"/>
    <col min="5894" max="5894" width="9.08203125" style="84" bestFit="1" customWidth="1"/>
    <col min="5895" max="5895" width="7.5" style="84" bestFit="1" customWidth="1"/>
    <col min="5896" max="5896" width="11" style="84" bestFit="1" customWidth="1"/>
    <col min="5897" max="5899" width="10" style="84"/>
    <col min="5900" max="5900" width="10.08203125" style="84" bestFit="1" customWidth="1"/>
    <col min="5901" max="6144" width="11" style="84"/>
    <col min="6145" max="6145" width="19.58203125" style="84" customWidth="1"/>
    <col min="6146" max="6146" width="10" style="84" customWidth="1"/>
    <col min="6147" max="6147" width="7.5" style="84" bestFit="1" customWidth="1"/>
    <col min="6148" max="6148" width="9.08203125" style="84" bestFit="1" customWidth="1"/>
    <col min="6149" max="6149" width="7.5" style="84" bestFit="1" customWidth="1"/>
    <col min="6150" max="6150" width="9.08203125" style="84" bestFit="1" customWidth="1"/>
    <col min="6151" max="6151" width="7.5" style="84" bestFit="1" customWidth="1"/>
    <col min="6152" max="6152" width="11" style="84" bestFit="1" customWidth="1"/>
    <col min="6153" max="6155" width="10" style="84"/>
    <col min="6156" max="6156" width="10.08203125" style="84" bestFit="1" customWidth="1"/>
    <col min="6157" max="6400" width="10" style="84"/>
    <col min="6401" max="6401" width="19.58203125" style="84" customWidth="1"/>
    <col min="6402" max="6402" width="10" style="84" customWidth="1"/>
    <col min="6403" max="6403" width="7.5" style="84" bestFit="1" customWidth="1"/>
    <col min="6404" max="6404" width="9.08203125" style="84" bestFit="1" customWidth="1"/>
    <col min="6405" max="6405" width="7.5" style="84" bestFit="1" customWidth="1"/>
    <col min="6406" max="6406" width="9.08203125" style="84" bestFit="1" customWidth="1"/>
    <col min="6407" max="6407" width="7.5" style="84" bestFit="1" customWidth="1"/>
    <col min="6408" max="6408" width="11" style="84" bestFit="1" customWidth="1"/>
    <col min="6409" max="6411" width="10" style="84"/>
    <col min="6412" max="6412" width="10.08203125" style="84" bestFit="1" customWidth="1"/>
    <col min="6413" max="6656" width="10" style="84"/>
    <col min="6657" max="6657" width="19.58203125" style="84" customWidth="1"/>
    <col min="6658" max="6658" width="10" style="84" customWidth="1"/>
    <col min="6659" max="6659" width="7.5" style="84" bestFit="1" customWidth="1"/>
    <col min="6660" max="6660" width="9.08203125" style="84" bestFit="1" customWidth="1"/>
    <col min="6661" max="6661" width="7.5" style="84" bestFit="1" customWidth="1"/>
    <col min="6662" max="6662" width="9.08203125" style="84" bestFit="1" customWidth="1"/>
    <col min="6663" max="6663" width="7.5" style="84" bestFit="1" customWidth="1"/>
    <col min="6664" max="6664" width="11" style="84" bestFit="1" customWidth="1"/>
    <col min="6665" max="6667" width="10" style="84"/>
    <col min="6668" max="6668" width="10.08203125" style="84" bestFit="1" customWidth="1"/>
    <col min="6669" max="6912" width="10" style="84"/>
    <col min="6913" max="6913" width="19.58203125" style="84" customWidth="1"/>
    <col min="6914" max="6914" width="10" style="84" customWidth="1"/>
    <col min="6915" max="6915" width="7.5" style="84" bestFit="1" customWidth="1"/>
    <col min="6916" max="6916" width="9.08203125" style="84" bestFit="1" customWidth="1"/>
    <col min="6917" max="6917" width="7.5" style="84" bestFit="1" customWidth="1"/>
    <col min="6918" max="6918" width="9.08203125" style="84" bestFit="1" customWidth="1"/>
    <col min="6919" max="6919" width="7.5" style="84" bestFit="1" customWidth="1"/>
    <col min="6920" max="6920" width="11" style="84" bestFit="1" customWidth="1"/>
    <col min="6921" max="6923" width="10" style="84"/>
    <col min="6924" max="6924" width="10.08203125" style="84" bestFit="1" customWidth="1"/>
    <col min="6925" max="7168" width="11" style="84"/>
    <col min="7169" max="7169" width="19.58203125" style="84" customWidth="1"/>
    <col min="7170" max="7170" width="10" style="84" customWidth="1"/>
    <col min="7171" max="7171" width="7.5" style="84" bestFit="1" customWidth="1"/>
    <col min="7172" max="7172" width="9.08203125" style="84" bestFit="1" customWidth="1"/>
    <col min="7173" max="7173" width="7.5" style="84" bestFit="1" customWidth="1"/>
    <col min="7174" max="7174" width="9.08203125" style="84" bestFit="1" customWidth="1"/>
    <col min="7175" max="7175" width="7.5" style="84" bestFit="1" customWidth="1"/>
    <col min="7176" max="7176" width="11" style="84" bestFit="1" customWidth="1"/>
    <col min="7177" max="7179" width="10" style="84"/>
    <col min="7180" max="7180" width="10.08203125" style="84" bestFit="1" customWidth="1"/>
    <col min="7181" max="7424" width="10" style="84"/>
    <col min="7425" max="7425" width="19.58203125" style="84" customWidth="1"/>
    <col min="7426" max="7426" width="10" style="84" customWidth="1"/>
    <col min="7427" max="7427" width="7.5" style="84" bestFit="1" customWidth="1"/>
    <col min="7428" max="7428" width="9.08203125" style="84" bestFit="1" customWidth="1"/>
    <col min="7429" max="7429" width="7.5" style="84" bestFit="1" customWidth="1"/>
    <col min="7430" max="7430" width="9.08203125" style="84" bestFit="1" customWidth="1"/>
    <col min="7431" max="7431" width="7.5" style="84" bestFit="1" customWidth="1"/>
    <col min="7432" max="7432" width="11" style="84" bestFit="1" customWidth="1"/>
    <col min="7433" max="7435" width="10" style="84"/>
    <col min="7436" max="7436" width="10.08203125" style="84" bestFit="1" customWidth="1"/>
    <col min="7437" max="7680" width="10" style="84"/>
    <col min="7681" max="7681" width="19.58203125" style="84" customWidth="1"/>
    <col min="7682" max="7682" width="10" style="84" customWidth="1"/>
    <col min="7683" max="7683" width="7.5" style="84" bestFit="1" customWidth="1"/>
    <col min="7684" max="7684" width="9.08203125" style="84" bestFit="1" customWidth="1"/>
    <col min="7685" max="7685" width="7.5" style="84" bestFit="1" customWidth="1"/>
    <col min="7686" max="7686" width="9.08203125" style="84" bestFit="1" customWidth="1"/>
    <col min="7687" max="7687" width="7.5" style="84" bestFit="1" customWidth="1"/>
    <col min="7688" max="7688" width="11" style="84" bestFit="1" customWidth="1"/>
    <col min="7689" max="7691" width="10" style="84"/>
    <col min="7692" max="7692" width="10.08203125" style="84" bestFit="1" customWidth="1"/>
    <col min="7693" max="7936" width="10" style="84"/>
    <col min="7937" max="7937" width="19.58203125" style="84" customWidth="1"/>
    <col min="7938" max="7938" width="10" style="84" customWidth="1"/>
    <col min="7939" max="7939" width="7.5" style="84" bestFit="1" customWidth="1"/>
    <col min="7940" max="7940" width="9.08203125" style="84" bestFit="1" customWidth="1"/>
    <col min="7941" max="7941" width="7.5" style="84" bestFit="1" customWidth="1"/>
    <col min="7942" max="7942" width="9.08203125" style="84" bestFit="1" customWidth="1"/>
    <col min="7943" max="7943" width="7.5" style="84" bestFit="1" customWidth="1"/>
    <col min="7944" max="7944" width="11" style="84" bestFit="1" customWidth="1"/>
    <col min="7945" max="7947" width="10" style="84"/>
    <col min="7948" max="7948" width="10.08203125" style="84" bestFit="1" customWidth="1"/>
    <col min="7949" max="8192" width="11" style="84"/>
    <col min="8193" max="8193" width="19.58203125" style="84" customWidth="1"/>
    <col min="8194" max="8194" width="10" style="84" customWidth="1"/>
    <col min="8195" max="8195" width="7.5" style="84" bestFit="1" customWidth="1"/>
    <col min="8196" max="8196" width="9.08203125" style="84" bestFit="1" customWidth="1"/>
    <col min="8197" max="8197" width="7.5" style="84" bestFit="1" customWidth="1"/>
    <col min="8198" max="8198" width="9.08203125" style="84" bestFit="1" customWidth="1"/>
    <col min="8199" max="8199" width="7.5" style="84" bestFit="1" customWidth="1"/>
    <col min="8200" max="8200" width="11" style="84" bestFit="1" customWidth="1"/>
    <col min="8201" max="8203" width="10" style="84"/>
    <col min="8204" max="8204" width="10.08203125" style="84" bestFit="1" customWidth="1"/>
    <col min="8205" max="8448" width="10" style="84"/>
    <col min="8449" max="8449" width="19.58203125" style="84" customWidth="1"/>
    <col min="8450" max="8450" width="10" style="84" customWidth="1"/>
    <col min="8451" max="8451" width="7.5" style="84" bestFit="1" customWidth="1"/>
    <col min="8452" max="8452" width="9.08203125" style="84" bestFit="1" customWidth="1"/>
    <col min="8453" max="8453" width="7.5" style="84" bestFit="1" customWidth="1"/>
    <col min="8454" max="8454" width="9.08203125" style="84" bestFit="1" customWidth="1"/>
    <col min="8455" max="8455" width="7.5" style="84" bestFit="1" customWidth="1"/>
    <col min="8456" max="8456" width="11" style="84" bestFit="1" customWidth="1"/>
    <col min="8457" max="8459" width="10" style="84"/>
    <col min="8460" max="8460" width="10.08203125" style="84" bestFit="1" customWidth="1"/>
    <col min="8461" max="8704" width="10" style="84"/>
    <col min="8705" max="8705" width="19.58203125" style="84" customWidth="1"/>
    <col min="8706" max="8706" width="10" style="84" customWidth="1"/>
    <col min="8707" max="8707" width="7.5" style="84" bestFit="1" customWidth="1"/>
    <col min="8708" max="8708" width="9.08203125" style="84" bestFit="1" customWidth="1"/>
    <col min="8709" max="8709" width="7.5" style="84" bestFit="1" customWidth="1"/>
    <col min="8710" max="8710" width="9.08203125" style="84" bestFit="1" customWidth="1"/>
    <col min="8711" max="8711" width="7.5" style="84" bestFit="1" customWidth="1"/>
    <col min="8712" max="8712" width="11" style="84" bestFit="1" customWidth="1"/>
    <col min="8713" max="8715" width="10" style="84"/>
    <col min="8716" max="8716" width="10.08203125" style="84" bestFit="1" customWidth="1"/>
    <col min="8717" max="8960" width="10" style="84"/>
    <col min="8961" max="8961" width="19.58203125" style="84" customWidth="1"/>
    <col min="8962" max="8962" width="10" style="84" customWidth="1"/>
    <col min="8963" max="8963" width="7.5" style="84" bestFit="1" customWidth="1"/>
    <col min="8964" max="8964" width="9.08203125" style="84" bestFit="1" customWidth="1"/>
    <col min="8965" max="8965" width="7.5" style="84" bestFit="1" customWidth="1"/>
    <col min="8966" max="8966" width="9.08203125" style="84" bestFit="1" customWidth="1"/>
    <col min="8967" max="8967" width="7.5" style="84" bestFit="1" customWidth="1"/>
    <col min="8968" max="8968" width="11" style="84" bestFit="1" customWidth="1"/>
    <col min="8969" max="8971" width="10" style="84"/>
    <col min="8972" max="8972" width="10.08203125" style="84" bestFit="1" customWidth="1"/>
    <col min="8973" max="9216" width="11" style="84"/>
    <col min="9217" max="9217" width="19.58203125" style="84" customWidth="1"/>
    <col min="9218" max="9218" width="10" style="84" customWidth="1"/>
    <col min="9219" max="9219" width="7.5" style="84" bestFit="1" customWidth="1"/>
    <col min="9220" max="9220" width="9.08203125" style="84" bestFit="1" customWidth="1"/>
    <col min="9221" max="9221" width="7.5" style="84" bestFit="1" customWidth="1"/>
    <col min="9222" max="9222" width="9.08203125" style="84" bestFit="1" customWidth="1"/>
    <col min="9223" max="9223" width="7.5" style="84" bestFit="1" customWidth="1"/>
    <col min="9224" max="9224" width="11" style="84" bestFit="1" customWidth="1"/>
    <col min="9225" max="9227" width="10" style="84"/>
    <col min="9228" max="9228" width="10.08203125" style="84" bestFit="1" customWidth="1"/>
    <col min="9229" max="9472" width="10" style="84"/>
    <col min="9473" max="9473" width="19.58203125" style="84" customWidth="1"/>
    <col min="9474" max="9474" width="10" style="84" customWidth="1"/>
    <col min="9475" max="9475" width="7.5" style="84" bestFit="1" customWidth="1"/>
    <col min="9476" max="9476" width="9.08203125" style="84" bestFit="1" customWidth="1"/>
    <col min="9477" max="9477" width="7.5" style="84" bestFit="1" customWidth="1"/>
    <col min="9478" max="9478" width="9.08203125" style="84" bestFit="1" customWidth="1"/>
    <col min="9479" max="9479" width="7.5" style="84" bestFit="1" customWidth="1"/>
    <col min="9480" max="9480" width="11" style="84" bestFit="1" customWidth="1"/>
    <col min="9481" max="9483" width="10" style="84"/>
    <col min="9484" max="9484" width="10.08203125" style="84" bestFit="1" customWidth="1"/>
    <col min="9485" max="9728" width="10" style="84"/>
    <col min="9729" max="9729" width="19.58203125" style="84" customWidth="1"/>
    <col min="9730" max="9730" width="10" style="84" customWidth="1"/>
    <col min="9731" max="9731" width="7.5" style="84" bestFit="1" customWidth="1"/>
    <col min="9732" max="9732" width="9.08203125" style="84" bestFit="1" customWidth="1"/>
    <col min="9733" max="9733" width="7.5" style="84" bestFit="1" customWidth="1"/>
    <col min="9734" max="9734" width="9.08203125" style="84" bestFit="1" customWidth="1"/>
    <col min="9735" max="9735" width="7.5" style="84" bestFit="1" customWidth="1"/>
    <col min="9736" max="9736" width="11" style="84" bestFit="1" customWidth="1"/>
    <col min="9737" max="9739" width="10" style="84"/>
    <col min="9740" max="9740" width="10.08203125" style="84" bestFit="1" customWidth="1"/>
    <col min="9741" max="9984" width="10" style="84"/>
    <col min="9985" max="9985" width="19.58203125" style="84" customWidth="1"/>
    <col min="9986" max="9986" width="10" style="84" customWidth="1"/>
    <col min="9987" max="9987" width="7.5" style="84" bestFit="1" customWidth="1"/>
    <col min="9988" max="9988" width="9.08203125" style="84" bestFit="1" customWidth="1"/>
    <col min="9989" max="9989" width="7.5" style="84" bestFit="1" customWidth="1"/>
    <col min="9990" max="9990" width="9.08203125" style="84" bestFit="1" customWidth="1"/>
    <col min="9991" max="9991" width="7.5" style="84" bestFit="1" customWidth="1"/>
    <col min="9992" max="9992" width="11" style="84" bestFit="1" customWidth="1"/>
    <col min="9993" max="9995" width="10" style="84"/>
    <col min="9996" max="9996" width="10.08203125" style="84" bestFit="1" customWidth="1"/>
    <col min="9997" max="10240" width="11" style="84"/>
    <col min="10241" max="10241" width="19.58203125" style="84" customWidth="1"/>
    <col min="10242" max="10242" width="10" style="84" customWidth="1"/>
    <col min="10243" max="10243" width="7.5" style="84" bestFit="1" customWidth="1"/>
    <col min="10244" max="10244" width="9.08203125" style="84" bestFit="1" customWidth="1"/>
    <col min="10245" max="10245" width="7.5" style="84" bestFit="1" customWidth="1"/>
    <col min="10246" max="10246" width="9.08203125" style="84" bestFit="1" customWidth="1"/>
    <col min="10247" max="10247" width="7.5" style="84" bestFit="1" customWidth="1"/>
    <col min="10248" max="10248" width="11" style="84" bestFit="1" customWidth="1"/>
    <col min="10249" max="10251" width="10" style="84"/>
    <col min="10252" max="10252" width="10.08203125" style="84" bestFit="1" customWidth="1"/>
    <col min="10253" max="10496" width="10" style="84"/>
    <col min="10497" max="10497" width="19.58203125" style="84" customWidth="1"/>
    <col min="10498" max="10498" width="10" style="84" customWidth="1"/>
    <col min="10499" max="10499" width="7.5" style="84" bestFit="1" customWidth="1"/>
    <col min="10500" max="10500" width="9.08203125" style="84" bestFit="1" customWidth="1"/>
    <col min="10501" max="10501" width="7.5" style="84" bestFit="1" customWidth="1"/>
    <col min="10502" max="10502" width="9.08203125" style="84" bestFit="1" customWidth="1"/>
    <col min="10503" max="10503" width="7.5" style="84" bestFit="1" customWidth="1"/>
    <col min="10504" max="10504" width="11" style="84" bestFit="1" customWidth="1"/>
    <col min="10505" max="10507" width="10" style="84"/>
    <col min="10508" max="10508" width="10.08203125" style="84" bestFit="1" customWidth="1"/>
    <col min="10509" max="10752" width="10" style="84"/>
    <col min="10753" max="10753" width="19.58203125" style="84" customWidth="1"/>
    <col min="10754" max="10754" width="10" style="84" customWidth="1"/>
    <col min="10755" max="10755" width="7.5" style="84" bestFit="1" customWidth="1"/>
    <col min="10756" max="10756" width="9.08203125" style="84" bestFit="1" customWidth="1"/>
    <col min="10757" max="10757" width="7.5" style="84" bestFit="1" customWidth="1"/>
    <col min="10758" max="10758" width="9.08203125" style="84" bestFit="1" customWidth="1"/>
    <col min="10759" max="10759" width="7.5" style="84" bestFit="1" customWidth="1"/>
    <col min="10760" max="10760" width="11" style="84" bestFit="1" customWidth="1"/>
    <col min="10761" max="10763" width="10" style="84"/>
    <col min="10764" max="10764" width="10.08203125" style="84" bestFit="1" customWidth="1"/>
    <col min="10765" max="11008" width="10" style="84"/>
    <col min="11009" max="11009" width="19.58203125" style="84" customWidth="1"/>
    <col min="11010" max="11010" width="10" style="84" customWidth="1"/>
    <col min="11011" max="11011" width="7.5" style="84" bestFit="1" customWidth="1"/>
    <col min="11012" max="11012" width="9.08203125" style="84" bestFit="1" customWidth="1"/>
    <col min="11013" max="11013" width="7.5" style="84" bestFit="1" customWidth="1"/>
    <col min="11014" max="11014" width="9.08203125" style="84" bestFit="1" customWidth="1"/>
    <col min="11015" max="11015" width="7.5" style="84" bestFit="1" customWidth="1"/>
    <col min="11016" max="11016" width="11" style="84" bestFit="1" customWidth="1"/>
    <col min="11017" max="11019" width="10" style="84"/>
    <col min="11020" max="11020" width="10.08203125" style="84" bestFit="1" customWidth="1"/>
    <col min="11021" max="11264" width="11" style="84"/>
    <col min="11265" max="11265" width="19.58203125" style="84" customWidth="1"/>
    <col min="11266" max="11266" width="10" style="84" customWidth="1"/>
    <col min="11267" max="11267" width="7.5" style="84" bestFit="1" customWidth="1"/>
    <col min="11268" max="11268" width="9.08203125" style="84" bestFit="1" customWidth="1"/>
    <col min="11269" max="11269" width="7.5" style="84" bestFit="1" customWidth="1"/>
    <col min="11270" max="11270" width="9.08203125" style="84" bestFit="1" customWidth="1"/>
    <col min="11271" max="11271" width="7.5" style="84" bestFit="1" customWidth="1"/>
    <col min="11272" max="11272" width="11" style="84" bestFit="1" customWidth="1"/>
    <col min="11273" max="11275" width="10" style="84"/>
    <col min="11276" max="11276" width="10.08203125" style="84" bestFit="1" customWidth="1"/>
    <col min="11277" max="11520" width="10" style="84"/>
    <col min="11521" max="11521" width="19.58203125" style="84" customWidth="1"/>
    <col min="11522" max="11522" width="10" style="84" customWidth="1"/>
    <col min="11523" max="11523" width="7.5" style="84" bestFit="1" customWidth="1"/>
    <col min="11524" max="11524" width="9.08203125" style="84" bestFit="1" customWidth="1"/>
    <col min="11525" max="11525" width="7.5" style="84" bestFit="1" customWidth="1"/>
    <col min="11526" max="11526" width="9.08203125" style="84" bestFit="1" customWidth="1"/>
    <col min="11527" max="11527" width="7.5" style="84" bestFit="1" customWidth="1"/>
    <col min="11528" max="11528" width="11" style="84" bestFit="1" customWidth="1"/>
    <col min="11529" max="11531" width="10" style="84"/>
    <col min="11532" max="11532" width="10.08203125" style="84" bestFit="1" customWidth="1"/>
    <col min="11533" max="11776" width="10" style="84"/>
    <col min="11777" max="11777" width="19.58203125" style="84" customWidth="1"/>
    <col min="11778" max="11778" width="10" style="84" customWidth="1"/>
    <col min="11779" max="11779" width="7.5" style="84" bestFit="1" customWidth="1"/>
    <col min="11780" max="11780" width="9.08203125" style="84" bestFit="1" customWidth="1"/>
    <col min="11781" max="11781" width="7.5" style="84" bestFit="1" customWidth="1"/>
    <col min="11782" max="11782" width="9.08203125" style="84" bestFit="1" customWidth="1"/>
    <col min="11783" max="11783" width="7.5" style="84" bestFit="1" customWidth="1"/>
    <col min="11784" max="11784" width="11" style="84" bestFit="1" customWidth="1"/>
    <col min="11785" max="11787" width="10" style="84"/>
    <col min="11788" max="11788" width="10.08203125" style="84" bestFit="1" customWidth="1"/>
    <col min="11789" max="12032" width="10" style="84"/>
    <col min="12033" max="12033" width="19.58203125" style="84" customWidth="1"/>
    <col min="12034" max="12034" width="10" style="84" customWidth="1"/>
    <col min="12035" max="12035" width="7.5" style="84" bestFit="1" customWidth="1"/>
    <col min="12036" max="12036" width="9.08203125" style="84" bestFit="1" customWidth="1"/>
    <col min="12037" max="12037" width="7.5" style="84" bestFit="1" customWidth="1"/>
    <col min="12038" max="12038" width="9.08203125" style="84" bestFit="1" customWidth="1"/>
    <col min="12039" max="12039" width="7.5" style="84" bestFit="1" customWidth="1"/>
    <col min="12040" max="12040" width="11" style="84" bestFit="1" customWidth="1"/>
    <col min="12041" max="12043" width="10" style="84"/>
    <col min="12044" max="12044" width="10.08203125" style="84" bestFit="1" customWidth="1"/>
    <col min="12045" max="12288" width="11" style="84"/>
    <col min="12289" max="12289" width="19.58203125" style="84" customWidth="1"/>
    <col min="12290" max="12290" width="10" style="84" customWidth="1"/>
    <col min="12291" max="12291" width="7.5" style="84" bestFit="1" customWidth="1"/>
    <col min="12292" max="12292" width="9.08203125" style="84" bestFit="1" customWidth="1"/>
    <col min="12293" max="12293" width="7.5" style="84" bestFit="1" customWidth="1"/>
    <col min="12294" max="12294" width="9.08203125" style="84" bestFit="1" customWidth="1"/>
    <col min="12295" max="12295" width="7.5" style="84" bestFit="1" customWidth="1"/>
    <col min="12296" max="12296" width="11" style="84" bestFit="1" customWidth="1"/>
    <col min="12297" max="12299" width="10" style="84"/>
    <col min="12300" max="12300" width="10.08203125" style="84" bestFit="1" customWidth="1"/>
    <col min="12301" max="12544" width="10" style="84"/>
    <col min="12545" max="12545" width="19.58203125" style="84" customWidth="1"/>
    <col min="12546" max="12546" width="10" style="84" customWidth="1"/>
    <col min="12547" max="12547" width="7.5" style="84" bestFit="1" customWidth="1"/>
    <col min="12548" max="12548" width="9.08203125" style="84" bestFit="1" customWidth="1"/>
    <col min="12549" max="12549" width="7.5" style="84" bestFit="1" customWidth="1"/>
    <col min="12550" max="12550" width="9.08203125" style="84" bestFit="1" customWidth="1"/>
    <col min="12551" max="12551" width="7.5" style="84" bestFit="1" customWidth="1"/>
    <col min="12552" max="12552" width="11" style="84" bestFit="1" customWidth="1"/>
    <col min="12553" max="12555" width="10" style="84"/>
    <col min="12556" max="12556" width="10.08203125" style="84" bestFit="1" customWidth="1"/>
    <col min="12557" max="12800" width="10" style="84"/>
    <col min="12801" max="12801" width="19.58203125" style="84" customWidth="1"/>
    <col min="12802" max="12802" width="10" style="84" customWidth="1"/>
    <col min="12803" max="12803" width="7.5" style="84" bestFit="1" customWidth="1"/>
    <col min="12804" max="12804" width="9.08203125" style="84" bestFit="1" customWidth="1"/>
    <col min="12805" max="12805" width="7.5" style="84" bestFit="1" customWidth="1"/>
    <col min="12806" max="12806" width="9.08203125" style="84" bestFit="1" customWidth="1"/>
    <col min="12807" max="12807" width="7.5" style="84" bestFit="1" customWidth="1"/>
    <col min="12808" max="12808" width="11" style="84" bestFit="1" customWidth="1"/>
    <col min="12809" max="12811" width="10" style="84"/>
    <col min="12812" max="12812" width="10.08203125" style="84" bestFit="1" customWidth="1"/>
    <col min="12813" max="13056" width="10" style="84"/>
    <col min="13057" max="13057" width="19.58203125" style="84" customWidth="1"/>
    <col min="13058" max="13058" width="10" style="84" customWidth="1"/>
    <col min="13059" max="13059" width="7.5" style="84" bestFit="1" customWidth="1"/>
    <col min="13060" max="13060" width="9.08203125" style="84" bestFit="1" customWidth="1"/>
    <col min="13061" max="13061" width="7.5" style="84" bestFit="1" customWidth="1"/>
    <col min="13062" max="13062" width="9.08203125" style="84" bestFit="1" customWidth="1"/>
    <col min="13063" max="13063" width="7.5" style="84" bestFit="1" customWidth="1"/>
    <col min="13064" max="13064" width="11" style="84" bestFit="1" customWidth="1"/>
    <col min="13065" max="13067" width="10" style="84"/>
    <col min="13068" max="13068" width="10.08203125" style="84" bestFit="1" customWidth="1"/>
    <col min="13069" max="13312" width="11" style="84"/>
    <col min="13313" max="13313" width="19.58203125" style="84" customWidth="1"/>
    <col min="13314" max="13314" width="10" style="84" customWidth="1"/>
    <col min="13315" max="13315" width="7.5" style="84" bestFit="1" customWidth="1"/>
    <col min="13316" max="13316" width="9.08203125" style="84" bestFit="1" customWidth="1"/>
    <col min="13317" max="13317" width="7.5" style="84" bestFit="1" customWidth="1"/>
    <col min="13318" max="13318" width="9.08203125" style="84" bestFit="1" customWidth="1"/>
    <col min="13319" max="13319" width="7.5" style="84" bestFit="1" customWidth="1"/>
    <col min="13320" max="13320" width="11" style="84" bestFit="1" customWidth="1"/>
    <col min="13321" max="13323" width="10" style="84"/>
    <col min="13324" max="13324" width="10.08203125" style="84" bestFit="1" customWidth="1"/>
    <col min="13325" max="13568" width="10" style="84"/>
    <col min="13569" max="13569" width="19.58203125" style="84" customWidth="1"/>
    <col min="13570" max="13570" width="10" style="84" customWidth="1"/>
    <col min="13571" max="13571" width="7.5" style="84" bestFit="1" customWidth="1"/>
    <col min="13572" max="13572" width="9.08203125" style="84" bestFit="1" customWidth="1"/>
    <col min="13573" max="13573" width="7.5" style="84" bestFit="1" customWidth="1"/>
    <col min="13574" max="13574" width="9.08203125" style="84" bestFit="1" customWidth="1"/>
    <col min="13575" max="13575" width="7.5" style="84" bestFit="1" customWidth="1"/>
    <col min="13576" max="13576" width="11" style="84" bestFit="1" customWidth="1"/>
    <col min="13577" max="13579" width="10" style="84"/>
    <col min="13580" max="13580" width="10.08203125" style="84" bestFit="1" customWidth="1"/>
    <col min="13581" max="13824" width="10" style="84"/>
    <col min="13825" max="13825" width="19.58203125" style="84" customWidth="1"/>
    <col min="13826" max="13826" width="10" style="84" customWidth="1"/>
    <col min="13827" max="13827" width="7.5" style="84" bestFit="1" customWidth="1"/>
    <col min="13828" max="13828" width="9.08203125" style="84" bestFit="1" customWidth="1"/>
    <col min="13829" max="13829" width="7.5" style="84" bestFit="1" customWidth="1"/>
    <col min="13830" max="13830" width="9.08203125" style="84" bestFit="1" customWidth="1"/>
    <col min="13831" max="13831" width="7.5" style="84" bestFit="1" customWidth="1"/>
    <col min="13832" max="13832" width="11" style="84" bestFit="1" customWidth="1"/>
    <col min="13833" max="13835" width="10" style="84"/>
    <col min="13836" max="13836" width="10.08203125" style="84" bestFit="1" customWidth="1"/>
    <col min="13837" max="14080" width="10" style="84"/>
    <col min="14081" max="14081" width="19.58203125" style="84" customWidth="1"/>
    <col min="14082" max="14082" width="10" style="84" customWidth="1"/>
    <col min="14083" max="14083" width="7.5" style="84" bestFit="1" customWidth="1"/>
    <col min="14084" max="14084" width="9.08203125" style="84" bestFit="1" customWidth="1"/>
    <col min="14085" max="14085" width="7.5" style="84" bestFit="1" customWidth="1"/>
    <col min="14086" max="14086" width="9.08203125" style="84" bestFit="1" customWidth="1"/>
    <col min="14087" max="14087" width="7.5" style="84" bestFit="1" customWidth="1"/>
    <col min="14088" max="14088" width="11" style="84" bestFit="1" customWidth="1"/>
    <col min="14089" max="14091" width="10" style="84"/>
    <col min="14092" max="14092" width="10.08203125" style="84" bestFit="1" customWidth="1"/>
    <col min="14093" max="14336" width="11" style="84"/>
    <col min="14337" max="14337" width="19.58203125" style="84" customWidth="1"/>
    <col min="14338" max="14338" width="10" style="84" customWidth="1"/>
    <col min="14339" max="14339" width="7.5" style="84" bestFit="1" customWidth="1"/>
    <col min="14340" max="14340" width="9.08203125" style="84" bestFit="1" customWidth="1"/>
    <col min="14341" max="14341" width="7.5" style="84" bestFit="1" customWidth="1"/>
    <col min="14342" max="14342" width="9.08203125" style="84" bestFit="1" customWidth="1"/>
    <col min="14343" max="14343" width="7.5" style="84" bestFit="1" customWidth="1"/>
    <col min="14344" max="14344" width="11" style="84" bestFit="1" customWidth="1"/>
    <col min="14345" max="14347" width="10" style="84"/>
    <col min="14348" max="14348" width="10.08203125" style="84" bestFit="1" customWidth="1"/>
    <col min="14349" max="14592" width="10" style="84"/>
    <col min="14593" max="14593" width="19.58203125" style="84" customWidth="1"/>
    <col min="14594" max="14594" width="10" style="84" customWidth="1"/>
    <col min="14595" max="14595" width="7.5" style="84" bestFit="1" customWidth="1"/>
    <col min="14596" max="14596" width="9.08203125" style="84" bestFit="1" customWidth="1"/>
    <col min="14597" max="14597" width="7.5" style="84" bestFit="1" customWidth="1"/>
    <col min="14598" max="14598" width="9.08203125" style="84" bestFit="1" customWidth="1"/>
    <col min="14599" max="14599" width="7.5" style="84" bestFit="1" customWidth="1"/>
    <col min="14600" max="14600" width="11" style="84" bestFit="1" customWidth="1"/>
    <col min="14601" max="14603" width="10" style="84"/>
    <col min="14604" max="14604" width="10.08203125" style="84" bestFit="1" customWidth="1"/>
    <col min="14605" max="14848" width="10" style="84"/>
    <col min="14849" max="14849" width="19.58203125" style="84" customWidth="1"/>
    <col min="14850" max="14850" width="10" style="84" customWidth="1"/>
    <col min="14851" max="14851" width="7.5" style="84" bestFit="1" customWidth="1"/>
    <col min="14852" max="14852" width="9.08203125" style="84" bestFit="1" customWidth="1"/>
    <col min="14853" max="14853" width="7.5" style="84" bestFit="1" customWidth="1"/>
    <col min="14854" max="14854" width="9.08203125" style="84" bestFit="1" customWidth="1"/>
    <col min="14855" max="14855" width="7.5" style="84" bestFit="1" customWidth="1"/>
    <col min="14856" max="14856" width="11" style="84" bestFit="1" customWidth="1"/>
    <col min="14857" max="14859" width="10" style="84"/>
    <col min="14860" max="14860" width="10.08203125" style="84" bestFit="1" customWidth="1"/>
    <col min="14861" max="15104" width="10" style="84"/>
    <col min="15105" max="15105" width="19.58203125" style="84" customWidth="1"/>
    <col min="15106" max="15106" width="10" style="84" customWidth="1"/>
    <col min="15107" max="15107" width="7.5" style="84" bestFit="1" customWidth="1"/>
    <col min="15108" max="15108" width="9.08203125" style="84" bestFit="1" customWidth="1"/>
    <col min="15109" max="15109" width="7.5" style="84" bestFit="1" customWidth="1"/>
    <col min="15110" max="15110" width="9.08203125" style="84" bestFit="1" customWidth="1"/>
    <col min="15111" max="15111" width="7.5" style="84" bestFit="1" customWidth="1"/>
    <col min="15112" max="15112" width="11" style="84" bestFit="1" customWidth="1"/>
    <col min="15113" max="15115" width="10" style="84"/>
    <col min="15116" max="15116" width="10.08203125" style="84" bestFit="1" customWidth="1"/>
    <col min="15117" max="15360" width="11" style="84"/>
    <col min="15361" max="15361" width="19.58203125" style="84" customWidth="1"/>
    <col min="15362" max="15362" width="10" style="84" customWidth="1"/>
    <col min="15363" max="15363" width="7.5" style="84" bestFit="1" customWidth="1"/>
    <col min="15364" max="15364" width="9.08203125" style="84" bestFit="1" customWidth="1"/>
    <col min="15365" max="15365" width="7.5" style="84" bestFit="1" customWidth="1"/>
    <col min="15366" max="15366" width="9.08203125" style="84" bestFit="1" customWidth="1"/>
    <col min="15367" max="15367" width="7.5" style="84" bestFit="1" customWidth="1"/>
    <col min="15368" max="15368" width="11" style="84" bestFit="1" customWidth="1"/>
    <col min="15369" max="15371" width="10" style="84"/>
    <col min="15372" max="15372" width="10.08203125" style="84" bestFit="1" customWidth="1"/>
    <col min="15373" max="15616" width="10" style="84"/>
    <col min="15617" max="15617" width="19.58203125" style="84" customWidth="1"/>
    <col min="15618" max="15618" width="10" style="84" customWidth="1"/>
    <col min="15619" max="15619" width="7.5" style="84" bestFit="1" customWidth="1"/>
    <col min="15620" max="15620" width="9.08203125" style="84" bestFit="1" customWidth="1"/>
    <col min="15621" max="15621" width="7.5" style="84" bestFit="1" customWidth="1"/>
    <col min="15622" max="15622" width="9.08203125" style="84" bestFit="1" customWidth="1"/>
    <col min="15623" max="15623" width="7.5" style="84" bestFit="1" customWidth="1"/>
    <col min="15624" max="15624" width="11" style="84" bestFit="1" customWidth="1"/>
    <col min="15625" max="15627" width="10" style="84"/>
    <col min="15628" max="15628" width="10.08203125" style="84" bestFit="1" customWidth="1"/>
    <col min="15629" max="15872" width="10" style="84"/>
    <col min="15873" max="15873" width="19.58203125" style="84" customWidth="1"/>
    <col min="15874" max="15874" width="10" style="84" customWidth="1"/>
    <col min="15875" max="15875" width="7.5" style="84" bestFit="1" customWidth="1"/>
    <col min="15876" max="15876" width="9.08203125" style="84" bestFit="1" customWidth="1"/>
    <col min="15877" max="15877" width="7.5" style="84" bestFit="1" customWidth="1"/>
    <col min="15878" max="15878" width="9.08203125" style="84" bestFit="1" customWidth="1"/>
    <col min="15879" max="15879" width="7.5" style="84" bestFit="1" customWidth="1"/>
    <col min="15880" max="15880" width="11" style="84" bestFit="1" customWidth="1"/>
    <col min="15881" max="15883" width="10" style="84"/>
    <col min="15884" max="15884" width="10.08203125" style="84" bestFit="1" customWidth="1"/>
    <col min="15885" max="16128" width="10" style="84"/>
    <col min="16129" max="16129" width="19.58203125" style="84" customWidth="1"/>
    <col min="16130" max="16130" width="10" style="84" customWidth="1"/>
    <col min="16131" max="16131" width="7.5" style="84" bestFit="1" customWidth="1"/>
    <col min="16132" max="16132" width="9.08203125" style="84" bestFit="1" customWidth="1"/>
    <col min="16133" max="16133" width="7.5" style="84" bestFit="1" customWidth="1"/>
    <col min="16134" max="16134" width="9.08203125" style="84" bestFit="1" customWidth="1"/>
    <col min="16135" max="16135" width="7.5" style="84" bestFit="1" customWidth="1"/>
    <col min="16136" max="16136" width="11" style="84" bestFit="1" customWidth="1"/>
    <col min="16137" max="16139" width="10" style="84"/>
    <col min="16140" max="16140" width="10.08203125" style="84" bestFit="1" customWidth="1"/>
    <col min="16141" max="16384" width="11" style="84"/>
  </cols>
  <sheetData>
    <row r="1" spans="1:65" ht="13" x14ac:dyDescent="0.3">
      <c r="A1" s="138" t="s">
        <v>7</v>
      </c>
    </row>
    <row r="2" spans="1:65" ht="15.5" x14ac:dyDescent="0.35">
      <c r="A2" s="139"/>
      <c r="B2" s="140"/>
      <c r="H2" s="378" t="s">
        <v>151</v>
      </c>
    </row>
    <row r="3" spans="1:65" s="81" customFormat="1" ht="13" x14ac:dyDescent="0.3">
      <c r="A3" s="70"/>
      <c r="B3" s="777">
        <f>INDICE!A3</f>
        <v>45961</v>
      </c>
      <c r="C3" s="778"/>
      <c r="D3" s="778" t="s">
        <v>115</v>
      </c>
      <c r="E3" s="778"/>
      <c r="F3" s="778" t="s">
        <v>116</v>
      </c>
      <c r="G3" s="778"/>
      <c r="H3" s="778"/>
      <c r="I3" s="84"/>
      <c r="J3" s="84"/>
      <c r="K3" s="84"/>
      <c r="L3" s="84"/>
      <c r="M3" s="84"/>
      <c r="N3" s="84"/>
      <c r="O3" s="84"/>
      <c r="P3" s="84"/>
      <c r="Q3" s="84"/>
      <c r="R3" s="84"/>
      <c r="S3" s="84"/>
      <c r="T3" s="84"/>
      <c r="U3" s="84"/>
      <c r="V3" s="84"/>
      <c r="W3" s="84"/>
      <c r="X3" s="84"/>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row>
    <row r="4" spans="1:65" s="81" customFormat="1" ht="13" x14ac:dyDescent="0.3">
      <c r="A4" s="66"/>
      <c r="B4" s="82" t="s">
        <v>47</v>
      </c>
      <c r="C4" s="82" t="s">
        <v>417</v>
      </c>
      <c r="D4" s="82" t="s">
        <v>47</v>
      </c>
      <c r="E4" s="82" t="s">
        <v>417</v>
      </c>
      <c r="F4" s="82" t="s">
        <v>47</v>
      </c>
      <c r="G4" s="83" t="s">
        <v>417</v>
      </c>
      <c r="H4" s="83" t="s">
        <v>106</v>
      </c>
      <c r="I4" s="84"/>
      <c r="J4" s="84"/>
      <c r="K4" s="84"/>
      <c r="L4" s="84"/>
      <c r="M4" s="84"/>
      <c r="N4" s="84"/>
      <c r="O4" s="84"/>
      <c r="P4" s="84"/>
      <c r="Q4" s="84"/>
      <c r="R4" s="84"/>
      <c r="S4" s="84"/>
      <c r="T4" s="84"/>
      <c r="U4" s="84"/>
      <c r="V4" s="84"/>
      <c r="W4" s="84"/>
      <c r="X4" s="84"/>
      <c r="Y4" s="84"/>
      <c r="Z4" s="84"/>
      <c r="AA4" s="84"/>
      <c r="AB4" s="84"/>
      <c r="AC4" s="84"/>
      <c r="AD4" s="84"/>
      <c r="AE4" s="84"/>
      <c r="AF4" s="84"/>
      <c r="AG4" s="84"/>
      <c r="AH4" s="84"/>
      <c r="AI4" s="84"/>
      <c r="AJ4" s="84"/>
      <c r="AK4" s="84"/>
      <c r="AL4" s="84"/>
      <c r="AM4" s="84"/>
      <c r="AN4" s="84"/>
      <c r="AO4" s="84"/>
      <c r="AP4" s="84"/>
      <c r="AQ4" s="84"/>
      <c r="AR4" s="84"/>
      <c r="AS4" s="84"/>
      <c r="AT4" s="84"/>
      <c r="AU4" s="84"/>
      <c r="AV4" s="84"/>
      <c r="AW4" s="84"/>
      <c r="AX4" s="84"/>
      <c r="AY4" s="84"/>
      <c r="AZ4" s="84"/>
      <c r="BA4" s="84"/>
      <c r="BB4" s="84"/>
      <c r="BC4" s="84"/>
      <c r="BD4" s="84"/>
      <c r="BE4" s="84"/>
      <c r="BF4" s="84"/>
      <c r="BG4" s="84"/>
      <c r="BH4" s="84"/>
      <c r="BI4" s="84"/>
      <c r="BJ4" s="84"/>
      <c r="BK4" s="84"/>
      <c r="BL4" s="84"/>
      <c r="BM4" s="84"/>
    </row>
    <row r="5" spans="1:65" x14ac:dyDescent="0.25">
      <c r="A5" s="84" t="s">
        <v>592</v>
      </c>
      <c r="B5" s="379">
        <v>39.936240381091984</v>
      </c>
      <c r="C5" s="73">
        <v>3.4749254694947505</v>
      </c>
      <c r="D5" s="85">
        <v>359.20789055820205</v>
      </c>
      <c r="E5" s="96">
        <v>4.1161712803506681E-2</v>
      </c>
      <c r="F5" s="85">
        <v>421.89984121167709</v>
      </c>
      <c r="G5" s="73">
        <v>-1.0361141224473822</v>
      </c>
      <c r="H5" s="380">
        <v>8.2262185375748835</v>
      </c>
    </row>
    <row r="6" spans="1:65" x14ac:dyDescent="0.25">
      <c r="A6" s="84" t="s">
        <v>196</v>
      </c>
      <c r="B6" s="379">
        <v>107.857</v>
      </c>
      <c r="C6" s="86">
        <v>9.526178967464153</v>
      </c>
      <c r="D6" s="85">
        <v>754.447</v>
      </c>
      <c r="E6" s="86">
        <v>7.0476193178835285</v>
      </c>
      <c r="F6" s="85">
        <v>886.27800000000002</v>
      </c>
      <c r="G6" s="86">
        <v>7.2736823758387956</v>
      </c>
      <c r="H6" s="380">
        <v>17.280680865169771</v>
      </c>
    </row>
    <row r="7" spans="1:65" x14ac:dyDescent="0.25">
      <c r="A7" s="84" t="s">
        <v>197</v>
      </c>
      <c r="B7" s="379">
        <v>94.598389999999995</v>
      </c>
      <c r="C7" s="86">
        <v>-13.570889522347695</v>
      </c>
      <c r="D7" s="85">
        <v>916.98039000000006</v>
      </c>
      <c r="E7" s="86">
        <v>-4.9181895289565025</v>
      </c>
      <c r="F7" s="85">
        <v>1115.31539</v>
      </c>
      <c r="G7" s="73">
        <v>-1.6678768824395076</v>
      </c>
      <c r="H7" s="380">
        <v>21.746460273867072</v>
      </c>
    </row>
    <row r="8" spans="1:65" x14ac:dyDescent="0.25">
      <c r="A8" s="84" t="s">
        <v>593</v>
      </c>
      <c r="B8" s="379">
        <v>182.27236961890799</v>
      </c>
      <c r="C8" s="86">
        <v>-28.359070871333909</v>
      </c>
      <c r="D8" s="85">
        <v>2260.7932490798207</v>
      </c>
      <c r="E8" s="86">
        <v>10.356837805532786</v>
      </c>
      <c r="F8" s="85">
        <v>2705.2282984263456</v>
      </c>
      <c r="G8" s="489">
        <v>9.3581789508856197</v>
      </c>
      <c r="H8" s="380">
        <v>52.746640323388291</v>
      </c>
      <c r="J8" s="85"/>
    </row>
    <row r="9" spans="1:65" ht="13" x14ac:dyDescent="0.3">
      <c r="A9" s="60" t="s">
        <v>198</v>
      </c>
      <c r="B9" s="61">
        <v>424.66399999999993</v>
      </c>
      <c r="C9" s="628">
        <v>-15.227927848798689</v>
      </c>
      <c r="D9" s="61">
        <v>4291.4285296380222</v>
      </c>
      <c r="E9" s="87">
        <v>5.2628249033700403</v>
      </c>
      <c r="F9" s="61">
        <v>5128.7215296380218</v>
      </c>
      <c r="G9" s="87">
        <v>5.5191319029496793</v>
      </c>
      <c r="H9" s="87">
        <v>100</v>
      </c>
    </row>
    <row r="10" spans="1:65" x14ac:dyDescent="0.25">
      <c r="H10" s="79" t="s">
        <v>220</v>
      </c>
    </row>
    <row r="11" spans="1:65" x14ac:dyDescent="0.25">
      <c r="A11" s="80" t="s">
        <v>475</v>
      </c>
    </row>
    <row r="12" spans="1:65" x14ac:dyDescent="0.25">
      <c r="A12" s="80" t="s">
        <v>595</v>
      </c>
    </row>
    <row r="13" spans="1:65" x14ac:dyDescent="0.25">
      <c r="A13" s="80" t="s">
        <v>594</v>
      </c>
    </row>
    <row r="14" spans="1:65" x14ac:dyDescent="0.25">
      <c r="A14" s="133" t="s">
        <v>527</v>
      </c>
    </row>
  </sheetData>
  <mergeCells count="3">
    <mergeCell ref="B3:C3"/>
    <mergeCell ref="D3:E3"/>
    <mergeCell ref="F3:H3"/>
  </mergeCells>
  <conditionalFormatting sqref="C9">
    <cfRule type="cellIs" dxfId="161" priority="11" operator="between">
      <formula>0</formula>
      <formula>0.5</formula>
    </cfRule>
    <cfRule type="cellIs" dxfId="160" priority="12" operator="between">
      <formula>0</formula>
      <formula>0.49</formula>
    </cfRule>
  </conditionalFormatting>
  <conditionalFormatting sqref="E5">
    <cfRule type="cellIs" dxfId="159" priority="1" operator="between">
      <formula>0</formula>
      <formula>0.5</formula>
    </cfRule>
    <cfRule type="cellIs" dxfId="158" priority="2" operator="between">
      <formula>0</formula>
      <formula>0.49</formula>
    </cfRule>
  </conditionalFormatting>
  <conditionalFormatting sqref="G7">
    <cfRule type="cellIs" dxfId="157" priority="3" operator="between">
      <formula>0</formula>
      <formula>0.5</formula>
    </cfRule>
    <cfRule type="cellIs" dxfId="156" priority="4" operator="between">
      <formula>0</formula>
      <formula>0.49</formula>
    </cfRule>
  </conditionalFormatting>
  <pageMargins left="0.74803149606299213" right="0.74803149606299213" top="0.98425196850393704" bottom="0.98425196850393704" header="0" footer="0"/>
  <pageSetup paperSize="9" scale="16" orientation="landscape" horizontalDpi="1200" verticalDpi="1200"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Hoja22"/>
  <dimension ref="A1:CD604"/>
  <sheetViews>
    <sheetView zoomScaleNormal="100" zoomScaleSheetLayoutView="70" workbookViewId="0"/>
  </sheetViews>
  <sheetFormatPr baseColWidth="10" defaultRowHeight="14" x14ac:dyDescent="0.3"/>
  <cols>
    <col min="1" max="1" width="8.5" customWidth="1"/>
    <col min="2" max="2" width="24.08203125" bestFit="1" customWidth="1"/>
    <col min="3" max="3" width="6.58203125" customWidth="1"/>
    <col min="4" max="4" width="9.58203125" customWidth="1"/>
    <col min="5" max="5" width="6.58203125" customWidth="1"/>
    <col min="6" max="6" width="9.08203125" customWidth="1"/>
    <col min="7" max="7" width="7.5" customWidth="1"/>
    <col min="8" max="8" width="9.08203125" customWidth="1"/>
    <col min="9" max="9" width="11.58203125" customWidth="1"/>
    <col min="10" max="82" width="11" style="1"/>
  </cols>
  <sheetData>
    <row r="1" spans="1:9" x14ac:dyDescent="0.3">
      <c r="A1" s="275" t="s">
        <v>243</v>
      </c>
      <c r="B1" s="275"/>
      <c r="C1" s="1"/>
      <c r="D1" s="1"/>
      <c r="E1" s="1"/>
      <c r="F1" s="1"/>
      <c r="G1" s="1"/>
      <c r="H1" s="1"/>
      <c r="I1" s="1"/>
    </row>
    <row r="2" spans="1:9" x14ac:dyDescent="0.3">
      <c r="A2" s="381"/>
      <c r="B2" s="381"/>
      <c r="C2" s="381"/>
      <c r="D2" s="381"/>
      <c r="E2" s="381"/>
      <c r="F2" s="1"/>
      <c r="G2" s="1"/>
      <c r="H2" s="382"/>
      <c r="I2" s="385" t="s">
        <v>151</v>
      </c>
    </row>
    <row r="3" spans="1:9" ht="14.9" customHeight="1" x14ac:dyDescent="0.3">
      <c r="A3" s="796" t="s">
        <v>447</v>
      </c>
      <c r="B3" s="796" t="s">
        <v>448</v>
      </c>
      <c r="C3" s="777">
        <f>INDICE!A3</f>
        <v>45961</v>
      </c>
      <c r="D3" s="778"/>
      <c r="E3" s="778" t="s">
        <v>115</v>
      </c>
      <c r="F3" s="778"/>
      <c r="G3" s="778" t="s">
        <v>116</v>
      </c>
      <c r="H3" s="778"/>
      <c r="I3" s="778"/>
    </row>
    <row r="4" spans="1:9" x14ac:dyDescent="0.3">
      <c r="A4" s="797"/>
      <c r="B4" s="797"/>
      <c r="C4" s="82" t="s">
        <v>47</v>
      </c>
      <c r="D4" s="82" t="s">
        <v>445</v>
      </c>
      <c r="E4" s="82" t="s">
        <v>47</v>
      </c>
      <c r="F4" s="82" t="s">
        <v>445</v>
      </c>
      <c r="G4" s="82" t="s">
        <v>47</v>
      </c>
      <c r="H4" s="83" t="s">
        <v>445</v>
      </c>
      <c r="I4" s="83" t="s">
        <v>106</v>
      </c>
    </row>
    <row r="5" spans="1:9" x14ac:dyDescent="0.3">
      <c r="A5" s="386"/>
      <c r="B5" s="390" t="s">
        <v>200</v>
      </c>
      <c r="C5" s="388">
        <v>624.80001000000004</v>
      </c>
      <c r="D5" s="142">
        <v>156.76993779699043</v>
      </c>
      <c r="E5" s="141">
        <v>2958.5290099999997</v>
      </c>
      <c r="F5" s="519">
        <v>92.853681824243779</v>
      </c>
      <c r="G5" s="520">
        <v>3051.9910799999998</v>
      </c>
      <c r="H5" s="519">
        <v>47.868249837665431</v>
      </c>
      <c r="I5" s="391">
        <v>4.9380294519848462</v>
      </c>
    </row>
    <row r="6" spans="1:9" x14ac:dyDescent="0.3">
      <c r="A6" s="11"/>
      <c r="B6" s="11" t="s">
        <v>231</v>
      </c>
      <c r="C6" s="388">
        <v>949.32559999999989</v>
      </c>
      <c r="D6" s="142">
        <v>31.76545964265917</v>
      </c>
      <c r="E6" s="144">
        <v>7714.62583</v>
      </c>
      <c r="F6" s="142">
        <v>-11.0537054616189</v>
      </c>
      <c r="G6" s="520">
        <v>9295.4152699999995</v>
      </c>
      <c r="H6" s="521">
        <v>-9.2276101622075384</v>
      </c>
      <c r="I6" s="391">
        <v>15.039701351843293</v>
      </c>
    </row>
    <row r="7" spans="1:9" x14ac:dyDescent="0.3">
      <c r="A7" s="11"/>
      <c r="B7" s="253" t="s">
        <v>201</v>
      </c>
      <c r="C7" s="388">
        <v>397.11103000000003</v>
      </c>
      <c r="D7" s="142">
        <v>-43.880017368305943</v>
      </c>
      <c r="E7" s="144">
        <v>6061.5045600000012</v>
      </c>
      <c r="F7" s="142">
        <v>-5.7183468050331099</v>
      </c>
      <c r="G7" s="520">
        <v>8088.50864</v>
      </c>
      <c r="H7" s="522">
        <v>8.9371616603893145</v>
      </c>
      <c r="I7" s="391">
        <v>13.086962851462166</v>
      </c>
    </row>
    <row r="8" spans="1:9" x14ac:dyDescent="0.3">
      <c r="A8" s="486" t="s">
        <v>300</v>
      </c>
      <c r="B8" s="228"/>
      <c r="C8" s="146">
        <v>1971.2366400000001</v>
      </c>
      <c r="D8" s="147">
        <v>17.938713238605441</v>
      </c>
      <c r="E8" s="146">
        <v>16734.6594</v>
      </c>
      <c r="F8" s="523">
        <v>0.58955460568644491</v>
      </c>
      <c r="G8" s="524">
        <v>20435.914990000001</v>
      </c>
      <c r="H8" s="523">
        <v>3.5816591890697183</v>
      </c>
      <c r="I8" s="525">
        <v>33.064693655290306</v>
      </c>
    </row>
    <row r="9" spans="1:9" x14ac:dyDescent="0.3">
      <c r="A9" s="386"/>
      <c r="B9" s="11" t="s">
        <v>202</v>
      </c>
      <c r="C9" s="388">
        <v>482.17313000000001</v>
      </c>
      <c r="D9" s="696">
        <v>-36.520556808144192</v>
      </c>
      <c r="E9" s="144">
        <v>7146.5763400000014</v>
      </c>
      <c r="F9" s="519">
        <v>-5.3726499706222448</v>
      </c>
      <c r="G9" s="520">
        <v>8726.8000400000001</v>
      </c>
      <c r="H9" s="526">
        <v>-0.74090982320683896</v>
      </c>
      <c r="I9" s="391">
        <v>14.119699071696676</v>
      </c>
    </row>
    <row r="10" spans="1:9" x14ac:dyDescent="0.3">
      <c r="A10" s="386"/>
      <c r="B10" s="11" t="s">
        <v>203</v>
      </c>
      <c r="C10" s="388">
        <v>0</v>
      </c>
      <c r="D10" s="142" t="s">
        <v>142</v>
      </c>
      <c r="E10" s="144">
        <v>0</v>
      </c>
      <c r="F10" s="519" t="s">
        <v>142</v>
      </c>
      <c r="G10" s="144">
        <v>0</v>
      </c>
      <c r="H10" s="519">
        <v>-100</v>
      </c>
      <c r="I10" s="471">
        <v>0</v>
      </c>
    </row>
    <row r="11" spans="1:9" x14ac:dyDescent="0.3">
      <c r="A11" s="11"/>
      <c r="B11" s="11" t="s">
        <v>678</v>
      </c>
      <c r="C11" s="388">
        <v>287.38935000000004</v>
      </c>
      <c r="D11" s="142">
        <v>38.738324657682874</v>
      </c>
      <c r="E11" s="144">
        <v>1809.7103499999998</v>
      </c>
      <c r="F11" s="527">
        <v>19.495257481093585</v>
      </c>
      <c r="G11" s="144">
        <v>2276.2634699999999</v>
      </c>
      <c r="H11" s="527">
        <v>50.301781410742088</v>
      </c>
      <c r="I11" s="496">
        <v>3.6829255920817516</v>
      </c>
    </row>
    <row r="12" spans="1:9" x14ac:dyDescent="0.3">
      <c r="A12" s="632"/>
      <c r="B12" s="11" t="s">
        <v>204</v>
      </c>
      <c r="C12" s="388">
        <v>0</v>
      </c>
      <c r="D12" s="142">
        <v>-100</v>
      </c>
      <c r="E12" s="144">
        <v>744.99425999999994</v>
      </c>
      <c r="F12" s="142">
        <v>-70.921009377402697</v>
      </c>
      <c r="G12" s="144">
        <v>1189.3368800000001</v>
      </c>
      <c r="H12" s="521">
        <v>-58.527621895336232</v>
      </c>
      <c r="I12" s="496">
        <v>1.924311175172821</v>
      </c>
    </row>
    <row r="13" spans="1:9" x14ac:dyDescent="0.3">
      <c r="A13" s="486" t="s">
        <v>580</v>
      </c>
      <c r="B13" s="228"/>
      <c r="C13" s="146">
        <v>769.56248000000005</v>
      </c>
      <c r="D13" s="147">
        <v>-31.121500731605696</v>
      </c>
      <c r="E13" s="146">
        <v>9701.2809500000021</v>
      </c>
      <c r="F13" s="523">
        <v>-16.575150081008914</v>
      </c>
      <c r="G13" s="524">
        <v>12192.400390000003</v>
      </c>
      <c r="H13" s="523">
        <v>-8.1729971873563869</v>
      </c>
      <c r="I13" s="525">
        <v>19.726935838951253</v>
      </c>
    </row>
    <row r="14" spans="1:9" x14ac:dyDescent="0.3">
      <c r="A14" s="387"/>
      <c r="B14" s="389" t="s">
        <v>628</v>
      </c>
      <c r="C14" s="388">
        <v>37.192160000000001</v>
      </c>
      <c r="D14" s="142">
        <v>76.848167618931683</v>
      </c>
      <c r="E14" s="144">
        <v>359.80630000000002</v>
      </c>
      <c r="F14" s="527">
        <v>75.992766716329896</v>
      </c>
      <c r="G14" s="144">
        <v>380.34733</v>
      </c>
      <c r="H14" s="527">
        <v>29.061449120334959</v>
      </c>
      <c r="I14" s="471">
        <v>0.61539050026443698</v>
      </c>
    </row>
    <row r="15" spans="1:9" x14ac:dyDescent="0.3">
      <c r="A15" s="387"/>
      <c r="B15" s="389" t="s">
        <v>529</v>
      </c>
      <c r="C15" s="388">
        <v>82.614130000000003</v>
      </c>
      <c r="D15" s="142" t="s">
        <v>142</v>
      </c>
      <c r="E15" s="144">
        <v>82.614130000000003</v>
      </c>
      <c r="F15" s="527">
        <v>-52.508578323586605</v>
      </c>
      <c r="G15" s="144">
        <v>167.77517</v>
      </c>
      <c r="H15" s="527">
        <v>-62.570121690986824</v>
      </c>
      <c r="I15" s="470">
        <v>0.27145516125550551</v>
      </c>
    </row>
    <row r="16" spans="1:9" x14ac:dyDescent="0.3">
      <c r="A16" s="387"/>
      <c r="B16" s="389" t="s">
        <v>206</v>
      </c>
      <c r="C16" s="388">
        <v>53.988199999999999</v>
      </c>
      <c r="D16" s="142">
        <v>-37.64678584970261</v>
      </c>
      <c r="E16" s="144">
        <v>410.19013000000007</v>
      </c>
      <c r="F16" s="527">
        <v>-7.2107992217553791</v>
      </c>
      <c r="G16" s="144">
        <v>525.64047000000005</v>
      </c>
      <c r="H16" s="527">
        <v>5.1300557268398563</v>
      </c>
      <c r="I16" s="470">
        <v>0.85047041553449021</v>
      </c>
    </row>
    <row r="17" spans="1:9" x14ac:dyDescent="0.3">
      <c r="A17" s="387"/>
      <c r="B17" s="389" t="s">
        <v>558</v>
      </c>
      <c r="C17" s="388">
        <v>227.05649</v>
      </c>
      <c r="D17" s="142">
        <v>43.716626636458649</v>
      </c>
      <c r="E17" s="144">
        <v>2074.6973499999999</v>
      </c>
      <c r="F17" s="527">
        <v>2.0413574981400373</v>
      </c>
      <c r="G17" s="520">
        <v>2605.9046699999999</v>
      </c>
      <c r="H17" s="527">
        <v>10.857547596191615</v>
      </c>
      <c r="I17" s="391">
        <v>4.2162751044229303</v>
      </c>
    </row>
    <row r="18" spans="1:9" x14ac:dyDescent="0.3">
      <c r="A18" s="387"/>
      <c r="B18" s="389" t="s">
        <v>207</v>
      </c>
      <c r="C18" s="388">
        <v>145.74152000000001</v>
      </c>
      <c r="D18" s="73">
        <v>54.882137134406427</v>
      </c>
      <c r="E18" s="144">
        <v>440.55121000000008</v>
      </c>
      <c r="F18" s="73">
        <v>-57.662624854310998</v>
      </c>
      <c r="G18" s="520">
        <v>582.96662000000003</v>
      </c>
      <c r="H18" s="527">
        <v>-43.976373397421106</v>
      </c>
      <c r="I18" s="391">
        <v>0.94322239601174007</v>
      </c>
    </row>
    <row r="19" spans="1:9" x14ac:dyDescent="0.3">
      <c r="A19" s="387"/>
      <c r="B19" s="389" t="s">
        <v>208</v>
      </c>
      <c r="C19" s="388">
        <v>157.74353000000002</v>
      </c>
      <c r="D19" s="142" t="s">
        <v>142</v>
      </c>
      <c r="E19" s="144">
        <v>416.04784000000001</v>
      </c>
      <c r="F19" s="73">
        <v>133.86791489805657</v>
      </c>
      <c r="G19" s="520">
        <v>477.71813000000003</v>
      </c>
      <c r="H19" s="527">
        <v>168.53388536303595</v>
      </c>
      <c r="I19" s="391">
        <v>0.7729335158106444</v>
      </c>
    </row>
    <row r="20" spans="1:9" x14ac:dyDescent="0.3">
      <c r="A20" s="486" t="s">
        <v>438</v>
      </c>
      <c r="B20" s="228"/>
      <c r="C20" s="146">
        <v>704.33602999999994</v>
      </c>
      <c r="D20" s="147">
        <v>95.810772900341306</v>
      </c>
      <c r="E20" s="146">
        <v>3783.9069599999993</v>
      </c>
      <c r="F20" s="523">
        <v>-7.0779528051610168</v>
      </c>
      <c r="G20" s="524">
        <v>4740.35239</v>
      </c>
      <c r="H20" s="523">
        <v>-1.4906120071698077</v>
      </c>
      <c r="I20" s="525">
        <v>7.6697470932997476</v>
      </c>
    </row>
    <row r="21" spans="1:9" x14ac:dyDescent="0.3">
      <c r="A21" s="387"/>
      <c r="B21" s="389" t="s">
        <v>210</v>
      </c>
      <c r="C21" s="388">
        <v>308.35518999999999</v>
      </c>
      <c r="D21" s="142">
        <v>0.14081832134012412</v>
      </c>
      <c r="E21" s="144">
        <v>3032.1234799999993</v>
      </c>
      <c r="F21" s="527">
        <v>-2.9698292106854542</v>
      </c>
      <c r="G21" s="144">
        <v>3421.4795199999999</v>
      </c>
      <c r="H21" s="527">
        <v>-7.793637016800842</v>
      </c>
      <c r="I21" s="471">
        <v>5.5358505959732272</v>
      </c>
    </row>
    <row r="22" spans="1:9" x14ac:dyDescent="0.3">
      <c r="A22" s="632"/>
      <c r="B22" s="389" t="s">
        <v>211</v>
      </c>
      <c r="C22" s="388">
        <v>509.68887000000007</v>
      </c>
      <c r="D22" s="142">
        <v>276.82539738869156</v>
      </c>
      <c r="E22" s="144">
        <v>2432.7853400000004</v>
      </c>
      <c r="F22" s="527">
        <v>56.011984137138413</v>
      </c>
      <c r="G22" s="144">
        <v>2787.9527200000002</v>
      </c>
      <c r="H22" s="527">
        <v>31.695335530024852</v>
      </c>
      <c r="I22" s="471">
        <v>4.5108233547331542</v>
      </c>
    </row>
    <row r="23" spans="1:9" x14ac:dyDescent="0.3">
      <c r="A23" s="486" t="s">
        <v>337</v>
      </c>
      <c r="B23" s="228"/>
      <c r="C23" s="146">
        <v>818.04406000000006</v>
      </c>
      <c r="D23" s="147">
        <v>84.584970524744335</v>
      </c>
      <c r="E23" s="146">
        <v>5464.9088199999997</v>
      </c>
      <c r="F23" s="523">
        <v>16.664700340884995</v>
      </c>
      <c r="G23" s="524">
        <v>6209.4322400000001</v>
      </c>
      <c r="H23" s="523">
        <v>6.5512641279882322</v>
      </c>
      <c r="I23" s="525">
        <v>10.046673950706381</v>
      </c>
    </row>
    <row r="24" spans="1:9" x14ac:dyDescent="0.3">
      <c r="A24" s="387"/>
      <c r="B24" s="389" t="s">
        <v>212</v>
      </c>
      <c r="C24" s="388">
        <v>137.59402</v>
      </c>
      <c r="D24" s="142">
        <v>-64.646809488972352</v>
      </c>
      <c r="E24" s="144">
        <v>1423.3384000000001</v>
      </c>
      <c r="F24" s="527">
        <v>-62.41827843029052</v>
      </c>
      <c r="G24" s="144">
        <v>1691.2424500000002</v>
      </c>
      <c r="H24" s="527">
        <v>-64.104841370653389</v>
      </c>
      <c r="I24" s="471">
        <v>2.7363792388760881</v>
      </c>
    </row>
    <row r="25" spans="1:9" x14ac:dyDescent="0.3">
      <c r="A25" s="632"/>
      <c r="B25" s="389" t="s">
        <v>213</v>
      </c>
      <c r="C25" s="388">
        <v>152.70717999999999</v>
      </c>
      <c r="D25" s="142">
        <v>23.342181729334389</v>
      </c>
      <c r="E25" s="144">
        <v>3011.2849200000005</v>
      </c>
      <c r="F25" s="527">
        <v>37.945285768973051</v>
      </c>
      <c r="G25" s="144">
        <v>3392.3829099999998</v>
      </c>
      <c r="H25" s="527">
        <v>26.498034436090094</v>
      </c>
      <c r="I25" s="471">
        <v>5.4887731591895932</v>
      </c>
    </row>
    <row r="26" spans="1:9" x14ac:dyDescent="0.3">
      <c r="A26" s="632"/>
      <c r="B26" s="389" t="s">
        <v>214</v>
      </c>
      <c r="C26" s="388">
        <v>0</v>
      </c>
      <c r="D26" s="142" t="s">
        <v>142</v>
      </c>
      <c r="E26" s="144">
        <v>77.219679999999997</v>
      </c>
      <c r="F26" s="527" t="s">
        <v>142</v>
      </c>
      <c r="G26" s="144">
        <v>77.219679999999997</v>
      </c>
      <c r="H26" s="527" t="s">
        <v>142</v>
      </c>
      <c r="I26" s="471">
        <v>0.12493911158903033</v>
      </c>
    </row>
    <row r="27" spans="1:9" x14ac:dyDescent="0.3">
      <c r="A27" s="387"/>
      <c r="B27" s="389" t="s">
        <v>672</v>
      </c>
      <c r="C27" s="388">
        <v>0</v>
      </c>
      <c r="D27" s="142" t="s">
        <v>142</v>
      </c>
      <c r="E27" s="144">
        <v>68.596040000000002</v>
      </c>
      <c r="F27" s="142" t="s">
        <v>142</v>
      </c>
      <c r="G27" s="144">
        <v>68.596040000000002</v>
      </c>
      <c r="H27" s="142" t="s">
        <v>142</v>
      </c>
      <c r="I27" s="496">
        <v>0.11098632234846854</v>
      </c>
    </row>
    <row r="28" spans="1:9" x14ac:dyDescent="0.3">
      <c r="A28" s="387"/>
      <c r="B28" s="389" t="s">
        <v>215</v>
      </c>
      <c r="C28" s="388">
        <v>0</v>
      </c>
      <c r="D28" s="142" t="s">
        <v>142</v>
      </c>
      <c r="E28" s="144">
        <v>71.214129999999997</v>
      </c>
      <c r="F28" s="142" t="s">
        <v>142</v>
      </c>
      <c r="G28" s="144">
        <v>71.214129999999997</v>
      </c>
      <c r="H28" s="142" t="s">
        <v>142</v>
      </c>
      <c r="I28" s="496">
        <v>0.11522231294905279</v>
      </c>
    </row>
    <row r="29" spans="1:9" x14ac:dyDescent="0.3">
      <c r="A29" s="387"/>
      <c r="B29" s="389" t="s">
        <v>600</v>
      </c>
      <c r="C29" s="388">
        <v>0</v>
      </c>
      <c r="D29" s="142" t="s">
        <v>142</v>
      </c>
      <c r="E29" s="144">
        <v>289.26580000000001</v>
      </c>
      <c r="F29" s="142">
        <v>14.905561526610898</v>
      </c>
      <c r="G29" s="144">
        <v>289.26580000000001</v>
      </c>
      <c r="H29" s="142">
        <v>-24.818810234094798</v>
      </c>
      <c r="I29" s="471">
        <v>0.46802333375494604</v>
      </c>
    </row>
    <row r="30" spans="1:9" x14ac:dyDescent="0.3">
      <c r="A30" s="387"/>
      <c r="B30" s="389" t="s">
        <v>632</v>
      </c>
      <c r="C30" s="388">
        <v>0</v>
      </c>
      <c r="D30" s="142" t="s">
        <v>142</v>
      </c>
      <c r="E30" s="144">
        <v>124.07404</v>
      </c>
      <c r="F30" s="142">
        <v>-51.204419531424293</v>
      </c>
      <c r="G30" s="144">
        <v>124.07404</v>
      </c>
      <c r="H30" s="142">
        <v>-51.204419531424293</v>
      </c>
      <c r="I30" s="471">
        <v>0.20074805190673947</v>
      </c>
    </row>
    <row r="31" spans="1:9" x14ac:dyDescent="0.3">
      <c r="A31" s="387"/>
      <c r="B31" s="389" t="s">
        <v>541</v>
      </c>
      <c r="C31" s="388">
        <v>0</v>
      </c>
      <c r="D31" s="142">
        <v>-100</v>
      </c>
      <c r="E31" s="144">
        <v>830.75014999999996</v>
      </c>
      <c r="F31" s="142">
        <v>-1.9490564804019832</v>
      </c>
      <c r="G31" s="144">
        <v>1108.0390199999999</v>
      </c>
      <c r="H31" s="142">
        <v>30.778515498950842</v>
      </c>
      <c r="I31" s="471">
        <v>1.7927736914317673</v>
      </c>
    </row>
    <row r="32" spans="1:9" x14ac:dyDescent="0.3">
      <c r="A32" s="387"/>
      <c r="B32" s="389" t="s">
        <v>216</v>
      </c>
      <c r="C32" s="388">
        <v>330.56013999999999</v>
      </c>
      <c r="D32" s="142">
        <v>0.89177289532803083</v>
      </c>
      <c r="E32" s="144">
        <v>3854.9054700000002</v>
      </c>
      <c r="F32" s="73">
        <v>19.649744299588125</v>
      </c>
      <c r="G32" s="144">
        <v>4505.81646</v>
      </c>
      <c r="H32" s="527">
        <v>11.551397937067721</v>
      </c>
      <c r="I32" s="471">
        <v>7.2902750373431955</v>
      </c>
    </row>
    <row r="33" spans="1:9" x14ac:dyDescent="0.3">
      <c r="A33" s="632"/>
      <c r="B33" s="389" t="s">
        <v>217</v>
      </c>
      <c r="C33" s="388">
        <v>679.1698899999999</v>
      </c>
      <c r="D33" s="142">
        <v>84.619745837580666</v>
      </c>
      <c r="E33" s="144">
        <v>4977.1320900000001</v>
      </c>
      <c r="F33" s="73">
        <v>-19.182570559614696</v>
      </c>
      <c r="G33" s="144">
        <v>6208.7653499999997</v>
      </c>
      <c r="H33" s="527">
        <v>-11.934036415260733</v>
      </c>
      <c r="I33" s="471">
        <v>10.045594942814512</v>
      </c>
    </row>
    <row r="34" spans="1:9" x14ac:dyDescent="0.3">
      <c r="A34" s="632"/>
      <c r="B34" s="389" t="s">
        <v>660</v>
      </c>
      <c r="C34" s="388">
        <v>131.42850999999999</v>
      </c>
      <c r="D34" s="142" t="s">
        <v>142</v>
      </c>
      <c r="E34" s="144">
        <v>668.15526999999997</v>
      </c>
      <c r="F34" s="73">
        <v>386.39624175875531</v>
      </c>
      <c r="G34" s="144">
        <v>668.15526999999997</v>
      </c>
      <c r="H34" s="73">
        <v>386.39624175875531</v>
      </c>
      <c r="I34" s="471">
        <v>1.0810550605406379</v>
      </c>
    </row>
    <row r="35" spans="1:9" x14ac:dyDescent="0.3">
      <c r="A35" s="632"/>
      <c r="B35" s="389" t="s">
        <v>218</v>
      </c>
      <c r="C35" s="388">
        <v>0</v>
      </c>
      <c r="D35" s="142">
        <v>-100</v>
      </c>
      <c r="E35" s="144">
        <v>22.978919999999999</v>
      </c>
      <c r="F35" s="73">
        <v>1.0959171696036245</v>
      </c>
      <c r="G35" s="144">
        <v>22.978919999999999</v>
      </c>
      <c r="H35" s="73">
        <v>1.0959171696036245</v>
      </c>
      <c r="I35" s="474">
        <v>3.717919900827614E-2</v>
      </c>
    </row>
    <row r="36" spans="1:9" x14ac:dyDescent="0.3">
      <c r="A36" s="486" t="s">
        <v>439</v>
      </c>
      <c r="B36" s="228"/>
      <c r="C36" s="146">
        <v>1431.4597399999998</v>
      </c>
      <c r="D36" s="147">
        <v>4.4272497408267437</v>
      </c>
      <c r="E36" s="146">
        <v>15418.914910000001</v>
      </c>
      <c r="F36" s="523">
        <v>-8.5688503449915459</v>
      </c>
      <c r="G36" s="524">
        <v>18227.750069999998</v>
      </c>
      <c r="H36" s="523">
        <v>-9.4459454984435069</v>
      </c>
      <c r="I36" s="525">
        <v>29.491949461752302</v>
      </c>
    </row>
    <row r="37" spans="1:9" x14ac:dyDescent="0.3">
      <c r="A37" s="150" t="s">
        <v>186</v>
      </c>
      <c r="B37" s="150"/>
      <c r="C37" s="150">
        <v>5694.6389500000005</v>
      </c>
      <c r="D37" s="665">
        <v>14.757181039780001</v>
      </c>
      <c r="E37" s="150">
        <v>51103.671040000001</v>
      </c>
      <c r="F37" s="659">
        <v>-5.1628751902611763</v>
      </c>
      <c r="G37" s="150">
        <v>61805.850080000004</v>
      </c>
      <c r="H37" s="659">
        <v>-3.0887499766427609</v>
      </c>
      <c r="I37" s="660">
        <v>100</v>
      </c>
    </row>
    <row r="38" spans="1:9" x14ac:dyDescent="0.3">
      <c r="A38" s="151" t="s">
        <v>522</v>
      </c>
      <c r="B38" s="472"/>
      <c r="C38" s="152">
        <v>1980.48127</v>
      </c>
      <c r="D38" s="528">
        <v>27.560568833155109</v>
      </c>
      <c r="E38" s="152">
        <v>19173.24151</v>
      </c>
      <c r="F38" s="528">
        <v>-3.6933315422953124</v>
      </c>
      <c r="G38" s="152">
        <v>22903.038659999998</v>
      </c>
      <c r="H38" s="528">
        <v>-6.9847240607787926</v>
      </c>
      <c r="I38" s="529">
        <v>37.056425290413216</v>
      </c>
    </row>
    <row r="39" spans="1:9" x14ac:dyDescent="0.3">
      <c r="A39" s="151" t="s">
        <v>523</v>
      </c>
      <c r="B39" s="472"/>
      <c r="C39" s="152">
        <v>3714.1576799999984</v>
      </c>
      <c r="D39" s="528">
        <v>8.9273522328656174</v>
      </c>
      <c r="E39" s="152">
        <v>31930.429530000009</v>
      </c>
      <c r="F39" s="528">
        <v>-6.0239366692685303</v>
      </c>
      <c r="G39" s="152">
        <v>38902.811419999998</v>
      </c>
      <c r="H39" s="528">
        <v>-0.63860617797932595</v>
      </c>
      <c r="I39" s="529">
        <v>62.94357470958677</v>
      </c>
    </row>
    <row r="40" spans="1:9" x14ac:dyDescent="0.3">
      <c r="A40" s="153" t="s">
        <v>524</v>
      </c>
      <c r="B40" s="473"/>
      <c r="C40" s="154">
        <v>2328.7098900000001</v>
      </c>
      <c r="D40" s="530">
        <v>25.734135454714291</v>
      </c>
      <c r="E40" s="154">
        <v>18001.44858</v>
      </c>
      <c r="F40" s="530">
        <v>-1.6159225488423665</v>
      </c>
      <c r="G40" s="154">
        <v>22022.24021</v>
      </c>
      <c r="H40" s="530">
        <v>2.1859895426962943</v>
      </c>
      <c r="I40" s="531">
        <v>35.631319982647177</v>
      </c>
    </row>
    <row r="41" spans="1:9" x14ac:dyDescent="0.3">
      <c r="A41" s="153" t="s">
        <v>525</v>
      </c>
      <c r="B41" s="473"/>
      <c r="C41" s="154">
        <v>3365.9290599999986</v>
      </c>
      <c r="D41" s="530">
        <v>8.2206230317984019</v>
      </c>
      <c r="E41" s="154">
        <v>33102.222460000005</v>
      </c>
      <c r="F41" s="530">
        <v>-6.9864644522945536</v>
      </c>
      <c r="G41" s="154">
        <v>39783.60987</v>
      </c>
      <c r="H41" s="530">
        <v>-5.7809401661601036</v>
      </c>
      <c r="I41" s="531">
        <v>64.368680017352801</v>
      </c>
    </row>
    <row r="42" spans="1:9" x14ac:dyDescent="0.3">
      <c r="A42" s="691" t="s">
        <v>638</v>
      </c>
      <c r="B42" s="692"/>
      <c r="C42" s="704">
        <v>53.988199999999999</v>
      </c>
      <c r="D42" s="698">
        <v>-37.64678584970261</v>
      </c>
      <c r="E42" s="479">
        <v>410.19013000000007</v>
      </c>
      <c r="F42" s="693">
        <v>-7.2107992217553791</v>
      </c>
      <c r="G42" s="479">
        <v>525.64047000000005</v>
      </c>
      <c r="H42" s="693">
        <v>5.1300557268398563</v>
      </c>
      <c r="I42" s="694">
        <v>0.85047041553449021</v>
      </c>
    </row>
    <row r="43" spans="1:9" s="1" customFormat="1" x14ac:dyDescent="0.3">
      <c r="B43" s="84"/>
      <c r="C43" s="84"/>
      <c r="D43" s="84"/>
      <c r="E43" s="84"/>
      <c r="F43" s="84"/>
      <c r="G43" s="84"/>
      <c r="H43" s="84"/>
      <c r="I43" s="79" t="s">
        <v>220</v>
      </c>
    </row>
    <row r="44" spans="1:9" s="1" customFormat="1" x14ac:dyDescent="0.3">
      <c r="A44" s="80" t="s">
        <v>475</v>
      </c>
      <c r="B44" s="84"/>
      <c r="C44" s="84"/>
      <c r="D44" s="84"/>
      <c r="E44" s="84"/>
      <c r="F44" s="84"/>
      <c r="G44" s="84"/>
      <c r="H44" s="84"/>
    </row>
    <row r="45" spans="1:9" s="1" customFormat="1" x14ac:dyDescent="0.3">
      <c r="A45" s="133" t="s">
        <v>527</v>
      </c>
      <c r="B45" s="84"/>
      <c r="C45" s="84"/>
      <c r="D45" s="84"/>
      <c r="E45" s="84"/>
      <c r="F45" s="84"/>
      <c r="G45" s="84"/>
    </row>
    <row r="46" spans="1:9" s="1" customFormat="1" x14ac:dyDescent="0.3">
      <c r="B46" s="84"/>
      <c r="C46" s="84"/>
      <c r="D46" s="84"/>
      <c r="E46" s="84"/>
      <c r="F46" s="84"/>
      <c r="G46" s="84"/>
      <c r="H46" s="84"/>
    </row>
    <row r="47" spans="1:9" s="1" customFormat="1" x14ac:dyDescent="0.3"/>
    <row r="48" spans="1:9" s="1" customFormat="1" x14ac:dyDescent="0.3"/>
    <row r="49" s="1" customFormat="1" x14ac:dyDescent="0.3"/>
    <row r="50" s="1" customFormat="1" x14ac:dyDescent="0.3"/>
    <row r="51" s="1" customFormat="1" x14ac:dyDescent="0.3"/>
    <row r="52" s="1" customFormat="1" x14ac:dyDescent="0.3"/>
    <row r="53" s="1" customFormat="1" x14ac:dyDescent="0.3"/>
    <row r="54" s="1" customFormat="1" x14ac:dyDescent="0.3"/>
    <row r="55" s="1" customFormat="1" x14ac:dyDescent="0.3"/>
    <row r="56" s="1" customFormat="1" x14ac:dyDescent="0.3"/>
    <row r="57" s="1" customFormat="1" x14ac:dyDescent="0.3"/>
    <row r="58" s="1" customFormat="1" x14ac:dyDescent="0.3"/>
    <row r="59" s="1" customFormat="1" x14ac:dyDescent="0.3"/>
    <row r="60" s="1" customFormat="1" x14ac:dyDescent="0.3"/>
    <row r="61" s="1" customFormat="1" x14ac:dyDescent="0.3"/>
    <row r="62" s="1" customFormat="1" x14ac:dyDescent="0.3"/>
    <row r="63" s="1" customFormat="1" x14ac:dyDescent="0.3"/>
    <row r="64" s="1" customFormat="1" x14ac:dyDescent="0.3"/>
    <row r="65" s="1" customFormat="1" x14ac:dyDescent="0.3"/>
    <row r="66" s="1" customFormat="1" x14ac:dyDescent="0.3"/>
    <row r="67" s="1" customFormat="1" x14ac:dyDescent="0.3"/>
    <row r="68" s="1" customFormat="1" x14ac:dyDescent="0.3"/>
    <row r="69" s="1" customFormat="1" x14ac:dyDescent="0.3"/>
    <row r="70" s="1" customFormat="1" x14ac:dyDescent="0.3"/>
    <row r="71" s="1" customFormat="1" x14ac:dyDescent="0.3"/>
    <row r="72" s="1" customFormat="1" x14ac:dyDescent="0.3"/>
    <row r="73" s="1" customFormat="1" x14ac:dyDescent="0.3"/>
    <row r="74" s="1" customFormat="1" x14ac:dyDescent="0.3"/>
    <row r="75" s="1" customFormat="1" x14ac:dyDescent="0.3"/>
    <row r="76" s="1" customFormat="1" x14ac:dyDescent="0.3"/>
    <row r="77" s="1" customFormat="1" x14ac:dyDescent="0.3"/>
    <row r="78" s="1" customFormat="1" x14ac:dyDescent="0.3"/>
    <row r="79" s="1" customFormat="1" x14ac:dyDescent="0.3"/>
    <row r="80" s="1" customFormat="1" x14ac:dyDescent="0.3"/>
    <row r="81" s="1" customFormat="1" x14ac:dyDescent="0.3"/>
    <row r="82" s="1" customFormat="1" x14ac:dyDescent="0.3"/>
    <row r="83" s="1" customFormat="1" x14ac:dyDescent="0.3"/>
    <row r="84" s="1" customFormat="1" x14ac:dyDescent="0.3"/>
    <row r="85" s="1" customFormat="1" x14ac:dyDescent="0.3"/>
    <row r="86" s="1" customFormat="1" x14ac:dyDescent="0.3"/>
    <row r="87" s="1" customFormat="1" x14ac:dyDescent="0.3"/>
    <row r="88" s="1" customFormat="1" x14ac:dyDescent="0.3"/>
    <row r="89" s="1" customFormat="1" x14ac:dyDescent="0.3"/>
    <row r="90" s="1" customFormat="1" x14ac:dyDescent="0.3"/>
    <row r="91" s="1" customFormat="1" x14ac:dyDescent="0.3"/>
    <row r="92" s="1" customFormat="1" x14ac:dyDescent="0.3"/>
    <row r="93" s="1" customFormat="1" x14ac:dyDescent="0.3"/>
    <row r="94" s="1" customFormat="1" x14ac:dyDescent="0.3"/>
    <row r="95" s="1" customFormat="1" x14ac:dyDescent="0.3"/>
    <row r="96" s="1" customFormat="1" x14ac:dyDescent="0.3"/>
    <row r="97" s="1" customFormat="1" x14ac:dyDescent="0.3"/>
    <row r="98" s="1" customFormat="1" x14ac:dyDescent="0.3"/>
    <row r="99" s="1" customFormat="1" x14ac:dyDescent="0.3"/>
    <row r="100" s="1" customFormat="1" x14ac:dyDescent="0.3"/>
    <row r="101" s="1" customFormat="1" x14ac:dyDescent="0.3"/>
    <row r="102" s="1" customFormat="1" x14ac:dyDescent="0.3"/>
    <row r="103" s="1" customFormat="1" x14ac:dyDescent="0.3"/>
    <row r="104" s="1" customFormat="1" x14ac:dyDescent="0.3"/>
    <row r="105" s="1" customFormat="1" x14ac:dyDescent="0.3"/>
    <row r="106" s="1" customFormat="1" x14ac:dyDescent="0.3"/>
    <row r="107" s="1" customFormat="1" x14ac:dyDescent="0.3"/>
    <row r="108" s="1" customFormat="1" x14ac:dyDescent="0.3"/>
    <row r="109" s="1" customFormat="1" x14ac:dyDescent="0.3"/>
    <row r="110" s="1" customFormat="1" x14ac:dyDescent="0.3"/>
    <row r="111" s="1" customFormat="1" x14ac:dyDescent="0.3"/>
    <row r="112" s="1" customFormat="1" x14ac:dyDescent="0.3"/>
    <row r="113" s="1" customFormat="1" x14ac:dyDescent="0.3"/>
    <row r="114" s="1" customFormat="1" x14ac:dyDescent="0.3"/>
    <row r="115" s="1" customFormat="1" x14ac:dyDescent="0.3"/>
    <row r="116" s="1" customFormat="1" x14ac:dyDescent="0.3"/>
    <row r="117" s="1" customFormat="1" x14ac:dyDescent="0.3"/>
    <row r="118" s="1" customFormat="1" x14ac:dyDescent="0.3"/>
    <row r="119" s="1" customFormat="1" x14ac:dyDescent="0.3"/>
    <row r="120" s="1" customFormat="1" x14ac:dyDescent="0.3"/>
    <row r="121" s="1" customFormat="1" x14ac:dyDescent="0.3"/>
    <row r="122" s="1" customFormat="1" x14ac:dyDescent="0.3"/>
    <row r="123" s="1" customFormat="1" x14ac:dyDescent="0.3"/>
    <row r="124" s="1" customFormat="1" x14ac:dyDescent="0.3"/>
    <row r="125" s="1" customFormat="1" x14ac:dyDescent="0.3"/>
    <row r="126" s="1" customFormat="1" x14ac:dyDescent="0.3"/>
    <row r="127" s="1" customFormat="1" x14ac:dyDescent="0.3"/>
    <row r="128" s="1" customFormat="1" x14ac:dyDescent="0.3"/>
    <row r="129" s="1" customFormat="1" x14ac:dyDescent="0.3"/>
    <row r="130" s="1" customFormat="1" x14ac:dyDescent="0.3"/>
    <row r="131" s="1" customFormat="1" x14ac:dyDescent="0.3"/>
    <row r="132" s="1" customFormat="1" x14ac:dyDescent="0.3"/>
    <row r="133" s="1" customFormat="1" x14ac:dyDescent="0.3"/>
    <row r="134" s="1" customFormat="1" x14ac:dyDescent="0.3"/>
    <row r="135" s="1" customFormat="1" x14ac:dyDescent="0.3"/>
    <row r="136" s="1" customFormat="1" x14ac:dyDescent="0.3"/>
    <row r="137" s="1" customFormat="1" x14ac:dyDescent="0.3"/>
    <row r="138" s="1" customFormat="1" x14ac:dyDescent="0.3"/>
    <row r="139" s="1" customFormat="1" x14ac:dyDescent="0.3"/>
    <row r="140" s="1" customFormat="1" x14ac:dyDescent="0.3"/>
    <row r="141" s="1" customFormat="1" x14ac:dyDescent="0.3"/>
    <row r="142" s="1" customFormat="1" x14ac:dyDescent="0.3"/>
    <row r="143" s="1" customFormat="1" x14ac:dyDescent="0.3"/>
    <row r="144" s="1" customFormat="1" x14ac:dyDescent="0.3"/>
    <row r="145" s="1" customFormat="1" x14ac:dyDescent="0.3"/>
    <row r="146" s="1" customFormat="1" x14ac:dyDescent="0.3"/>
    <row r="147" s="1" customFormat="1" x14ac:dyDescent="0.3"/>
    <row r="148" s="1" customFormat="1" x14ac:dyDescent="0.3"/>
    <row r="149" s="1" customFormat="1" x14ac:dyDescent="0.3"/>
    <row r="150" s="1" customFormat="1" x14ac:dyDescent="0.3"/>
    <row r="151" s="1" customFormat="1" x14ac:dyDescent="0.3"/>
    <row r="152" s="1" customFormat="1" x14ac:dyDescent="0.3"/>
    <row r="153" s="1" customFormat="1" x14ac:dyDescent="0.3"/>
    <row r="154" s="1" customFormat="1" x14ac:dyDescent="0.3"/>
    <row r="155" s="1" customFormat="1" x14ac:dyDescent="0.3"/>
    <row r="156" s="1" customFormat="1" x14ac:dyDescent="0.3"/>
    <row r="157" s="1" customFormat="1" x14ac:dyDescent="0.3"/>
    <row r="158" s="1" customFormat="1" x14ac:dyDescent="0.3"/>
    <row r="159" s="1" customFormat="1" x14ac:dyDescent="0.3"/>
    <row r="160" s="1" customFormat="1" x14ac:dyDescent="0.3"/>
    <row r="161" s="1" customFormat="1" x14ac:dyDescent="0.3"/>
    <row r="162" s="1" customFormat="1" x14ac:dyDescent="0.3"/>
    <row r="163" s="1" customFormat="1" x14ac:dyDescent="0.3"/>
    <row r="164" s="1" customFormat="1" x14ac:dyDescent="0.3"/>
    <row r="165" s="1" customFormat="1" x14ac:dyDescent="0.3"/>
    <row r="166" s="1" customFormat="1" x14ac:dyDescent="0.3"/>
    <row r="167" s="1" customFormat="1" x14ac:dyDescent="0.3"/>
    <row r="168" s="1" customFormat="1" x14ac:dyDescent="0.3"/>
    <row r="169" s="1" customFormat="1" x14ac:dyDescent="0.3"/>
    <row r="170" s="1" customFormat="1" x14ac:dyDescent="0.3"/>
    <row r="171" s="1" customFormat="1" x14ac:dyDescent="0.3"/>
    <row r="172" s="1" customFormat="1" x14ac:dyDescent="0.3"/>
    <row r="173" s="1" customFormat="1" x14ac:dyDescent="0.3"/>
    <row r="174" s="1" customFormat="1" x14ac:dyDescent="0.3"/>
    <row r="175" s="1" customFormat="1" x14ac:dyDescent="0.3"/>
    <row r="176" s="1" customFormat="1" x14ac:dyDescent="0.3"/>
    <row r="177" s="1" customFormat="1" x14ac:dyDescent="0.3"/>
    <row r="178" s="1" customFormat="1" x14ac:dyDescent="0.3"/>
    <row r="179" s="1" customFormat="1" x14ac:dyDescent="0.3"/>
    <row r="180" s="1" customFormat="1" x14ac:dyDescent="0.3"/>
    <row r="181" s="1" customFormat="1" x14ac:dyDescent="0.3"/>
    <row r="182" s="1" customFormat="1" x14ac:dyDescent="0.3"/>
    <row r="183" s="1" customFormat="1" x14ac:dyDescent="0.3"/>
    <row r="184" s="1" customFormat="1" x14ac:dyDescent="0.3"/>
    <row r="185" s="1" customFormat="1" x14ac:dyDescent="0.3"/>
    <row r="186" s="1" customFormat="1" x14ac:dyDescent="0.3"/>
    <row r="187" s="1" customFormat="1" x14ac:dyDescent="0.3"/>
    <row r="188" s="1" customFormat="1" x14ac:dyDescent="0.3"/>
    <row r="189" s="1" customFormat="1" x14ac:dyDescent="0.3"/>
    <row r="190" s="1" customFormat="1" x14ac:dyDescent="0.3"/>
    <row r="191" s="1" customFormat="1" x14ac:dyDescent="0.3"/>
    <row r="192" s="1" customFormat="1" x14ac:dyDescent="0.3"/>
    <row r="193" s="1" customFormat="1" x14ac:dyDescent="0.3"/>
    <row r="194" s="1" customFormat="1" x14ac:dyDescent="0.3"/>
    <row r="195" s="1" customFormat="1" x14ac:dyDescent="0.3"/>
    <row r="196" s="1" customFormat="1" x14ac:dyDescent="0.3"/>
    <row r="197" s="1" customFormat="1" x14ac:dyDescent="0.3"/>
    <row r="198" s="1" customFormat="1" x14ac:dyDescent="0.3"/>
    <row r="199" s="1" customFormat="1" x14ac:dyDescent="0.3"/>
    <row r="200" s="1" customFormat="1" x14ac:dyDescent="0.3"/>
    <row r="201" s="1" customFormat="1" x14ac:dyDescent="0.3"/>
    <row r="202" s="1" customFormat="1" x14ac:dyDescent="0.3"/>
    <row r="203" s="1" customFormat="1" x14ac:dyDescent="0.3"/>
    <row r="204" s="1" customFormat="1" x14ac:dyDescent="0.3"/>
    <row r="205" s="1" customFormat="1" x14ac:dyDescent="0.3"/>
    <row r="206" s="1" customFormat="1" x14ac:dyDescent="0.3"/>
    <row r="207" s="1" customFormat="1" x14ac:dyDescent="0.3"/>
    <row r="208" s="1" customFormat="1" x14ac:dyDescent="0.3"/>
    <row r="209" s="1" customFormat="1" x14ac:dyDescent="0.3"/>
    <row r="210" s="1" customFormat="1" x14ac:dyDescent="0.3"/>
    <row r="211" s="1" customFormat="1" x14ac:dyDescent="0.3"/>
    <row r="212" s="1" customFormat="1" x14ac:dyDescent="0.3"/>
    <row r="213" s="1" customFormat="1" x14ac:dyDescent="0.3"/>
    <row r="214" s="1" customFormat="1" x14ac:dyDescent="0.3"/>
    <row r="215" s="1" customFormat="1" x14ac:dyDescent="0.3"/>
    <row r="216" s="1" customFormat="1" x14ac:dyDescent="0.3"/>
    <row r="217" s="1" customFormat="1" x14ac:dyDescent="0.3"/>
    <row r="218" s="1" customFormat="1" x14ac:dyDescent="0.3"/>
    <row r="219" s="1" customFormat="1" x14ac:dyDescent="0.3"/>
    <row r="220" s="1" customFormat="1" x14ac:dyDescent="0.3"/>
    <row r="221" s="1" customFormat="1" x14ac:dyDescent="0.3"/>
    <row r="222" s="1" customFormat="1" x14ac:dyDescent="0.3"/>
    <row r="223" s="1" customFormat="1" x14ac:dyDescent="0.3"/>
    <row r="224" s="1" customFormat="1" x14ac:dyDescent="0.3"/>
    <row r="225" s="1" customFormat="1" x14ac:dyDescent="0.3"/>
    <row r="226" s="1" customFormat="1" x14ac:dyDescent="0.3"/>
    <row r="227" s="1" customFormat="1" x14ac:dyDescent="0.3"/>
    <row r="228" s="1" customFormat="1" x14ac:dyDescent="0.3"/>
    <row r="229" s="1" customFormat="1" x14ac:dyDescent="0.3"/>
    <row r="230" s="1" customFormat="1" x14ac:dyDescent="0.3"/>
    <row r="231" s="1" customFormat="1" x14ac:dyDescent="0.3"/>
    <row r="232" s="1" customFormat="1" x14ac:dyDescent="0.3"/>
    <row r="233" s="1" customFormat="1" x14ac:dyDescent="0.3"/>
    <row r="234" s="1" customFormat="1" x14ac:dyDescent="0.3"/>
    <row r="235" s="1" customFormat="1" x14ac:dyDescent="0.3"/>
    <row r="236" s="1" customFormat="1" x14ac:dyDescent="0.3"/>
    <row r="237" s="1" customFormat="1" x14ac:dyDescent="0.3"/>
    <row r="238" s="1" customFormat="1" x14ac:dyDescent="0.3"/>
    <row r="239" s="1" customFormat="1" x14ac:dyDescent="0.3"/>
    <row r="240" s="1" customFormat="1" x14ac:dyDescent="0.3"/>
    <row r="241" s="1" customFormat="1" x14ac:dyDescent="0.3"/>
    <row r="242" s="1" customFormat="1" x14ac:dyDescent="0.3"/>
    <row r="243" s="1" customFormat="1" x14ac:dyDescent="0.3"/>
    <row r="244" s="1" customFormat="1" x14ac:dyDescent="0.3"/>
    <row r="245" s="1" customFormat="1" x14ac:dyDescent="0.3"/>
    <row r="246" s="1" customFormat="1" x14ac:dyDescent="0.3"/>
    <row r="247" s="1" customFormat="1" x14ac:dyDescent="0.3"/>
    <row r="248" s="1" customFormat="1" x14ac:dyDescent="0.3"/>
    <row r="249" s="1" customFormat="1" x14ac:dyDescent="0.3"/>
    <row r="250" s="1" customFormat="1" x14ac:dyDescent="0.3"/>
    <row r="251" s="1" customFormat="1" x14ac:dyDescent="0.3"/>
    <row r="252" s="1" customFormat="1" x14ac:dyDescent="0.3"/>
    <row r="253" s="1" customFormat="1" x14ac:dyDescent="0.3"/>
    <row r="254" s="1" customFormat="1" x14ac:dyDescent="0.3"/>
    <row r="255" s="1" customFormat="1" x14ac:dyDescent="0.3"/>
    <row r="256" s="1" customFormat="1" x14ac:dyDescent="0.3"/>
    <row r="257" s="1" customFormat="1" x14ac:dyDescent="0.3"/>
    <row r="258" s="1" customFormat="1" x14ac:dyDescent="0.3"/>
    <row r="259" s="1" customFormat="1" x14ac:dyDescent="0.3"/>
    <row r="260" s="1" customFormat="1" x14ac:dyDescent="0.3"/>
    <row r="261" s="1" customFormat="1" x14ac:dyDescent="0.3"/>
    <row r="262" s="1" customFormat="1" x14ac:dyDescent="0.3"/>
    <row r="263" s="1" customFormat="1" x14ac:dyDescent="0.3"/>
    <row r="264" s="1" customFormat="1" x14ac:dyDescent="0.3"/>
    <row r="265" s="1" customFormat="1" x14ac:dyDescent="0.3"/>
    <row r="266" s="1" customFormat="1" x14ac:dyDescent="0.3"/>
    <row r="267" s="1" customFormat="1" x14ac:dyDescent="0.3"/>
    <row r="268" s="1" customFormat="1" x14ac:dyDescent="0.3"/>
    <row r="269" s="1" customFormat="1" x14ac:dyDescent="0.3"/>
    <row r="270" s="1" customFormat="1" x14ac:dyDescent="0.3"/>
    <row r="271" s="1" customFormat="1" x14ac:dyDescent="0.3"/>
    <row r="272" s="1" customFormat="1" x14ac:dyDescent="0.3"/>
    <row r="273" s="1" customFormat="1" x14ac:dyDescent="0.3"/>
    <row r="274" s="1" customFormat="1" x14ac:dyDescent="0.3"/>
    <row r="275" s="1" customFormat="1" x14ac:dyDescent="0.3"/>
    <row r="276" s="1" customFormat="1" x14ac:dyDescent="0.3"/>
    <row r="277" s="1" customFormat="1" x14ac:dyDescent="0.3"/>
    <row r="278" s="1" customFormat="1" x14ac:dyDescent="0.3"/>
    <row r="279" s="1" customFormat="1" x14ac:dyDescent="0.3"/>
    <row r="280" s="1" customFormat="1" x14ac:dyDescent="0.3"/>
    <row r="281" s="1" customFormat="1" x14ac:dyDescent="0.3"/>
    <row r="282" s="1" customFormat="1" x14ac:dyDescent="0.3"/>
    <row r="283" s="1" customFormat="1" x14ac:dyDescent="0.3"/>
    <row r="284" s="1" customFormat="1" x14ac:dyDescent="0.3"/>
    <row r="285" s="1" customFormat="1" x14ac:dyDescent="0.3"/>
    <row r="286" s="1" customFormat="1" x14ac:dyDescent="0.3"/>
    <row r="287" s="1" customFormat="1" x14ac:dyDescent="0.3"/>
    <row r="288" s="1" customFormat="1" x14ac:dyDescent="0.3"/>
    <row r="289" s="1" customFormat="1" x14ac:dyDescent="0.3"/>
    <row r="290" s="1" customFormat="1" x14ac:dyDescent="0.3"/>
    <row r="291" s="1" customFormat="1" x14ac:dyDescent="0.3"/>
    <row r="292" s="1" customFormat="1" x14ac:dyDescent="0.3"/>
    <row r="293" s="1" customFormat="1" x14ac:dyDescent="0.3"/>
    <row r="294" s="1" customFormat="1" x14ac:dyDescent="0.3"/>
    <row r="295" s="1" customFormat="1" x14ac:dyDescent="0.3"/>
    <row r="296" s="1" customFormat="1" x14ac:dyDescent="0.3"/>
    <row r="297" s="1" customFormat="1" x14ac:dyDescent="0.3"/>
    <row r="298" s="1" customFormat="1" x14ac:dyDescent="0.3"/>
    <row r="299" s="1" customFormat="1" x14ac:dyDescent="0.3"/>
    <row r="300" s="1" customFormat="1" x14ac:dyDescent="0.3"/>
    <row r="301" s="1" customFormat="1" x14ac:dyDescent="0.3"/>
    <row r="302" s="1" customFormat="1" x14ac:dyDescent="0.3"/>
    <row r="303" s="1" customFormat="1" x14ac:dyDescent="0.3"/>
    <row r="304" s="1" customFormat="1" x14ac:dyDescent="0.3"/>
    <row r="305" s="1" customFormat="1" x14ac:dyDescent="0.3"/>
    <row r="306" s="1" customFormat="1" x14ac:dyDescent="0.3"/>
    <row r="307" s="1" customFormat="1" x14ac:dyDescent="0.3"/>
    <row r="308" s="1" customFormat="1" x14ac:dyDescent="0.3"/>
    <row r="309" s="1" customFormat="1" x14ac:dyDescent="0.3"/>
    <row r="310" s="1" customFormat="1" x14ac:dyDescent="0.3"/>
    <row r="311" s="1" customFormat="1" x14ac:dyDescent="0.3"/>
    <row r="312" s="1" customFormat="1" x14ac:dyDescent="0.3"/>
    <row r="313" s="1" customFormat="1" x14ac:dyDescent="0.3"/>
    <row r="314" s="1" customFormat="1" x14ac:dyDescent="0.3"/>
    <row r="315" s="1" customFormat="1" x14ac:dyDescent="0.3"/>
    <row r="316" s="1" customFormat="1" x14ac:dyDescent="0.3"/>
    <row r="317" s="1" customFormat="1" x14ac:dyDescent="0.3"/>
    <row r="318" s="1" customFormat="1" x14ac:dyDescent="0.3"/>
    <row r="319" s="1" customFormat="1" x14ac:dyDescent="0.3"/>
    <row r="320" s="1" customFormat="1" x14ac:dyDescent="0.3"/>
    <row r="321" s="1" customFormat="1" x14ac:dyDescent="0.3"/>
    <row r="322" s="1" customFormat="1" x14ac:dyDescent="0.3"/>
    <row r="323" s="1" customFormat="1" x14ac:dyDescent="0.3"/>
    <row r="324" s="1" customFormat="1" x14ac:dyDescent="0.3"/>
    <row r="325" s="1" customFormat="1" x14ac:dyDescent="0.3"/>
    <row r="326" s="1" customFormat="1" x14ac:dyDescent="0.3"/>
    <row r="327" s="1" customFormat="1" x14ac:dyDescent="0.3"/>
    <row r="328" s="1" customFormat="1" x14ac:dyDescent="0.3"/>
    <row r="329" s="1" customFormat="1" x14ac:dyDescent="0.3"/>
    <row r="330" s="1" customFormat="1" x14ac:dyDescent="0.3"/>
    <row r="331" s="1" customFormat="1" x14ac:dyDescent="0.3"/>
    <row r="332" s="1" customFormat="1" x14ac:dyDescent="0.3"/>
    <row r="333" s="1" customFormat="1" x14ac:dyDescent="0.3"/>
    <row r="334" s="1" customFormat="1" x14ac:dyDescent="0.3"/>
    <row r="335" s="1" customFormat="1" x14ac:dyDescent="0.3"/>
    <row r="336" s="1" customFormat="1" x14ac:dyDescent="0.3"/>
    <row r="337" s="1" customFormat="1" x14ac:dyDescent="0.3"/>
    <row r="338" s="1" customFormat="1" x14ac:dyDescent="0.3"/>
    <row r="339" s="1" customFormat="1" x14ac:dyDescent="0.3"/>
    <row r="340" s="1" customFormat="1" x14ac:dyDescent="0.3"/>
    <row r="341" s="1" customFormat="1" x14ac:dyDescent="0.3"/>
    <row r="342" s="1" customFormat="1" x14ac:dyDescent="0.3"/>
    <row r="343" s="1" customFormat="1" x14ac:dyDescent="0.3"/>
    <row r="344" s="1" customFormat="1" x14ac:dyDescent="0.3"/>
    <row r="345" s="1" customFormat="1" x14ac:dyDescent="0.3"/>
    <row r="346" s="1" customFormat="1" x14ac:dyDescent="0.3"/>
    <row r="347" s="1" customFormat="1" x14ac:dyDescent="0.3"/>
    <row r="348" s="1" customFormat="1" x14ac:dyDescent="0.3"/>
    <row r="349" s="1" customFormat="1" x14ac:dyDescent="0.3"/>
    <row r="350" s="1" customFormat="1" x14ac:dyDescent="0.3"/>
    <row r="351" s="1" customFormat="1" x14ac:dyDescent="0.3"/>
    <row r="352" s="1" customFormat="1" x14ac:dyDescent="0.3"/>
    <row r="353" s="1" customFormat="1" x14ac:dyDescent="0.3"/>
    <row r="354" s="1" customFormat="1" x14ac:dyDescent="0.3"/>
    <row r="355" s="1" customFormat="1" x14ac:dyDescent="0.3"/>
    <row r="356" s="1" customFormat="1" x14ac:dyDescent="0.3"/>
    <row r="357" s="1" customFormat="1" x14ac:dyDescent="0.3"/>
    <row r="358" s="1" customFormat="1" x14ac:dyDescent="0.3"/>
    <row r="359" s="1" customFormat="1" x14ac:dyDescent="0.3"/>
    <row r="360" s="1" customFormat="1" x14ac:dyDescent="0.3"/>
    <row r="361" s="1" customFormat="1" x14ac:dyDescent="0.3"/>
    <row r="362" s="1" customFormat="1" x14ac:dyDescent="0.3"/>
    <row r="363" s="1" customFormat="1" x14ac:dyDescent="0.3"/>
    <row r="364" s="1" customFormat="1" x14ac:dyDescent="0.3"/>
    <row r="365" s="1" customFormat="1" x14ac:dyDescent="0.3"/>
    <row r="366" s="1" customFormat="1" x14ac:dyDescent="0.3"/>
    <row r="367" s="1" customFormat="1" x14ac:dyDescent="0.3"/>
    <row r="368" s="1" customFormat="1" x14ac:dyDescent="0.3"/>
    <row r="369" s="1" customFormat="1" x14ac:dyDescent="0.3"/>
    <row r="370" s="1" customFormat="1" x14ac:dyDescent="0.3"/>
    <row r="371" s="1" customFormat="1" x14ac:dyDescent="0.3"/>
    <row r="372" s="1" customFormat="1" x14ac:dyDescent="0.3"/>
    <row r="373" s="1" customFormat="1" x14ac:dyDescent="0.3"/>
    <row r="374" s="1" customFormat="1" x14ac:dyDescent="0.3"/>
    <row r="375" s="1" customFormat="1" x14ac:dyDescent="0.3"/>
    <row r="376" s="1" customFormat="1" x14ac:dyDescent="0.3"/>
    <row r="377" s="1" customFormat="1" x14ac:dyDescent="0.3"/>
    <row r="378" s="1" customFormat="1" x14ac:dyDescent="0.3"/>
    <row r="379" s="1" customFormat="1" x14ac:dyDescent="0.3"/>
    <row r="380" s="1" customFormat="1" x14ac:dyDescent="0.3"/>
    <row r="381" s="1" customFormat="1" x14ac:dyDescent="0.3"/>
    <row r="382" s="1" customFormat="1" x14ac:dyDescent="0.3"/>
    <row r="383" s="1" customFormat="1" x14ac:dyDescent="0.3"/>
    <row r="384" s="1" customFormat="1" x14ac:dyDescent="0.3"/>
    <row r="385" s="1" customFormat="1" x14ac:dyDescent="0.3"/>
    <row r="386" s="1" customFormat="1" x14ac:dyDescent="0.3"/>
    <row r="387" s="1" customFormat="1" x14ac:dyDescent="0.3"/>
    <row r="388" s="1" customFormat="1" x14ac:dyDescent="0.3"/>
    <row r="389" s="1" customFormat="1" x14ac:dyDescent="0.3"/>
    <row r="390" s="1" customFormat="1" x14ac:dyDescent="0.3"/>
    <row r="391" s="1" customFormat="1" x14ac:dyDescent="0.3"/>
    <row r="392" s="1" customFormat="1" x14ac:dyDescent="0.3"/>
    <row r="393" s="1" customFormat="1" x14ac:dyDescent="0.3"/>
    <row r="394" s="1" customFormat="1" x14ac:dyDescent="0.3"/>
    <row r="395" s="1" customFormat="1" x14ac:dyDescent="0.3"/>
    <row r="396" s="1" customFormat="1" x14ac:dyDescent="0.3"/>
    <row r="397" s="1" customFormat="1" x14ac:dyDescent="0.3"/>
    <row r="398" s="1" customFormat="1" x14ac:dyDescent="0.3"/>
    <row r="399" s="1" customFormat="1" x14ac:dyDescent="0.3"/>
    <row r="400" s="1" customFormat="1" x14ac:dyDescent="0.3"/>
    <row r="401" s="1" customFormat="1" x14ac:dyDescent="0.3"/>
    <row r="402" s="1" customFormat="1" x14ac:dyDescent="0.3"/>
    <row r="403" s="1" customFormat="1" x14ac:dyDescent="0.3"/>
    <row r="404" s="1" customFormat="1" x14ac:dyDescent="0.3"/>
    <row r="405" s="1" customFormat="1" x14ac:dyDescent="0.3"/>
    <row r="406" s="1" customFormat="1" x14ac:dyDescent="0.3"/>
    <row r="407" s="1" customFormat="1" x14ac:dyDescent="0.3"/>
    <row r="408" s="1" customFormat="1" x14ac:dyDescent="0.3"/>
    <row r="409" s="1" customFormat="1" x14ac:dyDescent="0.3"/>
    <row r="410" s="1" customFormat="1" x14ac:dyDescent="0.3"/>
    <row r="411" s="1" customFormat="1" x14ac:dyDescent="0.3"/>
    <row r="412" s="1" customFormat="1" x14ac:dyDescent="0.3"/>
    <row r="413" s="1" customFormat="1" x14ac:dyDescent="0.3"/>
    <row r="414" s="1" customFormat="1" x14ac:dyDescent="0.3"/>
    <row r="415" s="1" customFormat="1" x14ac:dyDescent="0.3"/>
    <row r="416" s="1" customFormat="1" x14ac:dyDescent="0.3"/>
    <row r="417" s="1" customFormat="1" x14ac:dyDescent="0.3"/>
    <row r="418" s="1" customFormat="1" x14ac:dyDescent="0.3"/>
    <row r="419" s="1" customFormat="1" x14ac:dyDescent="0.3"/>
    <row r="420" s="1" customFormat="1" x14ac:dyDescent="0.3"/>
    <row r="421" s="1" customFormat="1" x14ac:dyDescent="0.3"/>
    <row r="422" s="1" customFormat="1" x14ac:dyDescent="0.3"/>
    <row r="423" s="1" customFormat="1" x14ac:dyDescent="0.3"/>
    <row r="424" s="1" customFormat="1" x14ac:dyDescent="0.3"/>
    <row r="425" s="1" customFormat="1" x14ac:dyDescent="0.3"/>
    <row r="426" s="1" customFormat="1" x14ac:dyDescent="0.3"/>
    <row r="427" s="1" customFormat="1" x14ac:dyDescent="0.3"/>
    <row r="428" s="1" customFormat="1" x14ac:dyDescent="0.3"/>
    <row r="429" s="1" customFormat="1" x14ac:dyDescent="0.3"/>
    <row r="430" s="1" customFormat="1" x14ac:dyDescent="0.3"/>
    <row r="431" s="1" customFormat="1" x14ac:dyDescent="0.3"/>
    <row r="432" s="1" customFormat="1" x14ac:dyDescent="0.3"/>
    <row r="433" s="1" customFormat="1" x14ac:dyDescent="0.3"/>
    <row r="434" s="1" customFormat="1" x14ac:dyDescent="0.3"/>
    <row r="435" s="1" customFormat="1" x14ac:dyDescent="0.3"/>
    <row r="436" s="1" customFormat="1" x14ac:dyDescent="0.3"/>
    <row r="437" s="1" customFormat="1" x14ac:dyDescent="0.3"/>
    <row r="438" s="1" customFormat="1" x14ac:dyDescent="0.3"/>
    <row r="439" s="1" customFormat="1" x14ac:dyDescent="0.3"/>
    <row r="440" s="1" customFormat="1" x14ac:dyDescent="0.3"/>
    <row r="441" s="1" customFormat="1" x14ac:dyDescent="0.3"/>
    <row r="442" s="1" customFormat="1" x14ac:dyDescent="0.3"/>
    <row r="443" s="1" customFormat="1" x14ac:dyDescent="0.3"/>
    <row r="444" s="1" customFormat="1" x14ac:dyDescent="0.3"/>
    <row r="445" s="1" customFormat="1" x14ac:dyDescent="0.3"/>
    <row r="446" s="1" customFormat="1" x14ac:dyDescent="0.3"/>
    <row r="447" s="1" customFormat="1" x14ac:dyDescent="0.3"/>
    <row r="448" s="1" customFormat="1" x14ac:dyDescent="0.3"/>
    <row r="449" s="1" customFormat="1" x14ac:dyDescent="0.3"/>
    <row r="450" s="1" customFormat="1" x14ac:dyDescent="0.3"/>
    <row r="451" s="1" customFormat="1" x14ac:dyDescent="0.3"/>
    <row r="452" s="1" customFormat="1" x14ac:dyDescent="0.3"/>
    <row r="453" s="1" customFormat="1" x14ac:dyDescent="0.3"/>
    <row r="454" s="1" customFormat="1" x14ac:dyDescent="0.3"/>
    <row r="455" s="1" customFormat="1" x14ac:dyDescent="0.3"/>
    <row r="456" s="1" customFormat="1" x14ac:dyDescent="0.3"/>
    <row r="457" s="1" customFormat="1" x14ac:dyDescent="0.3"/>
    <row r="458" s="1" customFormat="1" x14ac:dyDescent="0.3"/>
    <row r="459" s="1" customFormat="1" x14ac:dyDescent="0.3"/>
    <row r="460" s="1" customFormat="1" x14ac:dyDescent="0.3"/>
    <row r="461" s="1" customFormat="1" x14ac:dyDescent="0.3"/>
    <row r="462" s="1" customFormat="1" x14ac:dyDescent="0.3"/>
    <row r="463" s="1" customFormat="1" x14ac:dyDescent="0.3"/>
    <row r="464" s="1" customFormat="1" x14ac:dyDescent="0.3"/>
    <row r="465" s="1" customFormat="1" x14ac:dyDescent="0.3"/>
    <row r="466" s="1" customFormat="1" x14ac:dyDescent="0.3"/>
    <row r="467" s="1" customFormat="1" x14ac:dyDescent="0.3"/>
    <row r="468" s="1" customFormat="1" x14ac:dyDescent="0.3"/>
    <row r="469" s="1" customFormat="1" x14ac:dyDescent="0.3"/>
    <row r="470" s="1" customFormat="1" x14ac:dyDescent="0.3"/>
    <row r="471" s="1" customFormat="1" x14ac:dyDescent="0.3"/>
    <row r="472" s="1" customFormat="1" x14ac:dyDescent="0.3"/>
    <row r="473" s="1" customFormat="1" x14ac:dyDescent="0.3"/>
    <row r="474" s="1" customFormat="1" x14ac:dyDescent="0.3"/>
    <row r="475" s="1" customFormat="1" x14ac:dyDescent="0.3"/>
    <row r="476" s="1" customFormat="1" x14ac:dyDescent="0.3"/>
    <row r="477" s="1" customFormat="1" x14ac:dyDescent="0.3"/>
    <row r="478" s="1" customFormat="1" x14ac:dyDescent="0.3"/>
    <row r="479" s="1" customFormat="1" x14ac:dyDescent="0.3"/>
    <row r="480" s="1" customFormat="1" x14ac:dyDescent="0.3"/>
    <row r="481" s="1" customFormat="1" x14ac:dyDescent="0.3"/>
    <row r="482" s="1" customFormat="1" x14ac:dyDescent="0.3"/>
    <row r="483" s="1" customFormat="1" x14ac:dyDescent="0.3"/>
    <row r="484" s="1" customFormat="1" x14ac:dyDescent="0.3"/>
    <row r="485" s="1" customFormat="1" x14ac:dyDescent="0.3"/>
    <row r="486" s="1" customFormat="1" x14ac:dyDescent="0.3"/>
    <row r="487" s="1" customFormat="1" x14ac:dyDescent="0.3"/>
    <row r="488" s="1" customFormat="1" x14ac:dyDescent="0.3"/>
    <row r="489" s="1" customFormat="1" x14ac:dyDescent="0.3"/>
    <row r="490" s="1" customFormat="1" x14ac:dyDescent="0.3"/>
    <row r="491" s="1" customFormat="1" x14ac:dyDescent="0.3"/>
    <row r="492" s="1" customFormat="1" x14ac:dyDescent="0.3"/>
    <row r="493" s="1" customFormat="1" x14ac:dyDescent="0.3"/>
    <row r="494" s="1" customFormat="1" x14ac:dyDescent="0.3"/>
    <row r="495" s="1" customFormat="1" x14ac:dyDescent="0.3"/>
    <row r="496" s="1" customFormat="1" x14ac:dyDescent="0.3"/>
    <row r="497" s="1" customFormat="1" x14ac:dyDescent="0.3"/>
    <row r="498" s="1" customFormat="1" x14ac:dyDescent="0.3"/>
    <row r="499" s="1" customFormat="1" x14ac:dyDescent="0.3"/>
    <row r="500" s="1" customFormat="1" x14ac:dyDescent="0.3"/>
    <row r="501" s="1" customFormat="1" x14ac:dyDescent="0.3"/>
    <row r="502" s="1" customFormat="1" x14ac:dyDescent="0.3"/>
    <row r="503" s="1" customFormat="1" x14ac:dyDescent="0.3"/>
    <row r="504" s="1" customFormat="1" x14ac:dyDescent="0.3"/>
    <row r="505" s="1" customFormat="1" x14ac:dyDescent="0.3"/>
    <row r="506" s="1" customFormat="1" x14ac:dyDescent="0.3"/>
    <row r="507" s="1" customFormat="1" x14ac:dyDescent="0.3"/>
    <row r="508" s="1" customFormat="1" x14ac:dyDescent="0.3"/>
    <row r="509" s="1" customFormat="1" x14ac:dyDescent="0.3"/>
    <row r="510" s="1" customFormat="1" x14ac:dyDescent="0.3"/>
    <row r="511" s="1" customFormat="1" x14ac:dyDescent="0.3"/>
    <row r="512" s="1" customFormat="1" x14ac:dyDescent="0.3"/>
    <row r="513" s="1" customFormat="1" x14ac:dyDescent="0.3"/>
    <row r="514" s="1" customFormat="1" x14ac:dyDescent="0.3"/>
    <row r="515" s="1" customFormat="1" x14ac:dyDescent="0.3"/>
    <row r="516" s="1" customFormat="1" x14ac:dyDescent="0.3"/>
    <row r="517" s="1" customFormat="1" x14ac:dyDescent="0.3"/>
    <row r="518" s="1" customFormat="1" x14ac:dyDescent="0.3"/>
    <row r="519" s="1" customFormat="1" x14ac:dyDescent="0.3"/>
    <row r="520" s="1" customFormat="1" x14ac:dyDescent="0.3"/>
    <row r="521" s="1" customFormat="1" x14ac:dyDescent="0.3"/>
    <row r="522" s="1" customFormat="1" x14ac:dyDescent="0.3"/>
    <row r="523" s="1" customFormat="1" x14ac:dyDescent="0.3"/>
    <row r="524" s="1" customFormat="1" x14ac:dyDescent="0.3"/>
    <row r="525" s="1" customFormat="1" x14ac:dyDescent="0.3"/>
    <row r="526" s="1" customFormat="1" x14ac:dyDescent="0.3"/>
    <row r="527" s="1" customFormat="1" x14ac:dyDescent="0.3"/>
    <row r="528" s="1" customFormat="1" x14ac:dyDescent="0.3"/>
    <row r="529" s="1" customFormat="1" x14ac:dyDescent="0.3"/>
    <row r="530" s="1" customFormat="1" x14ac:dyDescent="0.3"/>
    <row r="531" s="1" customFormat="1" x14ac:dyDescent="0.3"/>
    <row r="532" s="1" customFormat="1" x14ac:dyDescent="0.3"/>
    <row r="533" s="1" customFormat="1" x14ac:dyDescent="0.3"/>
    <row r="534" s="1" customFormat="1" x14ac:dyDescent="0.3"/>
    <row r="535" s="1" customFormat="1" x14ac:dyDescent="0.3"/>
    <row r="536" s="1" customFormat="1" x14ac:dyDescent="0.3"/>
    <row r="537" s="1" customFormat="1" x14ac:dyDescent="0.3"/>
    <row r="538" s="1" customFormat="1" x14ac:dyDescent="0.3"/>
    <row r="539" s="1" customFormat="1" x14ac:dyDescent="0.3"/>
    <row r="540" s="1" customFormat="1" x14ac:dyDescent="0.3"/>
    <row r="541" s="1" customFormat="1" x14ac:dyDescent="0.3"/>
    <row r="542" s="1" customFormat="1" x14ac:dyDescent="0.3"/>
    <row r="543" s="1" customFormat="1" x14ac:dyDescent="0.3"/>
    <row r="544" s="1" customFormat="1" x14ac:dyDescent="0.3"/>
    <row r="545" s="1" customFormat="1" x14ac:dyDescent="0.3"/>
    <row r="546" s="1" customFormat="1" x14ac:dyDescent="0.3"/>
    <row r="547" s="1" customFormat="1" x14ac:dyDescent="0.3"/>
    <row r="548" s="1" customFormat="1" x14ac:dyDescent="0.3"/>
    <row r="549" s="1" customFormat="1" x14ac:dyDescent="0.3"/>
    <row r="550" s="1" customFormat="1" x14ac:dyDescent="0.3"/>
    <row r="551" s="1" customFormat="1" x14ac:dyDescent="0.3"/>
    <row r="552" s="1" customFormat="1" x14ac:dyDescent="0.3"/>
    <row r="553" s="1" customFormat="1" x14ac:dyDescent="0.3"/>
    <row r="554" s="1" customFormat="1" x14ac:dyDescent="0.3"/>
    <row r="555" s="1" customFormat="1" x14ac:dyDescent="0.3"/>
    <row r="556" s="1" customFormat="1" x14ac:dyDescent="0.3"/>
    <row r="557" s="1" customFormat="1" x14ac:dyDescent="0.3"/>
    <row r="558" s="1" customFormat="1" x14ac:dyDescent="0.3"/>
    <row r="559" s="1" customFormat="1" x14ac:dyDescent="0.3"/>
    <row r="560" s="1" customFormat="1" x14ac:dyDescent="0.3"/>
    <row r="561" s="1" customFormat="1" x14ac:dyDescent="0.3"/>
    <row r="562" s="1" customFormat="1" x14ac:dyDescent="0.3"/>
    <row r="563" s="1" customFormat="1" x14ac:dyDescent="0.3"/>
    <row r="564" s="1" customFormat="1" x14ac:dyDescent="0.3"/>
    <row r="565" s="1" customFormat="1" x14ac:dyDescent="0.3"/>
    <row r="566" s="1" customFormat="1" x14ac:dyDescent="0.3"/>
    <row r="567" s="1" customFormat="1" x14ac:dyDescent="0.3"/>
    <row r="568" s="1" customFormat="1" x14ac:dyDescent="0.3"/>
    <row r="569" s="1" customFormat="1" x14ac:dyDescent="0.3"/>
    <row r="570" s="1" customFormat="1" x14ac:dyDescent="0.3"/>
    <row r="571" s="1" customFormat="1" x14ac:dyDescent="0.3"/>
    <row r="572" s="1" customFormat="1" x14ac:dyDescent="0.3"/>
    <row r="573" s="1" customFormat="1" x14ac:dyDescent="0.3"/>
    <row r="574" s="1" customFormat="1" x14ac:dyDescent="0.3"/>
    <row r="575" s="1" customFormat="1" x14ac:dyDescent="0.3"/>
    <row r="576" s="1" customFormat="1" x14ac:dyDescent="0.3"/>
    <row r="577" s="1" customFormat="1" x14ac:dyDescent="0.3"/>
    <row r="578" s="1" customFormat="1" x14ac:dyDescent="0.3"/>
    <row r="579" s="1" customFormat="1" x14ac:dyDescent="0.3"/>
    <row r="580" s="1" customFormat="1" x14ac:dyDescent="0.3"/>
    <row r="581" s="1" customFormat="1" x14ac:dyDescent="0.3"/>
    <row r="582" s="1" customFormat="1" x14ac:dyDescent="0.3"/>
    <row r="583" s="1" customFormat="1" x14ac:dyDescent="0.3"/>
    <row r="584" s="1" customFormat="1" x14ac:dyDescent="0.3"/>
    <row r="585" s="1" customFormat="1" x14ac:dyDescent="0.3"/>
    <row r="586" s="1" customFormat="1" x14ac:dyDescent="0.3"/>
    <row r="587" s="1" customFormat="1" x14ac:dyDescent="0.3"/>
    <row r="588" s="1" customFormat="1" x14ac:dyDescent="0.3"/>
    <row r="589" s="1" customFormat="1" x14ac:dyDescent="0.3"/>
    <row r="590" s="1" customFormat="1" x14ac:dyDescent="0.3"/>
    <row r="591" s="1" customFormat="1" x14ac:dyDescent="0.3"/>
    <row r="592" s="1" customFormat="1" x14ac:dyDescent="0.3"/>
    <row r="593" s="1" customFormat="1" x14ac:dyDescent="0.3"/>
    <row r="594" s="1" customFormat="1" x14ac:dyDescent="0.3"/>
    <row r="595" s="1" customFormat="1" x14ac:dyDescent="0.3"/>
    <row r="596" s="1" customFormat="1" x14ac:dyDescent="0.3"/>
    <row r="597" s="1" customFormat="1" x14ac:dyDescent="0.3"/>
    <row r="598" s="1" customFormat="1" x14ac:dyDescent="0.3"/>
    <row r="599" s="1" customFormat="1" x14ac:dyDescent="0.3"/>
    <row r="600" s="1" customFormat="1" x14ac:dyDescent="0.3"/>
    <row r="601" s="1" customFormat="1" x14ac:dyDescent="0.3"/>
    <row r="602" s="1" customFormat="1" x14ac:dyDescent="0.3"/>
    <row r="603" s="1" customFormat="1" x14ac:dyDescent="0.3"/>
    <row r="604" s="1" customFormat="1" x14ac:dyDescent="0.3"/>
  </sheetData>
  <mergeCells count="5">
    <mergeCell ref="A3:A4"/>
    <mergeCell ref="C3:D3"/>
    <mergeCell ref="E3:F3"/>
    <mergeCell ref="G3:I3"/>
    <mergeCell ref="B3:B4"/>
  </mergeCells>
  <conditionalFormatting sqref="D9">
    <cfRule type="cellIs" dxfId="155" priority="14" operator="between">
      <formula>-0.5</formula>
      <formula>0.5</formula>
    </cfRule>
    <cfRule type="cellIs" dxfId="154" priority="15" operator="between">
      <formula>0</formula>
      <formula>0.49</formula>
    </cfRule>
  </conditionalFormatting>
  <conditionalFormatting sqref="D17:D19">
    <cfRule type="cellIs" dxfId="153" priority="38" stopIfTrue="1" operator="equal">
      <formula>0</formula>
    </cfRule>
    <cfRule type="cellIs" dxfId="152" priority="39" operator="between">
      <formula>0</formula>
      <formula>0.5</formula>
    </cfRule>
    <cfRule type="cellIs" dxfId="151" priority="40" operator="between">
      <formula>0</formula>
      <formula>0.49</formula>
    </cfRule>
  </conditionalFormatting>
  <conditionalFormatting sqref="F17:F20 F22:F23 F25:F36">
    <cfRule type="cellIs" dxfId="150" priority="49" operator="between">
      <formula>0</formula>
      <formula>0.5</formula>
    </cfRule>
    <cfRule type="cellIs" dxfId="149" priority="50" operator="between">
      <formula>0</formula>
      <formula>0.49</formula>
    </cfRule>
  </conditionalFormatting>
  <conditionalFormatting sqref="F22:F23 F25:F36 F17:F20">
    <cfRule type="cellIs" dxfId="148" priority="48" stopIfTrue="1" operator="equal">
      <formula>0</formula>
    </cfRule>
  </conditionalFormatting>
  <conditionalFormatting sqref="F22:F23">
    <cfRule type="cellIs" dxfId="147" priority="34" operator="between">
      <formula>0</formula>
      <formula>0.5</formula>
    </cfRule>
    <cfRule type="cellIs" dxfId="146" priority="35" operator="between">
      <formula>0</formula>
      <formula>0.49</formula>
    </cfRule>
  </conditionalFormatting>
  <conditionalFormatting sqref="F25:F27">
    <cfRule type="cellIs" dxfId="145" priority="3" operator="between">
      <formula>0</formula>
      <formula>0.5</formula>
    </cfRule>
    <cfRule type="cellIs" dxfId="144" priority="4" operator="between">
      <formula>0</formula>
      <formula>0.49</formula>
    </cfRule>
  </conditionalFormatting>
  <conditionalFormatting sqref="H34:H36">
    <cfRule type="cellIs" dxfId="143" priority="5" stopIfTrue="1" operator="equal">
      <formula>0</formula>
    </cfRule>
    <cfRule type="cellIs" dxfId="142" priority="6" operator="between">
      <formula>0</formula>
      <formula>0.5</formula>
    </cfRule>
    <cfRule type="cellIs" dxfId="141" priority="7" operator="between">
      <formula>0</formula>
      <formula>0.49</formula>
    </cfRule>
  </conditionalFormatting>
  <conditionalFormatting sqref="I35:I42">
    <cfRule type="cellIs" dxfId="140" priority="1" operator="between">
      <formula>0</formula>
      <formula>0.5</formula>
    </cfRule>
    <cfRule type="cellIs" dxfId="139" priority="2" operator="between">
      <formula>0</formula>
      <formula>0.49</formula>
    </cfRule>
  </conditionalFormatting>
  <conditionalFormatting sqref="I36:I38">
    <cfRule type="cellIs" dxfId="138" priority="20" operator="between">
      <formula>0.00001</formula>
      <formula>0.499</formula>
    </cfRule>
  </conditionalFormatting>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Hoja23"/>
  <dimension ref="A1:H21"/>
  <sheetViews>
    <sheetView showGridLines="0" workbookViewId="0"/>
  </sheetViews>
  <sheetFormatPr baseColWidth="10" defaultRowHeight="14" x14ac:dyDescent="0.3"/>
  <cols>
    <col min="1" max="1" width="11" customWidth="1"/>
  </cols>
  <sheetData>
    <row r="1" spans="1:8" x14ac:dyDescent="0.3">
      <c r="A1" s="15" t="s">
        <v>222</v>
      </c>
      <c r="B1" s="1"/>
      <c r="C1" s="1"/>
      <c r="D1" s="1"/>
      <c r="E1" s="1"/>
      <c r="F1" s="1"/>
      <c r="G1" s="1"/>
      <c r="H1" s="1"/>
    </row>
    <row r="2" spans="1:8" x14ac:dyDescent="0.3">
      <c r="A2" s="1"/>
      <c r="B2" s="1"/>
      <c r="C2" s="1"/>
      <c r="D2" s="1"/>
      <c r="E2" s="1"/>
      <c r="F2" s="1"/>
      <c r="G2" s="55" t="s">
        <v>223</v>
      </c>
      <c r="H2" s="1"/>
    </row>
    <row r="3" spans="1:8" x14ac:dyDescent="0.3">
      <c r="A3" s="70"/>
      <c r="B3" s="777">
        <f>INDICE!A3</f>
        <v>45961</v>
      </c>
      <c r="C3" s="778"/>
      <c r="D3" s="778" t="s">
        <v>115</v>
      </c>
      <c r="E3" s="778"/>
      <c r="F3" s="778" t="s">
        <v>116</v>
      </c>
      <c r="G3" s="778"/>
      <c r="H3" s="1"/>
    </row>
    <row r="4" spans="1:8" x14ac:dyDescent="0.3">
      <c r="A4" s="66"/>
      <c r="B4" s="606" t="s">
        <v>56</v>
      </c>
      <c r="C4" s="606" t="s">
        <v>445</v>
      </c>
      <c r="D4" s="606" t="s">
        <v>56</v>
      </c>
      <c r="E4" s="606" t="s">
        <v>445</v>
      </c>
      <c r="F4" s="606" t="s">
        <v>56</v>
      </c>
      <c r="G4" s="607" t="s">
        <v>445</v>
      </c>
      <c r="H4" s="1"/>
    </row>
    <row r="5" spans="1:8" x14ac:dyDescent="0.3">
      <c r="A5" s="157" t="s">
        <v>8</v>
      </c>
      <c r="B5" s="392">
        <v>57.888235603501741</v>
      </c>
      <c r="C5" s="475">
        <v>-15.590527818524688</v>
      </c>
      <c r="D5" s="392">
        <v>63.621546884047767</v>
      </c>
      <c r="E5" s="475">
        <v>-15.427239182242609</v>
      </c>
      <c r="F5" s="392">
        <v>64.676230585305916</v>
      </c>
      <c r="G5" s="475">
        <v>-14.453307908521239</v>
      </c>
      <c r="H5" s="1"/>
    </row>
    <row r="6" spans="1:8" x14ac:dyDescent="0.3">
      <c r="A6" s="1"/>
      <c r="B6" s="1"/>
      <c r="C6" s="1"/>
      <c r="D6" s="1"/>
      <c r="E6" s="1"/>
      <c r="F6" s="1"/>
      <c r="G6" s="79" t="s">
        <v>220</v>
      </c>
      <c r="H6" s="1"/>
    </row>
    <row r="7" spans="1:8" x14ac:dyDescent="0.3">
      <c r="A7" s="80" t="s">
        <v>125</v>
      </c>
      <c r="B7" s="1"/>
      <c r="C7" s="1"/>
      <c r="D7" s="1"/>
      <c r="E7" s="1"/>
      <c r="F7" s="1"/>
      <c r="G7" s="1"/>
      <c r="H7" s="1"/>
    </row>
    <row r="21" spans="7:7" x14ac:dyDescent="0.3">
      <c r="G21" t="s">
        <v>512</v>
      </c>
    </row>
  </sheetData>
  <mergeCells count="3">
    <mergeCell ref="B3:C3"/>
    <mergeCell ref="D3:E3"/>
    <mergeCell ref="F3:G3"/>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Hoja24"/>
  <dimension ref="A1:H33"/>
  <sheetViews>
    <sheetView showGridLines="0" workbookViewId="0"/>
  </sheetViews>
  <sheetFormatPr baseColWidth="10" defaultRowHeight="14" x14ac:dyDescent="0.3"/>
  <cols>
    <col min="1" max="1" width="20" customWidth="1"/>
    <col min="2" max="2" width="12.08203125" customWidth="1"/>
  </cols>
  <sheetData>
    <row r="1" spans="1:8" x14ac:dyDescent="0.3">
      <c r="A1" s="158" t="s">
        <v>449</v>
      </c>
      <c r="B1" s="158"/>
      <c r="C1" s="15"/>
      <c r="D1" s="15"/>
      <c r="E1" s="15"/>
      <c r="F1" s="15"/>
      <c r="G1" s="15"/>
      <c r="H1" s="1"/>
    </row>
    <row r="2" spans="1:8" x14ac:dyDescent="0.3">
      <c r="A2" s="159" t="s">
        <v>365</v>
      </c>
      <c r="B2" s="159"/>
      <c r="C2" s="160"/>
      <c r="D2" s="160"/>
      <c r="E2" s="160"/>
      <c r="F2" s="160"/>
      <c r="G2" s="160"/>
      <c r="H2" s="161" t="s">
        <v>151</v>
      </c>
    </row>
    <row r="3" spans="1:8" ht="14.15" customHeight="1" x14ac:dyDescent="0.3">
      <c r="A3" s="162"/>
      <c r="B3" s="777">
        <f>INDICE!A3</f>
        <v>45961</v>
      </c>
      <c r="C3" s="778"/>
      <c r="D3" s="778" t="s">
        <v>115</v>
      </c>
      <c r="E3" s="778"/>
      <c r="F3" s="778" t="s">
        <v>116</v>
      </c>
      <c r="G3" s="778"/>
      <c r="H3" s="778"/>
    </row>
    <row r="4" spans="1:8" x14ac:dyDescent="0.3">
      <c r="A4" s="160"/>
      <c r="B4" s="63" t="s">
        <v>47</v>
      </c>
      <c r="C4" s="63" t="s">
        <v>445</v>
      </c>
      <c r="D4" s="63" t="s">
        <v>47</v>
      </c>
      <c r="E4" s="63" t="s">
        <v>445</v>
      </c>
      <c r="F4" s="63" t="s">
        <v>47</v>
      </c>
      <c r="G4" s="64" t="s">
        <v>445</v>
      </c>
      <c r="H4" s="64" t="s">
        <v>106</v>
      </c>
    </row>
    <row r="5" spans="1:8" x14ac:dyDescent="0.3">
      <c r="A5" s="160" t="s">
        <v>224</v>
      </c>
      <c r="B5" s="163"/>
      <c r="C5" s="163"/>
      <c r="D5" s="163"/>
      <c r="E5" s="163"/>
      <c r="F5" s="163"/>
      <c r="G5" s="164"/>
      <c r="H5" s="165"/>
    </row>
    <row r="6" spans="1:8" x14ac:dyDescent="0.3">
      <c r="A6" s="1" t="s">
        <v>406</v>
      </c>
      <c r="B6" s="456">
        <v>85.484999999999999</v>
      </c>
      <c r="C6" s="394">
        <v>68.929333649513865</v>
      </c>
      <c r="D6" s="233">
        <v>713.84100000000001</v>
      </c>
      <c r="E6" s="394">
        <v>-16.569835732192644</v>
      </c>
      <c r="F6" s="233">
        <v>910.85</v>
      </c>
      <c r="G6" s="394">
        <v>-10.662004501964095</v>
      </c>
      <c r="H6" s="394">
        <v>4.3167235800261361</v>
      </c>
    </row>
    <row r="7" spans="1:8" x14ac:dyDescent="0.3">
      <c r="A7" s="1" t="s">
        <v>48</v>
      </c>
      <c r="B7" s="456">
        <v>49.423000000000002</v>
      </c>
      <c r="C7" s="397">
        <v>-27.613984211374255</v>
      </c>
      <c r="D7" s="456">
        <v>1693.2849999999999</v>
      </c>
      <c r="E7" s="397">
        <v>165.01388232421718</v>
      </c>
      <c r="F7" s="233">
        <v>1836.1769999999999</v>
      </c>
      <c r="G7" s="394">
        <v>155.59825942671327</v>
      </c>
      <c r="H7" s="394">
        <v>8.7020569281458524</v>
      </c>
    </row>
    <row r="8" spans="1:8" x14ac:dyDescent="0.3">
      <c r="A8" s="1" t="s">
        <v>49</v>
      </c>
      <c r="B8" s="456">
        <v>133.977</v>
      </c>
      <c r="C8" s="397">
        <v>10.766903120194451</v>
      </c>
      <c r="D8" s="233">
        <v>2040.2880000000002</v>
      </c>
      <c r="E8" s="394">
        <v>57.802950498633365</v>
      </c>
      <c r="F8" s="233">
        <v>2303.2710000000002</v>
      </c>
      <c r="G8" s="394">
        <v>57.003059938392262</v>
      </c>
      <c r="H8" s="394">
        <v>10.915720740945687</v>
      </c>
    </row>
    <row r="9" spans="1:8" x14ac:dyDescent="0.3">
      <c r="A9" s="1" t="s">
        <v>122</v>
      </c>
      <c r="B9" s="456">
        <v>569.17799999999988</v>
      </c>
      <c r="C9" s="394">
        <v>-30.377312793112825</v>
      </c>
      <c r="D9" s="233">
        <v>6449.2839999999997</v>
      </c>
      <c r="E9" s="394">
        <v>-6.2759504564722501</v>
      </c>
      <c r="F9" s="233">
        <v>7842.8510000000006</v>
      </c>
      <c r="G9" s="394">
        <v>-4.9139899601911488</v>
      </c>
      <c r="H9" s="394">
        <v>37.169039739069618</v>
      </c>
    </row>
    <row r="10" spans="1:8" x14ac:dyDescent="0.3">
      <c r="A10" s="1" t="s">
        <v>123</v>
      </c>
      <c r="B10" s="456">
        <v>500.21700000000004</v>
      </c>
      <c r="C10" s="394">
        <v>-2.8136833372514642</v>
      </c>
      <c r="D10" s="233">
        <v>4995.8859999999995</v>
      </c>
      <c r="E10" s="394">
        <v>-6.6968744607307302</v>
      </c>
      <c r="F10" s="233">
        <v>6003.2659999999996</v>
      </c>
      <c r="G10" s="394">
        <v>-7.5397720770778829</v>
      </c>
      <c r="H10" s="394">
        <v>28.45083153029498</v>
      </c>
    </row>
    <row r="11" spans="1:8" x14ac:dyDescent="0.3">
      <c r="A11" s="1" t="s">
        <v>225</v>
      </c>
      <c r="B11" s="456">
        <v>208.06699999999998</v>
      </c>
      <c r="C11" s="394">
        <v>-12.257256476323414</v>
      </c>
      <c r="D11" s="233">
        <v>1877.2739999999999</v>
      </c>
      <c r="E11" s="394">
        <v>25.707815179564502</v>
      </c>
      <c r="F11" s="233">
        <v>2204.0789999999997</v>
      </c>
      <c r="G11" s="394">
        <v>20.511675106920176</v>
      </c>
      <c r="H11" s="394">
        <v>10.445627481517731</v>
      </c>
    </row>
    <row r="12" spans="1:8" x14ac:dyDescent="0.3">
      <c r="A12" s="168" t="s">
        <v>226</v>
      </c>
      <c r="B12" s="457">
        <v>1546.347</v>
      </c>
      <c r="C12" s="170">
        <v>-14.527978067472368</v>
      </c>
      <c r="D12" s="169">
        <v>17769.858</v>
      </c>
      <c r="E12" s="170">
        <v>7.5887615889673254</v>
      </c>
      <c r="F12" s="169">
        <v>21100.493999999999</v>
      </c>
      <c r="G12" s="170">
        <v>6.7035788351579546</v>
      </c>
      <c r="H12" s="170">
        <v>100</v>
      </c>
    </row>
    <row r="13" spans="1:8" x14ac:dyDescent="0.3">
      <c r="A13" s="145" t="s">
        <v>227</v>
      </c>
      <c r="B13" s="458"/>
      <c r="C13" s="172"/>
      <c r="D13" s="171"/>
      <c r="E13" s="172"/>
      <c r="F13" s="171"/>
      <c r="G13" s="172"/>
      <c r="H13" s="172"/>
    </row>
    <row r="14" spans="1:8" x14ac:dyDescent="0.3">
      <c r="A14" s="1" t="s">
        <v>406</v>
      </c>
      <c r="B14" s="456">
        <v>40.002000000000002</v>
      </c>
      <c r="C14" s="699">
        <v>1.6569250317662032</v>
      </c>
      <c r="D14" s="233">
        <v>415.71699999999998</v>
      </c>
      <c r="E14" s="394">
        <v>-8.6022900159175375</v>
      </c>
      <c r="F14" s="233">
        <v>501.93900000000002</v>
      </c>
      <c r="G14" s="394">
        <v>-8.5071362169847227</v>
      </c>
      <c r="H14" s="394">
        <v>2.4287808931780419</v>
      </c>
    </row>
    <row r="15" spans="1:8" x14ac:dyDescent="0.3">
      <c r="A15" s="1" t="s">
        <v>48</v>
      </c>
      <c r="B15" s="456">
        <v>272.226</v>
      </c>
      <c r="C15" s="394">
        <v>87.275816759653523</v>
      </c>
      <c r="D15" s="233">
        <v>3932.8750000000005</v>
      </c>
      <c r="E15" s="394">
        <v>40.65985984353464</v>
      </c>
      <c r="F15" s="233">
        <v>4657.2359999999999</v>
      </c>
      <c r="G15" s="394">
        <v>33.585479761835771</v>
      </c>
      <c r="H15" s="394">
        <v>22.535419267721636</v>
      </c>
    </row>
    <row r="16" spans="1:8" x14ac:dyDescent="0.3">
      <c r="A16" s="1" t="s">
        <v>49</v>
      </c>
      <c r="B16" s="456">
        <v>40.698999999999998</v>
      </c>
      <c r="C16" s="468">
        <v>78.598385114972785</v>
      </c>
      <c r="D16" s="233">
        <v>461.50400000000002</v>
      </c>
      <c r="E16" s="394">
        <v>30.798815310272477</v>
      </c>
      <c r="F16" s="233">
        <v>522.94000000000005</v>
      </c>
      <c r="G16" s="394">
        <v>27.038497324111653</v>
      </c>
      <c r="H16" s="394">
        <v>2.5304004675439153</v>
      </c>
    </row>
    <row r="17" spans="1:8" x14ac:dyDescent="0.3">
      <c r="A17" s="1" t="s">
        <v>122</v>
      </c>
      <c r="B17" s="456">
        <v>616.74899999999991</v>
      </c>
      <c r="C17" s="394">
        <v>2.0114524271073764</v>
      </c>
      <c r="D17" s="233">
        <v>5569.8379999999997</v>
      </c>
      <c r="E17" s="394">
        <v>-32.319547060000779</v>
      </c>
      <c r="F17" s="233">
        <v>6971.5670000000009</v>
      </c>
      <c r="G17" s="394">
        <v>-30.009442083784055</v>
      </c>
      <c r="H17" s="394">
        <v>33.73399700981706</v>
      </c>
    </row>
    <row r="18" spans="1:8" x14ac:dyDescent="0.3">
      <c r="A18" s="1" t="s">
        <v>123</v>
      </c>
      <c r="B18" s="456">
        <v>268.26800000000003</v>
      </c>
      <c r="C18" s="394">
        <v>63.347967192551977</v>
      </c>
      <c r="D18" s="233">
        <v>2490.2640000000001</v>
      </c>
      <c r="E18" s="394">
        <v>11.192355777817454</v>
      </c>
      <c r="F18" s="233">
        <v>2976.5009999999997</v>
      </c>
      <c r="G18" s="394">
        <v>7.1697685220190284</v>
      </c>
      <c r="H18" s="394">
        <v>14.402683906461411</v>
      </c>
    </row>
    <row r="19" spans="1:8" x14ac:dyDescent="0.3">
      <c r="A19" s="1" t="s">
        <v>225</v>
      </c>
      <c r="B19" s="456">
        <v>542.90000000000009</v>
      </c>
      <c r="C19" s="394">
        <v>37.74852584465804</v>
      </c>
      <c r="D19" s="233">
        <v>4171.0380000000005</v>
      </c>
      <c r="E19" s="394">
        <v>-5.8289774081914043</v>
      </c>
      <c r="F19" s="233">
        <v>5036.1110000000008</v>
      </c>
      <c r="G19" s="394">
        <v>-8.7344431990445823</v>
      </c>
      <c r="H19" s="394">
        <v>24.368718455277957</v>
      </c>
    </row>
    <row r="20" spans="1:8" x14ac:dyDescent="0.3">
      <c r="A20" s="173" t="s">
        <v>228</v>
      </c>
      <c r="B20" s="459">
        <v>1780.8440000000001</v>
      </c>
      <c r="C20" s="175">
        <v>29.946688732540306</v>
      </c>
      <c r="D20" s="174">
        <v>17041.236000000001</v>
      </c>
      <c r="E20" s="175">
        <v>-7.8957853703715264</v>
      </c>
      <c r="F20" s="174">
        <v>20666.293999999998</v>
      </c>
      <c r="G20" s="175">
        <v>-8.9701372471711984</v>
      </c>
      <c r="H20" s="175">
        <v>100</v>
      </c>
    </row>
    <row r="21" spans="1:8" x14ac:dyDescent="0.3">
      <c r="A21" s="145" t="s">
        <v>450</v>
      </c>
      <c r="B21" s="460"/>
      <c r="C21" s="396"/>
      <c r="D21" s="395"/>
      <c r="E21" s="396"/>
      <c r="F21" s="395"/>
      <c r="G21" s="396"/>
      <c r="H21" s="396"/>
    </row>
    <row r="22" spans="1:8" x14ac:dyDescent="0.3">
      <c r="A22" s="1" t="s">
        <v>406</v>
      </c>
      <c r="B22" s="456">
        <v>-45.482999999999997</v>
      </c>
      <c r="C22" s="394">
        <v>304.14963568508983</v>
      </c>
      <c r="D22" s="233">
        <v>-298.12400000000002</v>
      </c>
      <c r="E22" s="394">
        <v>-25.612382133437826</v>
      </c>
      <c r="F22" s="233">
        <v>-408.911</v>
      </c>
      <c r="G22" s="394">
        <v>-13.172238796462462</v>
      </c>
      <c r="H22" s="397" t="s">
        <v>451</v>
      </c>
    </row>
    <row r="23" spans="1:8" x14ac:dyDescent="0.3">
      <c r="A23" s="1" t="s">
        <v>48</v>
      </c>
      <c r="B23" s="456">
        <v>222.803</v>
      </c>
      <c r="C23" s="394">
        <v>189.03922993098433</v>
      </c>
      <c r="D23" s="233">
        <v>2239.5900000000006</v>
      </c>
      <c r="E23" s="394">
        <v>3.8252708759450562</v>
      </c>
      <c r="F23" s="233">
        <v>2821.0590000000002</v>
      </c>
      <c r="G23" s="394">
        <v>1.9187124044870723</v>
      </c>
      <c r="H23" s="397" t="s">
        <v>451</v>
      </c>
    </row>
    <row r="24" spans="1:8" x14ac:dyDescent="0.3">
      <c r="A24" s="1" t="s">
        <v>49</v>
      </c>
      <c r="B24" s="456">
        <v>-93.278000000000006</v>
      </c>
      <c r="C24" s="397">
        <v>-4.9793207424159123</v>
      </c>
      <c r="D24" s="233">
        <v>-1578.7840000000001</v>
      </c>
      <c r="E24" s="394">
        <v>67.938057587551967</v>
      </c>
      <c r="F24" s="233">
        <v>-1780.3310000000001</v>
      </c>
      <c r="G24" s="394">
        <v>68.690353463763003</v>
      </c>
      <c r="H24" s="397" t="s">
        <v>451</v>
      </c>
    </row>
    <row r="25" spans="1:8" x14ac:dyDescent="0.3">
      <c r="A25" s="1" t="s">
        <v>122</v>
      </c>
      <c r="B25" s="456">
        <v>47.571000000000026</v>
      </c>
      <c r="C25" s="394">
        <v>-122.34114497722257</v>
      </c>
      <c r="D25" s="233">
        <v>-879.44599999999991</v>
      </c>
      <c r="E25" s="394">
        <v>-165.21806195169327</v>
      </c>
      <c r="F25" s="233">
        <v>-871.28399999999965</v>
      </c>
      <c r="G25" s="394">
        <v>-150.87611528939132</v>
      </c>
      <c r="H25" s="397" t="s">
        <v>451</v>
      </c>
    </row>
    <row r="26" spans="1:8" x14ac:dyDescent="0.3">
      <c r="A26" s="1" t="s">
        <v>123</v>
      </c>
      <c r="B26" s="456">
        <v>-231.94900000000001</v>
      </c>
      <c r="C26" s="394">
        <v>-33.817352796831656</v>
      </c>
      <c r="D26" s="233">
        <v>-2505.6219999999994</v>
      </c>
      <c r="E26" s="394">
        <v>-19.559287905619097</v>
      </c>
      <c r="F26" s="233">
        <v>-3026.7649999999999</v>
      </c>
      <c r="G26" s="394">
        <v>-18.535467814166768</v>
      </c>
      <c r="H26" s="397" t="s">
        <v>451</v>
      </c>
    </row>
    <row r="27" spans="1:8" x14ac:dyDescent="0.3">
      <c r="A27" s="1" t="s">
        <v>225</v>
      </c>
      <c r="B27" s="456">
        <v>334.83300000000008</v>
      </c>
      <c r="C27" s="394">
        <v>113.2816530883936</v>
      </c>
      <c r="D27" s="233">
        <v>2293.7640000000006</v>
      </c>
      <c r="E27" s="394">
        <v>-21.870611369165921</v>
      </c>
      <c r="F27" s="233">
        <v>2832.0320000000011</v>
      </c>
      <c r="G27" s="394">
        <v>-23.233502776112953</v>
      </c>
      <c r="H27" s="397" t="s">
        <v>451</v>
      </c>
    </row>
    <row r="28" spans="1:8" x14ac:dyDescent="0.3">
      <c r="A28" s="173" t="s">
        <v>229</v>
      </c>
      <c r="B28" s="459">
        <v>234.49700000000007</v>
      </c>
      <c r="C28" s="175">
        <v>-153.44746240965671</v>
      </c>
      <c r="D28" s="174">
        <v>-728.62199999999939</v>
      </c>
      <c r="E28" s="175">
        <v>-136.69417891573633</v>
      </c>
      <c r="F28" s="174">
        <v>-434.20000000000073</v>
      </c>
      <c r="G28" s="175">
        <v>-114.829776907831</v>
      </c>
      <c r="H28" s="393" t="s">
        <v>451</v>
      </c>
    </row>
    <row r="29" spans="1:8" x14ac:dyDescent="0.3">
      <c r="A29" s="80" t="s">
        <v>125</v>
      </c>
      <c r="B29" s="166"/>
      <c r="C29" s="166"/>
      <c r="D29" s="166"/>
      <c r="E29" s="166"/>
      <c r="F29" s="166"/>
      <c r="G29" s="166"/>
      <c r="H29" s="161" t="s">
        <v>220</v>
      </c>
    </row>
    <row r="30" spans="1:8" x14ac:dyDescent="0.3">
      <c r="A30" s="428" t="s">
        <v>527</v>
      </c>
      <c r="B30" s="166"/>
      <c r="C30" s="166"/>
      <c r="D30" s="166"/>
      <c r="E30" s="166"/>
      <c r="F30" s="166"/>
      <c r="G30" s="167"/>
      <c r="H30" s="167"/>
    </row>
    <row r="31" spans="1:8" x14ac:dyDescent="0.3">
      <c r="A31" s="133" t="s">
        <v>452</v>
      </c>
      <c r="B31" s="166"/>
      <c r="C31" s="166"/>
      <c r="D31" s="166"/>
      <c r="E31" s="166"/>
      <c r="F31" s="166"/>
      <c r="G31" s="167"/>
      <c r="H31" s="167"/>
    </row>
    <row r="33" spans="6:6" x14ac:dyDescent="0.3">
      <c r="F33" s="182"/>
    </row>
  </sheetData>
  <mergeCells count="3">
    <mergeCell ref="B3:C3"/>
    <mergeCell ref="D3:E3"/>
    <mergeCell ref="F3:H3"/>
  </mergeCell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Hoja25"/>
  <dimension ref="A1:EQ54"/>
  <sheetViews>
    <sheetView zoomScaleNormal="100" workbookViewId="0"/>
  </sheetViews>
  <sheetFormatPr baseColWidth="10" defaultRowHeight="14" x14ac:dyDescent="0.3"/>
  <cols>
    <col min="1" max="1" width="8.5" customWidth="1"/>
    <col min="2" max="2" width="17.08203125" customWidth="1"/>
    <col min="3" max="4" width="13.5" customWidth="1"/>
    <col min="5" max="5" width="12.58203125" customWidth="1"/>
    <col min="6" max="7" width="13.5" customWidth="1"/>
  </cols>
  <sheetData>
    <row r="1" spans="1:22" x14ac:dyDescent="0.3">
      <c r="A1" s="158" t="s">
        <v>453</v>
      </c>
      <c r="B1" s="158"/>
      <c r="C1" s="1"/>
      <c r="D1" s="1"/>
      <c r="E1" s="1"/>
      <c r="F1" s="1"/>
      <c r="G1" s="1"/>
      <c r="H1" s="1"/>
    </row>
    <row r="2" spans="1:22" x14ac:dyDescent="0.3">
      <c r="A2" s="381"/>
      <c r="B2" s="381"/>
      <c r="C2" s="381"/>
      <c r="D2" s="381"/>
      <c r="E2" s="381"/>
      <c r="F2" s="1"/>
      <c r="G2" s="1"/>
      <c r="H2" s="383" t="s">
        <v>151</v>
      </c>
    </row>
    <row r="3" spans="1:22" ht="14.9" customHeight="1" x14ac:dyDescent="0.3">
      <c r="A3" s="798" t="s">
        <v>447</v>
      </c>
      <c r="B3" s="796" t="s">
        <v>448</v>
      </c>
      <c r="C3" s="781">
        <f>INDICE!A3</f>
        <v>45961</v>
      </c>
      <c r="D3" s="779">
        <v>41671</v>
      </c>
      <c r="E3" s="779">
        <v>41671</v>
      </c>
      <c r="F3" s="778" t="s">
        <v>116</v>
      </c>
      <c r="G3" s="778"/>
      <c r="H3" s="778"/>
    </row>
    <row r="4" spans="1:22" x14ac:dyDescent="0.3">
      <c r="A4" s="799"/>
      <c r="B4" s="797"/>
      <c r="C4" s="82" t="s">
        <v>456</v>
      </c>
      <c r="D4" s="82" t="s">
        <v>457</v>
      </c>
      <c r="E4" s="82" t="s">
        <v>230</v>
      </c>
      <c r="F4" s="82" t="s">
        <v>456</v>
      </c>
      <c r="G4" s="82" t="s">
        <v>457</v>
      </c>
      <c r="H4" s="82" t="s">
        <v>230</v>
      </c>
    </row>
    <row r="5" spans="1:22" x14ac:dyDescent="0.3">
      <c r="A5" s="398"/>
      <c r="B5" s="532" t="s">
        <v>200</v>
      </c>
      <c r="C5" s="141">
        <v>0</v>
      </c>
      <c r="D5" s="141">
        <v>33.494999999999997</v>
      </c>
      <c r="E5" s="177">
        <v>33.494999999999997</v>
      </c>
      <c r="F5" s="143">
        <v>0</v>
      </c>
      <c r="G5" s="141">
        <v>250.23099999999999</v>
      </c>
      <c r="H5" s="176">
        <v>250.23099999999999</v>
      </c>
      <c r="J5" s="742"/>
      <c r="K5" s="742"/>
      <c r="L5" s="742"/>
      <c r="M5" s="742"/>
      <c r="N5" s="742"/>
      <c r="O5" s="742"/>
      <c r="P5" s="742"/>
      <c r="Q5" s="742"/>
      <c r="R5" s="742"/>
      <c r="S5" s="742"/>
      <c r="T5" s="742"/>
      <c r="U5" s="742"/>
      <c r="V5" s="742"/>
    </row>
    <row r="6" spans="1:22" x14ac:dyDescent="0.3">
      <c r="A6" s="398"/>
      <c r="B6" s="532" t="s">
        <v>231</v>
      </c>
      <c r="C6" s="141">
        <v>103.574</v>
      </c>
      <c r="D6" s="144">
        <v>57.216999999999999</v>
      </c>
      <c r="E6" s="177">
        <v>-46.356999999999999</v>
      </c>
      <c r="F6" s="143">
        <v>2024.5450000000001</v>
      </c>
      <c r="G6" s="141">
        <v>1535.5730000000003</v>
      </c>
      <c r="H6" s="177">
        <v>-488.97199999999975</v>
      </c>
      <c r="J6" s="742"/>
      <c r="K6" s="742"/>
      <c r="L6" s="742"/>
      <c r="M6" s="742"/>
      <c r="N6" s="742"/>
      <c r="O6" s="742"/>
      <c r="P6" s="742"/>
      <c r="Q6" s="742"/>
      <c r="R6" s="742"/>
      <c r="S6" s="742"/>
      <c r="T6" s="742"/>
      <c r="U6" s="742"/>
      <c r="V6" s="742"/>
    </row>
    <row r="7" spans="1:22" x14ac:dyDescent="0.3">
      <c r="A7" s="398"/>
      <c r="B7" s="648" t="s">
        <v>201</v>
      </c>
      <c r="C7" s="141">
        <v>0</v>
      </c>
      <c r="D7" s="96">
        <v>1.099</v>
      </c>
      <c r="E7" s="686">
        <v>1.099</v>
      </c>
      <c r="F7" s="143">
        <v>6.8390000000000004</v>
      </c>
      <c r="G7" s="141">
        <v>32.544999999999995</v>
      </c>
      <c r="H7" s="177">
        <v>25.705999999999996</v>
      </c>
      <c r="J7" s="742"/>
      <c r="K7" s="742"/>
      <c r="L7" s="742"/>
      <c r="M7" s="742"/>
      <c r="N7" s="742"/>
      <c r="O7" s="742"/>
      <c r="P7" s="742"/>
      <c r="Q7" s="742"/>
      <c r="R7" s="742"/>
      <c r="S7" s="742"/>
      <c r="T7" s="742"/>
      <c r="U7" s="742"/>
      <c r="V7" s="742"/>
    </row>
    <row r="8" spans="1:22" x14ac:dyDescent="0.3">
      <c r="A8" s="486" t="s">
        <v>300</v>
      </c>
      <c r="B8" s="647"/>
      <c r="C8" s="146">
        <v>103.574</v>
      </c>
      <c r="D8" s="178">
        <v>91.810999999999993</v>
      </c>
      <c r="E8" s="178">
        <v>-11.763000000000005</v>
      </c>
      <c r="F8" s="146">
        <v>2031.384</v>
      </c>
      <c r="G8" s="178">
        <v>1818.3490000000004</v>
      </c>
      <c r="H8" s="178">
        <v>-213.03499999999963</v>
      </c>
      <c r="J8" s="742"/>
      <c r="K8" s="742"/>
      <c r="L8" s="742"/>
      <c r="M8" s="742"/>
      <c r="N8" s="742"/>
      <c r="O8" s="742"/>
      <c r="P8" s="742"/>
      <c r="Q8" s="742"/>
      <c r="R8" s="742"/>
      <c r="S8" s="742"/>
      <c r="T8" s="742"/>
      <c r="U8" s="742"/>
      <c r="V8" s="742"/>
    </row>
    <row r="9" spans="1:22" x14ac:dyDescent="0.3">
      <c r="A9" s="398"/>
      <c r="B9" s="533" t="s">
        <v>202</v>
      </c>
      <c r="C9" s="144">
        <v>0</v>
      </c>
      <c r="D9" s="144">
        <v>58.914000000000001</v>
      </c>
      <c r="E9" s="179">
        <v>58.914000000000001</v>
      </c>
      <c r="F9" s="144">
        <v>28.164999999999999</v>
      </c>
      <c r="G9" s="143">
        <v>141.673</v>
      </c>
      <c r="H9" s="743">
        <v>113.50800000000001</v>
      </c>
      <c r="J9" s="742"/>
      <c r="K9" s="742"/>
      <c r="L9" s="742"/>
      <c r="M9" s="742"/>
      <c r="N9" s="742"/>
      <c r="O9" s="742"/>
      <c r="P9" s="742"/>
      <c r="Q9" s="742"/>
      <c r="R9" s="742"/>
      <c r="S9" s="742"/>
      <c r="T9" s="742"/>
      <c r="U9" s="742"/>
      <c r="V9" s="742"/>
    </row>
    <row r="10" spans="1:22" x14ac:dyDescent="0.3">
      <c r="A10" s="398"/>
      <c r="B10" s="533" t="s">
        <v>582</v>
      </c>
      <c r="C10" s="144">
        <v>0</v>
      </c>
      <c r="D10" s="141">
        <v>0</v>
      </c>
      <c r="E10" s="179">
        <v>0</v>
      </c>
      <c r="F10" s="144">
        <v>109.55199999999999</v>
      </c>
      <c r="G10" s="141">
        <v>36.996000000000002</v>
      </c>
      <c r="H10" s="179">
        <v>-72.555999999999983</v>
      </c>
      <c r="J10" s="742"/>
      <c r="K10" s="742"/>
      <c r="L10" s="742"/>
      <c r="M10" s="742"/>
      <c r="N10" s="742"/>
      <c r="O10" s="742"/>
      <c r="P10" s="742"/>
      <c r="Q10" s="742"/>
      <c r="R10" s="742"/>
      <c r="S10" s="742"/>
      <c r="T10" s="742"/>
      <c r="U10" s="742"/>
      <c r="V10" s="742"/>
    </row>
    <row r="11" spans="1:22" x14ac:dyDescent="0.3">
      <c r="A11" s="398"/>
      <c r="B11" s="648" t="s">
        <v>232</v>
      </c>
      <c r="C11" s="144">
        <v>0</v>
      </c>
      <c r="D11" s="144">
        <v>110.782</v>
      </c>
      <c r="E11" s="179">
        <v>110.782</v>
      </c>
      <c r="F11" s="144">
        <v>73.672000000000025</v>
      </c>
      <c r="G11" s="141">
        <v>555.31200000000001</v>
      </c>
      <c r="H11" s="177">
        <v>481.64</v>
      </c>
      <c r="J11" s="742"/>
      <c r="K11" s="742"/>
      <c r="L11" s="742"/>
      <c r="M11" s="742"/>
      <c r="N11" s="742"/>
      <c r="O11" s="742"/>
      <c r="P11" s="742"/>
      <c r="Q11" s="742"/>
      <c r="R11" s="742"/>
      <c r="S11" s="742"/>
      <c r="T11" s="742"/>
      <c r="U11" s="742"/>
      <c r="V11" s="742"/>
    </row>
    <row r="12" spans="1:22" x14ac:dyDescent="0.3">
      <c r="A12" s="632" t="s">
        <v>454</v>
      </c>
      <c r="C12" s="146">
        <v>0</v>
      </c>
      <c r="D12" s="146">
        <v>169.696</v>
      </c>
      <c r="E12" s="178">
        <v>169.696</v>
      </c>
      <c r="F12" s="146">
        <v>211.38900000000001</v>
      </c>
      <c r="G12" s="146">
        <v>733.98099999999999</v>
      </c>
      <c r="H12" s="178">
        <v>522.59199999999998</v>
      </c>
      <c r="J12" s="742"/>
      <c r="K12" s="742"/>
      <c r="L12" s="742"/>
      <c r="M12" s="742"/>
      <c r="N12" s="742"/>
      <c r="O12" s="742"/>
      <c r="P12" s="742"/>
      <c r="Q12" s="742"/>
      <c r="R12" s="742"/>
      <c r="S12" s="742"/>
      <c r="T12" s="742"/>
      <c r="U12" s="742"/>
      <c r="V12" s="742"/>
    </row>
    <row r="13" spans="1:22" x14ac:dyDescent="0.3">
      <c r="A13" s="650"/>
      <c r="B13" s="649" t="s">
        <v>266</v>
      </c>
      <c r="C13" s="144">
        <v>11.582000000000001</v>
      </c>
      <c r="D13" s="141">
        <v>24.204000000000001</v>
      </c>
      <c r="E13" s="179">
        <v>12.622</v>
      </c>
      <c r="F13" s="144">
        <v>250.226</v>
      </c>
      <c r="G13" s="141">
        <v>201.23900000000003</v>
      </c>
      <c r="H13" s="179">
        <v>-48.986999999999966</v>
      </c>
      <c r="J13" s="742"/>
      <c r="K13" s="742"/>
      <c r="L13" s="742"/>
      <c r="M13" s="742"/>
      <c r="N13" s="742"/>
      <c r="O13" s="742"/>
      <c r="P13" s="742"/>
      <c r="Q13" s="742"/>
      <c r="R13" s="742"/>
      <c r="S13" s="742"/>
      <c r="T13" s="742"/>
      <c r="U13" s="742"/>
      <c r="V13" s="742"/>
    </row>
    <row r="14" spans="1:22" x14ac:dyDescent="0.3">
      <c r="A14" s="398"/>
      <c r="B14" s="533" t="s">
        <v>233</v>
      </c>
      <c r="C14" s="144">
        <v>86.813000000000002</v>
      </c>
      <c r="D14" s="141">
        <v>46.01</v>
      </c>
      <c r="E14" s="179">
        <v>-40.803000000000004</v>
      </c>
      <c r="F14" s="144">
        <v>805.63599999999997</v>
      </c>
      <c r="G14" s="141">
        <v>590.47199999999987</v>
      </c>
      <c r="H14" s="179">
        <v>-215.1640000000001</v>
      </c>
      <c r="J14" s="742"/>
      <c r="K14" s="742"/>
      <c r="L14" s="742"/>
      <c r="M14" s="742"/>
      <c r="N14" s="742"/>
      <c r="O14" s="742"/>
      <c r="P14" s="742"/>
      <c r="Q14" s="742"/>
      <c r="R14" s="742"/>
      <c r="S14" s="742"/>
      <c r="T14" s="742"/>
      <c r="U14" s="742"/>
      <c r="V14" s="742"/>
    </row>
    <row r="15" spans="1:22" x14ac:dyDescent="0.3">
      <c r="A15" s="398"/>
      <c r="B15" s="533" t="s">
        <v>234</v>
      </c>
      <c r="C15" s="96">
        <v>133.99</v>
      </c>
      <c r="D15" s="144">
        <v>254.38399999999999</v>
      </c>
      <c r="E15" s="177">
        <v>120.39399999999998</v>
      </c>
      <c r="F15" s="144">
        <v>718.62800000000004</v>
      </c>
      <c r="G15" s="144">
        <v>2450.5360000000001</v>
      </c>
      <c r="H15" s="177">
        <v>1731.9079999999999</v>
      </c>
      <c r="J15" s="742"/>
      <c r="K15" s="742"/>
      <c r="L15" s="742"/>
      <c r="M15" s="742"/>
      <c r="N15" s="742"/>
      <c r="O15" s="742"/>
      <c r="P15" s="742"/>
      <c r="Q15" s="742"/>
      <c r="R15" s="742"/>
      <c r="S15" s="742"/>
      <c r="T15" s="742"/>
      <c r="U15" s="742"/>
      <c r="V15" s="742"/>
    </row>
    <row r="16" spans="1:22" x14ac:dyDescent="0.3">
      <c r="A16" s="398"/>
      <c r="B16" s="533" t="s">
        <v>581</v>
      </c>
      <c r="C16" s="144">
        <v>177.81299999999999</v>
      </c>
      <c r="D16" s="96">
        <v>54.131</v>
      </c>
      <c r="E16" s="177">
        <v>-123.68199999999999</v>
      </c>
      <c r="F16" s="144">
        <v>2462.7370000000001</v>
      </c>
      <c r="G16" s="141">
        <v>1078.7370000000001</v>
      </c>
      <c r="H16" s="177">
        <v>-1384</v>
      </c>
      <c r="J16" s="742"/>
      <c r="K16" s="742"/>
      <c r="L16" s="742"/>
      <c r="M16" s="742"/>
      <c r="N16" s="742"/>
      <c r="O16" s="742"/>
      <c r="P16" s="742"/>
      <c r="Q16" s="742"/>
      <c r="R16" s="742"/>
      <c r="S16" s="742"/>
      <c r="T16" s="742"/>
      <c r="U16" s="742"/>
      <c r="V16" s="742"/>
    </row>
    <row r="17" spans="1:22" x14ac:dyDescent="0.3">
      <c r="A17" s="398"/>
      <c r="B17" s="533" t="s">
        <v>206</v>
      </c>
      <c r="C17" s="144">
        <v>328.98399999999998</v>
      </c>
      <c r="D17" s="96">
        <v>81.778999999999996</v>
      </c>
      <c r="E17" s="686">
        <v>-247.20499999999998</v>
      </c>
      <c r="F17" s="144">
        <v>3495.174</v>
      </c>
      <c r="G17" s="141">
        <v>943.87200000000007</v>
      </c>
      <c r="H17" s="177">
        <v>-2551.3019999999997</v>
      </c>
      <c r="J17" s="742"/>
      <c r="K17" s="742"/>
      <c r="L17" s="742"/>
      <c r="M17" s="742"/>
      <c r="N17" s="742"/>
      <c r="O17" s="742"/>
      <c r="P17" s="742"/>
      <c r="Q17" s="742"/>
      <c r="R17" s="742"/>
      <c r="S17" s="742"/>
      <c r="T17" s="742"/>
      <c r="U17" s="742"/>
      <c r="V17" s="742"/>
    </row>
    <row r="18" spans="1:22" x14ac:dyDescent="0.3">
      <c r="A18" s="398"/>
      <c r="B18" s="533" t="s">
        <v>280</v>
      </c>
      <c r="C18" s="143">
        <v>0</v>
      </c>
      <c r="D18" s="143">
        <v>60.826999999999998</v>
      </c>
      <c r="E18" s="179">
        <v>60.826999999999998</v>
      </c>
      <c r="F18" s="144">
        <v>31.905000000000001</v>
      </c>
      <c r="G18" s="141">
        <v>730.8</v>
      </c>
      <c r="H18" s="177">
        <v>698.89499999999998</v>
      </c>
      <c r="J18" s="742"/>
      <c r="K18" s="742"/>
      <c r="L18" s="742"/>
      <c r="M18" s="742"/>
      <c r="N18" s="742"/>
      <c r="O18" s="742"/>
      <c r="P18" s="742"/>
      <c r="Q18" s="742"/>
      <c r="R18" s="742"/>
      <c r="S18" s="742"/>
      <c r="T18" s="742"/>
      <c r="U18" s="742"/>
      <c r="V18" s="742"/>
    </row>
    <row r="19" spans="1:22" x14ac:dyDescent="0.3">
      <c r="A19" s="398"/>
      <c r="B19" s="533" t="s">
        <v>540</v>
      </c>
      <c r="C19" s="144">
        <v>192.751</v>
      </c>
      <c r="D19" s="141">
        <v>20.574999999999999</v>
      </c>
      <c r="E19" s="177">
        <v>-172.17600000000002</v>
      </c>
      <c r="F19" s="144">
        <v>2284.0210000000006</v>
      </c>
      <c r="G19" s="141">
        <v>933.44500000000005</v>
      </c>
      <c r="H19" s="177">
        <v>-1350.5760000000005</v>
      </c>
      <c r="J19" s="742"/>
      <c r="K19" s="742"/>
      <c r="L19" s="742"/>
      <c r="M19" s="742"/>
      <c r="N19" s="742"/>
      <c r="O19" s="742"/>
      <c r="P19" s="742"/>
      <c r="Q19" s="742"/>
      <c r="R19" s="742"/>
      <c r="S19" s="742"/>
      <c r="T19" s="742"/>
      <c r="U19" s="742"/>
      <c r="V19" s="742"/>
    </row>
    <row r="20" spans="1:22" x14ac:dyDescent="0.3">
      <c r="A20" s="398"/>
      <c r="B20" s="533" t="s">
        <v>236</v>
      </c>
      <c r="C20" s="96">
        <v>4.3470000000000004</v>
      </c>
      <c r="D20" s="141">
        <v>207.435</v>
      </c>
      <c r="E20" s="177">
        <v>203.08799999999999</v>
      </c>
      <c r="F20" s="144">
        <v>304.02699999999999</v>
      </c>
      <c r="G20" s="141">
        <v>2077.828</v>
      </c>
      <c r="H20" s="177">
        <v>1773.8009999999999</v>
      </c>
      <c r="J20" s="742"/>
      <c r="K20" s="742"/>
      <c r="L20" s="742"/>
      <c r="M20" s="742"/>
      <c r="N20" s="742"/>
      <c r="O20" s="742"/>
      <c r="P20" s="742"/>
      <c r="Q20" s="742"/>
      <c r="R20" s="742"/>
      <c r="S20" s="742"/>
      <c r="T20" s="742"/>
      <c r="U20" s="742"/>
      <c r="V20" s="742"/>
    </row>
    <row r="21" spans="1:22" x14ac:dyDescent="0.3">
      <c r="A21" s="398"/>
      <c r="B21" s="533" t="s">
        <v>208</v>
      </c>
      <c r="C21" s="96">
        <v>12.105</v>
      </c>
      <c r="D21" s="144">
        <v>10.134</v>
      </c>
      <c r="E21" s="177">
        <v>-1.9710000000000001</v>
      </c>
      <c r="F21" s="144">
        <v>481.31399999999996</v>
      </c>
      <c r="G21" s="144">
        <v>541.38100000000009</v>
      </c>
      <c r="H21" s="177">
        <v>60.067000000000121</v>
      </c>
      <c r="J21" s="742"/>
      <c r="K21" s="742"/>
      <c r="L21" s="742"/>
      <c r="M21" s="742"/>
      <c r="N21" s="742"/>
      <c r="O21" s="742"/>
      <c r="P21" s="742"/>
      <c r="Q21" s="742"/>
      <c r="R21" s="742"/>
      <c r="S21" s="742"/>
      <c r="T21" s="742"/>
      <c r="U21" s="742"/>
      <c r="V21" s="742"/>
    </row>
    <row r="22" spans="1:22" x14ac:dyDescent="0.3">
      <c r="A22" s="398"/>
      <c r="B22" s="533" t="s">
        <v>237</v>
      </c>
      <c r="C22" s="96">
        <v>32.954999999999998</v>
      </c>
      <c r="D22" s="96">
        <v>12.491</v>
      </c>
      <c r="E22" s="686">
        <v>-20.463999999999999</v>
      </c>
      <c r="F22" s="144">
        <v>469.19900000000001</v>
      </c>
      <c r="G22" s="96">
        <v>23.611000000000001</v>
      </c>
      <c r="H22" s="177">
        <v>-445.58800000000002</v>
      </c>
      <c r="J22" s="742"/>
      <c r="K22" s="742"/>
      <c r="L22" s="742"/>
      <c r="M22" s="742"/>
      <c r="N22" s="742"/>
      <c r="O22" s="742"/>
      <c r="P22" s="742"/>
      <c r="Q22" s="742"/>
      <c r="R22" s="742"/>
      <c r="S22" s="742"/>
      <c r="T22" s="742"/>
      <c r="U22" s="742"/>
      <c r="V22" s="742"/>
    </row>
    <row r="23" spans="1:22" x14ac:dyDescent="0.3">
      <c r="A23" s="398"/>
      <c r="B23" s="533" t="s">
        <v>238</v>
      </c>
      <c r="C23" s="96">
        <v>3.0129999999999999</v>
      </c>
      <c r="D23" s="96">
        <v>30.683</v>
      </c>
      <c r="E23" s="686">
        <v>27.67</v>
      </c>
      <c r="F23" s="144">
        <v>490.72700000000003</v>
      </c>
      <c r="G23" s="141">
        <v>318.517</v>
      </c>
      <c r="H23" s="177">
        <v>-172.21000000000004</v>
      </c>
      <c r="J23" s="742"/>
      <c r="K23" s="742"/>
      <c r="L23" s="742"/>
      <c r="M23" s="742"/>
      <c r="N23" s="742"/>
      <c r="O23" s="742"/>
      <c r="P23" s="742"/>
      <c r="Q23" s="742"/>
      <c r="R23" s="742"/>
      <c r="S23" s="742"/>
      <c r="T23" s="742"/>
      <c r="U23" s="742"/>
      <c r="V23" s="742"/>
    </row>
    <row r="24" spans="1:22" x14ac:dyDescent="0.3">
      <c r="A24" s="398"/>
      <c r="B24" s="651" t="s">
        <v>239</v>
      </c>
      <c r="C24" s="144">
        <v>80.409999999999854</v>
      </c>
      <c r="D24" s="141">
        <v>76.147999999999797</v>
      </c>
      <c r="E24" s="177">
        <v>-4.2620000000000573</v>
      </c>
      <c r="F24" s="144">
        <v>1080.5370000000003</v>
      </c>
      <c r="G24" s="141">
        <v>1576.1370000000024</v>
      </c>
      <c r="H24" s="177">
        <v>495.60000000000218</v>
      </c>
      <c r="J24" s="742"/>
      <c r="K24" s="742"/>
      <c r="L24" s="742"/>
      <c r="M24" s="742"/>
      <c r="N24" s="742"/>
      <c r="O24" s="742"/>
      <c r="P24" s="742"/>
      <c r="Q24" s="742"/>
      <c r="R24" s="742"/>
      <c r="S24" s="742"/>
      <c r="T24" s="742"/>
      <c r="U24" s="742"/>
      <c r="V24" s="742"/>
    </row>
    <row r="25" spans="1:22" x14ac:dyDescent="0.3">
      <c r="A25" s="632" t="s">
        <v>438</v>
      </c>
      <c r="C25" s="146">
        <v>1064.7629999999999</v>
      </c>
      <c r="D25" s="146">
        <v>878.80099999999982</v>
      </c>
      <c r="E25" s="178">
        <v>-185.9620000000001</v>
      </c>
      <c r="F25" s="146">
        <v>12874.131000000003</v>
      </c>
      <c r="G25" s="146">
        <v>11466.575000000003</v>
      </c>
      <c r="H25" s="178">
        <v>-1407.5560000000005</v>
      </c>
      <c r="J25" s="742"/>
      <c r="K25" s="742"/>
      <c r="L25" s="742"/>
      <c r="M25" s="742"/>
      <c r="N25" s="742"/>
      <c r="O25" s="742"/>
      <c r="P25" s="742"/>
      <c r="Q25" s="742"/>
      <c r="R25" s="742"/>
      <c r="S25" s="742"/>
      <c r="T25" s="742"/>
      <c r="U25" s="742"/>
      <c r="V25" s="742"/>
    </row>
    <row r="26" spans="1:22" x14ac:dyDescent="0.3">
      <c r="A26" s="650"/>
      <c r="B26" s="649" t="s">
        <v>210</v>
      </c>
      <c r="C26" s="144">
        <v>41.985999999999997</v>
      </c>
      <c r="D26" s="141">
        <v>60.030999999999999</v>
      </c>
      <c r="E26" s="179">
        <v>18.045000000000002</v>
      </c>
      <c r="F26" s="144">
        <v>420.83</v>
      </c>
      <c r="G26" s="141">
        <v>409.85899999999998</v>
      </c>
      <c r="H26" s="179">
        <v>-10.971000000000004</v>
      </c>
      <c r="J26" s="742"/>
      <c r="K26" s="742"/>
      <c r="L26" s="742"/>
      <c r="M26" s="742"/>
      <c r="N26" s="742"/>
      <c r="O26" s="742"/>
      <c r="P26" s="742"/>
      <c r="Q26" s="742"/>
      <c r="R26" s="742"/>
      <c r="S26" s="742"/>
      <c r="T26" s="742"/>
      <c r="U26" s="742"/>
      <c r="V26" s="742"/>
    </row>
    <row r="27" spans="1:22" x14ac:dyDescent="0.3">
      <c r="A27" s="399"/>
      <c r="B27" s="533" t="s">
        <v>657</v>
      </c>
      <c r="C27" s="144">
        <v>0</v>
      </c>
      <c r="D27" s="144">
        <v>0</v>
      </c>
      <c r="E27" s="177">
        <v>0</v>
      </c>
      <c r="F27" s="144">
        <v>0</v>
      </c>
      <c r="G27" s="96">
        <v>198.76599999999999</v>
      </c>
      <c r="H27" s="177">
        <v>198.76599999999999</v>
      </c>
      <c r="J27" s="742"/>
      <c r="K27" s="742"/>
      <c r="L27" s="742"/>
      <c r="M27" s="742"/>
      <c r="N27" s="742"/>
      <c r="O27" s="742"/>
      <c r="P27" s="742"/>
      <c r="Q27" s="742"/>
      <c r="R27" s="742"/>
      <c r="S27" s="742"/>
      <c r="T27" s="742"/>
      <c r="U27" s="742"/>
      <c r="V27" s="742"/>
    </row>
    <row r="28" spans="1:22" x14ac:dyDescent="0.3">
      <c r="A28" s="399"/>
      <c r="B28" s="533" t="s">
        <v>240</v>
      </c>
      <c r="C28" s="141">
        <v>3.7509999999999999</v>
      </c>
      <c r="D28" s="144">
        <v>47.975999999999999</v>
      </c>
      <c r="E28" s="177">
        <v>44.225000000000001</v>
      </c>
      <c r="F28" s="144">
        <v>232.756</v>
      </c>
      <c r="G28" s="96">
        <v>51.527000000000001</v>
      </c>
      <c r="H28" s="177">
        <v>-181.22899999999998</v>
      </c>
      <c r="J28" s="742"/>
      <c r="K28" s="742"/>
      <c r="L28" s="742"/>
      <c r="M28" s="742"/>
      <c r="N28" s="742"/>
      <c r="O28" s="742"/>
      <c r="P28" s="742"/>
      <c r="Q28" s="742"/>
      <c r="R28" s="742"/>
      <c r="S28" s="742"/>
      <c r="T28" s="742"/>
      <c r="U28" s="742"/>
      <c r="V28" s="742"/>
    </row>
    <row r="29" spans="1:22" x14ac:dyDescent="0.3">
      <c r="A29" s="399"/>
      <c r="B29" s="533" t="s">
        <v>653</v>
      </c>
      <c r="C29" s="141">
        <v>43.098999999999997</v>
      </c>
      <c r="D29" s="144">
        <v>0</v>
      </c>
      <c r="E29" s="177">
        <v>-43.098999999999997</v>
      </c>
      <c r="F29" s="144">
        <v>945.14100000000008</v>
      </c>
      <c r="G29" s="144">
        <v>0</v>
      </c>
      <c r="H29" s="177">
        <v>-945.14100000000008</v>
      </c>
      <c r="J29" s="742"/>
      <c r="K29" s="742"/>
      <c r="L29" s="742"/>
      <c r="M29" s="742"/>
      <c r="N29" s="742"/>
      <c r="O29" s="742"/>
      <c r="P29" s="742"/>
      <c r="Q29" s="742"/>
      <c r="R29" s="742"/>
      <c r="S29" s="742"/>
      <c r="T29" s="742"/>
      <c r="U29" s="742"/>
      <c r="V29" s="742"/>
    </row>
    <row r="30" spans="1:22" x14ac:dyDescent="0.3">
      <c r="A30" s="399"/>
      <c r="B30" s="651" t="s">
        <v>517</v>
      </c>
      <c r="C30" s="96">
        <v>13.122</v>
      </c>
      <c r="D30" s="144">
        <v>0</v>
      </c>
      <c r="E30" s="682">
        <v>-13.122</v>
      </c>
      <c r="F30" s="144">
        <v>452.68299999999977</v>
      </c>
      <c r="G30" s="141">
        <v>69.760999999999967</v>
      </c>
      <c r="H30" s="177">
        <v>-382.9219999999998</v>
      </c>
      <c r="J30" s="742"/>
      <c r="K30" s="742"/>
      <c r="L30" s="742"/>
      <c r="M30" s="742"/>
      <c r="N30" s="742"/>
      <c r="O30" s="742"/>
      <c r="P30" s="742"/>
      <c r="Q30" s="742"/>
      <c r="R30" s="742"/>
      <c r="S30" s="742"/>
      <c r="T30" s="742"/>
      <c r="U30" s="742"/>
      <c r="V30" s="742"/>
    </row>
    <row r="31" spans="1:22" x14ac:dyDescent="0.3">
      <c r="A31" s="632" t="s">
        <v>337</v>
      </c>
      <c r="C31" s="146">
        <v>101.95799999999998</v>
      </c>
      <c r="D31" s="146">
        <v>108.00700000000001</v>
      </c>
      <c r="E31" s="178">
        <v>6.0490000000000208</v>
      </c>
      <c r="F31" s="146">
        <v>2051.41</v>
      </c>
      <c r="G31" s="146">
        <v>729.91300000000001</v>
      </c>
      <c r="H31" s="178">
        <v>-1321.4969999999998</v>
      </c>
      <c r="J31" s="742"/>
      <c r="K31" s="742"/>
      <c r="L31" s="742"/>
      <c r="M31" s="742"/>
      <c r="N31" s="742"/>
      <c r="O31" s="742"/>
      <c r="P31" s="742"/>
      <c r="Q31" s="742"/>
      <c r="R31" s="742"/>
      <c r="S31" s="742"/>
      <c r="T31" s="742"/>
      <c r="U31" s="742"/>
      <c r="V31" s="742"/>
    </row>
    <row r="32" spans="1:22" x14ac:dyDescent="0.3">
      <c r="A32" s="650"/>
      <c r="B32" s="649" t="s">
        <v>213</v>
      </c>
      <c r="C32" s="144">
        <v>81.879000000000005</v>
      </c>
      <c r="D32" s="141">
        <v>0</v>
      </c>
      <c r="E32" s="179">
        <v>-81.879000000000005</v>
      </c>
      <c r="F32" s="144">
        <v>954.55499999999995</v>
      </c>
      <c r="G32" s="141">
        <v>0</v>
      </c>
      <c r="H32" s="179">
        <v>-954.55499999999995</v>
      </c>
      <c r="J32" s="742"/>
      <c r="K32" s="742"/>
      <c r="L32" s="742"/>
      <c r="M32" s="742"/>
      <c r="N32" s="742"/>
      <c r="O32" s="742"/>
      <c r="P32" s="742"/>
      <c r="Q32" s="742"/>
      <c r="R32" s="742"/>
      <c r="S32" s="742"/>
      <c r="T32" s="742"/>
      <c r="U32" s="742"/>
      <c r="V32" s="742"/>
    </row>
    <row r="33" spans="1:22" x14ac:dyDescent="0.3">
      <c r="A33" s="399"/>
      <c r="B33" s="533" t="s">
        <v>241</v>
      </c>
      <c r="C33" s="96">
        <v>4.4999999999999998E-2</v>
      </c>
      <c r="D33" s="144">
        <v>186.667</v>
      </c>
      <c r="E33" s="177">
        <v>186.62200000000001</v>
      </c>
      <c r="F33" s="144">
        <v>222.52799999999999</v>
      </c>
      <c r="G33" s="144">
        <v>3038.4290000000001</v>
      </c>
      <c r="H33" s="177">
        <v>2815.9010000000003</v>
      </c>
      <c r="J33" s="742"/>
      <c r="K33" s="742"/>
      <c r="L33" s="742"/>
      <c r="M33" s="742"/>
      <c r="N33" s="742"/>
      <c r="O33" s="742"/>
      <c r="P33" s="742"/>
      <c r="Q33" s="742"/>
      <c r="R33" s="742"/>
      <c r="S33" s="742"/>
      <c r="T33" s="742"/>
      <c r="U33" s="742"/>
      <c r="V33" s="742"/>
    </row>
    <row r="34" spans="1:22" x14ac:dyDescent="0.3">
      <c r="A34" s="399"/>
      <c r="B34" s="533" t="s">
        <v>217</v>
      </c>
      <c r="C34" s="144">
        <v>0</v>
      </c>
      <c r="D34" s="144">
        <v>7.492</v>
      </c>
      <c r="E34" s="682">
        <v>7.492</v>
      </c>
      <c r="F34" s="144">
        <v>283.12099999999998</v>
      </c>
      <c r="G34" s="144">
        <v>362.36900000000003</v>
      </c>
      <c r="H34" s="177">
        <v>79.248000000000047</v>
      </c>
      <c r="J34" s="742"/>
      <c r="K34" s="742"/>
      <c r="L34" s="742"/>
      <c r="M34" s="742"/>
      <c r="N34" s="742"/>
      <c r="O34" s="742"/>
      <c r="P34" s="742"/>
      <c r="Q34" s="742"/>
      <c r="R34" s="742"/>
      <c r="S34" s="742"/>
      <c r="T34" s="742"/>
      <c r="U34" s="742"/>
      <c r="V34" s="742"/>
    </row>
    <row r="35" spans="1:22" x14ac:dyDescent="0.3">
      <c r="A35" s="399"/>
      <c r="B35" s="533" t="s">
        <v>218</v>
      </c>
      <c r="C35" s="144">
        <v>0</v>
      </c>
      <c r="D35" s="96">
        <v>96.766000000000005</v>
      </c>
      <c r="E35" s="686">
        <v>96.766000000000005</v>
      </c>
      <c r="F35" s="144">
        <v>4.4960000000000004</v>
      </c>
      <c r="G35" s="144">
        <v>517.68299999999999</v>
      </c>
      <c r="H35" s="177">
        <v>513.18700000000001</v>
      </c>
      <c r="J35" s="742"/>
      <c r="K35" s="742"/>
      <c r="L35" s="742"/>
      <c r="M35" s="742"/>
      <c r="N35" s="742"/>
      <c r="O35" s="742"/>
      <c r="P35" s="742"/>
      <c r="Q35" s="742"/>
      <c r="R35" s="742"/>
      <c r="S35" s="742"/>
      <c r="T35" s="742"/>
      <c r="U35" s="742"/>
      <c r="V35" s="742"/>
    </row>
    <row r="36" spans="1:22" x14ac:dyDescent="0.3">
      <c r="A36" s="399"/>
      <c r="B36" s="651" t="s">
        <v>219</v>
      </c>
      <c r="C36" s="144">
        <v>24.969000000000008</v>
      </c>
      <c r="D36" s="96">
        <v>211.58800000000002</v>
      </c>
      <c r="E36" s="686">
        <v>186.61900000000003</v>
      </c>
      <c r="F36" s="144">
        <v>479.26000000000067</v>
      </c>
      <c r="G36" s="144">
        <v>1621.4880000000007</v>
      </c>
      <c r="H36" s="177">
        <v>1142.2280000000001</v>
      </c>
      <c r="J36" s="742"/>
      <c r="K36" s="742"/>
      <c r="L36" s="742"/>
      <c r="M36" s="742"/>
      <c r="N36" s="742"/>
      <c r="O36" s="742"/>
      <c r="P36" s="742"/>
      <c r="Q36" s="742"/>
      <c r="R36" s="742"/>
      <c r="S36" s="742"/>
      <c r="T36" s="742"/>
      <c r="U36" s="742"/>
      <c r="V36" s="742"/>
    </row>
    <row r="37" spans="1:22" x14ac:dyDescent="0.3">
      <c r="A37" s="632" t="s">
        <v>439</v>
      </c>
      <c r="C37" s="146">
        <v>106.89300000000001</v>
      </c>
      <c r="D37" s="146">
        <v>502.51300000000003</v>
      </c>
      <c r="E37" s="178">
        <v>395.62</v>
      </c>
      <c r="F37" s="146">
        <v>1943.9600000000005</v>
      </c>
      <c r="G37" s="146">
        <v>5539.969000000001</v>
      </c>
      <c r="H37" s="178">
        <v>3596.0090000000005</v>
      </c>
      <c r="J37" s="742"/>
      <c r="K37" s="742"/>
      <c r="L37" s="742"/>
      <c r="M37" s="742"/>
      <c r="N37" s="742"/>
      <c r="O37" s="742"/>
      <c r="P37" s="742"/>
      <c r="Q37" s="742"/>
      <c r="R37" s="742"/>
      <c r="S37" s="742"/>
      <c r="T37" s="742"/>
      <c r="U37" s="742"/>
      <c r="V37" s="742"/>
    </row>
    <row r="38" spans="1:22" x14ac:dyDescent="0.3">
      <c r="A38" s="650"/>
      <c r="B38" s="649" t="s">
        <v>533</v>
      </c>
      <c r="C38" s="144">
        <v>5.2380000000000004</v>
      </c>
      <c r="D38" s="144">
        <v>30.001000000000001</v>
      </c>
      <c r="E38" s="686">
        <v>24.763000000000002</v>
      </c>
      <c r="F38" s="144">
        <v>91.635999999999996</v>
      </c>
      <c r="G38" s="141">
        <v>241.018</v>
      </c>
      <c r="H38" s="179">
        <v>149.38200000000001</v>
      </c>
      <c r="J38" s="742"/>
      <c r="K38" s="742"/>
      <c r="L38" s="742"/>
      <c r="M38" s="742"/>
      <c r="N38" s="742"/>
      <c r="O38" s="742"/>
      <c r="P38" s="742"/>
      <c r="Q38" s="742"/>
      <c r="R38" s="742"/>
      <c r="S38" s="742"/>
      <c r="T38" s="742"/>
      <c r="U38" s="742"/>
      <c r="V38" s="742"/>
    </row>
    <row r="39" spans="1:22" x14ac:dyDescent="0.3">
      <c r="A39" s="399"/>
      <c r="B39" s="533" t="s">
        <v>629</v>
      </c>
      <c r="C39" s="144">
        <v>18.928999999999998</v>
      </c>
      <c r="D39" s="144">
        <v>0</v>
      </c>
      <c r="E39" s="682">
        <v>-18.928999999999998</v>
      </c>
      <c r="F39" s="404">
        <v>51.438000000000002</v>
      </c>
      <c r="G39" s="96">
        <v>2.3E-2</v>
      </c>
      <c r="H39" s="177">
        <v>-51.414999999999999</v>
      </c>
      <c r="J39" s="742"/>
      <c r="K39" s="742"/>
      <c r="L39" s="742"/>
      <c r="M39" s="742"/>
      <c r="N39" s="742"/>
      <c r="O39" s="742"/>
      <c r="P39" s="742"/>
      <c r="Q39" s="742"/>
      <c r="R39" s="742"/>
      <c r="S39" s="742"/>
      <c r="T39" s="742"/>
      <c r="U39" s="742"/>
      <c r="V39" s="742"/>
    </row>
    <row r="40" spans="1:22" x14ac:dyDescent="0.3">
      <c r="A40" s="399"/>
      <c r="B40" s="533" t="s">
        <v>601</v>
      </c>
      <c r="C40" s="141">
        <v>35.5</v>
      </c>
      <c r="D40" s="144">
        <v>0</v>
      </c>
      <c r="E40" s="179">
        <v>-35.5</v>
      </c>
      <c r="F40" s="96">
        <v>805.27199999999993</v>
      </c>
      <c r="G40" s="141">
        <v>2E-3</v>
      </c>
      <c r="H40" s="177">
        <v>-805.27</v>
      </c>
      <c r="J40" s="742"/>
      <c r="K40" s="742"/>
      <c r="L40" s="742"/>
      <c r="M40" s="742"/>
      <c r="N40" s="742"/>
      <c r="O40" s="742"/>
      <c r="P40" s="742"/>
      <c r="Q40" s="742"/>
      <c r="R40" s="742"/>
      <c r="S40" s="742"/>
      <c r="T40" s="742"/>
      <c r="U40" s="742"/>
      <c r="V40" s="742"/>
    </row>
    <row r="41" spans="1:22" x14ac:dyDescent="0.3">
      <c r="A41" s="399"/>
      <c r="B41" s="533" t="s">
        <v>669</v>
      </c>
      <c r="C41" s="144">
        <v>0</v>
      </c>
      <c r="D41" s="144">
        <v>0</v>
      </c>
      <c r="E41" s="177">
        <v>0</v>
      </c>
      <c r="F41" s="96">
        <v>64.597999999999999</v>
      </c>
      <c r="G41" s="141">
        <v>105.991</v>
      </c>
      <c r="H41" s="177">
        <v>41.393000000000001</v>
      </c>
      <c r="J41" s="742"/>
      <c r="K41" s="742"/>
      <c r="L41" s="742"/>
      <c r="M41" s="742"/>
      <c r="N41" s="742"/>
      <c r="O41" s="742"/>
      <c r="P41" s="742"/>
      <c r="Q41" s="742"/>
      <c r="R41" s="742"/>
      <c r="S41" s="742"/>
      <c r="T41" s="742"/>
      <c r="U41" s="742"/>
      <c r="V41" s="742"/>
    </row>
    <row r="42" spans="1:22" x14ac:dyDescent="0.3">
      <c r="A42" s="399"/>
      <c r="B42" s="533" t="s">
        <v>598</v>
      </c>
      <c r="C42" s="144">
        <v>109.492</v>
      </c>
      <c r="D42" s="144">
        <v>0</v>
      </c>
      <c r="E42" s="177">
        <v>-109.492</v>
      </c>
      <c r="F42" s="144">
        <v>925.16600000000017</v>
      </c>
      <c r="G42" s="144">
        <v>29.986999999999998</v>
      </c>
      <c r="H42" s="177">
        <v>-895.1790000000002</v>
      </c>
      <c r="J42" s="742"/>
      <c r="K42" s="742"/>
      <c r="L42" s="742"/>
      <c r="M42" s="742"/>
      <c r="N42" s="742"/>
      <c r="O42" s="742"/>
      <c r="P42" s="742"/>
      <c r="Q42" s="742"/>
      <c r="R42" s="742"/>
      <c r="S42" s="742"/>
      <c r="T42" s="742"/>
      <c r="U42" s="742"/>
      <c r="V42" s="742"/>
    </row>
    <row r="43" spans="1:22" x14ac:dyDescent="0.3">
      <c r="A43" s="399"/>
      <c r="B43" s="651" t="s">
        <v>242</v>
      </c>
      <c r="C43" s="141">
        <v>0</v>
      </c>
      <c r="D43" s="96">
        <v>1.5000000000000568E-2</v>
      </c>
      <c r="E43" s="682">
        <v>1.5000000000000568E-2</v>
      </c>
      <c r="F43" s="141">
        <v>50.110000000000127</v>
      </c>
      <c r="G43" s="96">
        <v>0.48599999999999</v>
      </c>
      <c r="H43" s="179">
        <v>-49.624000000000137</v>
      </c>
      <c r="J43" s="742"/>
      <c r="K43" s="742"/>
      <c r="L43" s="742"/>
      <c r="M43" s="742"/>
      <c r="N43" s="742"/>
      <c r="O43" s="742"/>
      <c r="P43" s="742"/>
      <c r="Q43" s="742"/>
      <c r="R43" s="742"/>
      <c r="S43" s="742"/>
      <c r="T43" s="742"/>
      <c r="U43" s="742"/>
      <c r="V43" s="742"/>
    </row>
    <row r="44" spans="1:22" x14ac:dyDescent="0.3">
      <c r="A44" s="486" t="s">
        <v>455</v>
      </c>
      <c r="B44" s="476"/>
      <c r="C44" s="146">
        <v>169.15899999999999</v>
      </c>
      <c r="D44" s="719">
        <v>30.016000000000002</v>
      </c>
      <c r="E44" s="178">
        <v>-139.143</v>
      </c>
      <c r="F44" s="146">
        <v>1988.2200000000003</v>
      </c>
      <c r="G44" s="146">
        <v>377.50700000000001</v>
      </c>
      <c r="H44" s="178">
        <v>-1610.7130000000002</v>
      </c>
      <c r="J44" s="742"/>
      <c r="K44" s="742"/>
      <c r="L44" s="742"/>
      <c r="M44" s="742"/>
      <c r="N44" s="742"/>
      <c r="O44" s="742"/>
      <c r="P44" s="742"/>
      <c r="Q44" s="742"/>
      <c r="R44" s="742"/>
      <c r="S44" s="742"/>
      <c r="T44" s="742"/>
      <c r="U44" s="742"/>
      <c r="V44" s="742"/>
    </row>
    <row r="45" spans="1:22" x14ac:dyDescent="0.3">
      <c r="A45" s="150" t="s">
        <v>114</v>
      </c>
      <c r="B45" s="150"/>
      <c r="C45" s="150">
        <v>1546.3470000000002</v>
      </c>
      <c r="D45" s="180">
        <v>1780.8440000000001</v>
      </c>
      <c r="E45" s="150">
        <v>234.49699999999984</v>
      </c>
      <c r="F45" s="150">
        <v>21100.493999999999</v>
      </c>
      <c r="G45" s="180">
        <v>20666.293999999998</v>
      </c>
      <c r="H45" s="150">
        <v>-434.20000000000073</v>
      </c>
      <c r="J45" s="742"/>
      <c r="K45" s="742"/>
      <c r="L45" s="742"/>
      <c r="M45" s="742"/>
      <c r="N45" s="742"/>
      <c r="O45" s="742"/>
      <c r="P45" s="742"/>
      <c r="Q45" s="742"/>
      <c r="R45" s="742"/>
      <c r="S45" s="742"/>
      <c r="T45" s="742"/>
      <c r="U45" s="742"/>
      <c r="V45" s="742"/>
    </row>
    <row r="46" spans="1:22" x14ac:dyDescent="0.3">
      <c r="A46" s="225" t="s">
        <v>440</v>
      </c>
      <c r="B46" s="152"/>
      <c r="C46" s="152">
        <v>195.684</v>
      </c>
      <c r="D46" s="731">
        <v>145.43699999999998</v>
      </c>
      <c r="E46" s="152">
        <v>-50.247000000000014</v>
      </c>
      <c r="F46" s="152">
        <v>3234.5480000000002</v>
      </c>
      <c r="G46" s="152">
        <v>1004.477</v>
      </c>
      <c r="H46" s="152">
        <v>-2230.0710000000004</v>
      </c>
      <c r="J46" s="742"/>
      <c r="K46" s="742"/>
      <c r="L46" s="742"/>
      <c r="M46" s="742"/>
      <c r="N46" s="742"/>
      <c r="O46" s="742"/>
      <c r="P46" s="742"/>
      <c r="Q46" s="742"/>
      <c r="R46" s="742"/>
      <c r="S46" s="742"/>
      <c r="T46" s="742"/>
      <c r="U46" s="742"/>
      <c r="V46" s="742"/>
    </row>
    <row r="47" spans="1:22" x14ac:dyDescent="0.3">
      <c r="A47" s="225" t="s">
        <v>441</v>
      </c>
      <c r="B47" s="152"/>
      <c r="C47" s="152">
        <v>1350.6630000000002</v>
      </c>
      <c r="D47" s="695">
        <v>1635.4070000000002</v>
      </c>
      <c r="E47" s="152">
        <v>284.74399999999991</v>
      </c>
      <c r="F47" s="152">
        <v>17865.946</v>
      </c>
      <c r="G47" s="152">
        <v>19661.816999999999</v>
      </c>
      <c r="H47" s="152">
        <v>1795.8709999999992</v>
      </c>
      <c r="J47" s="742"/>
      <c r="K47" s="742"/>
      <c r="L47" s="742"/>
      <c r="M47" s="742"/>
      <c r="N47" s="742"/>
      <c r="O47" s="742"/>
      <c r="P47" s="742"/>
      <c r="Q47" s="742"/>
      <c r="R47" s="742"/>
      <c r="S47" s="742"/>
      <c r="T47" s="742"/>
      <c r="U47" s="742"/>
      <c r="V47" s="742"/>
    </row>
    <row r="48" spans="1:22" x14ac:dyDescent="0.3">
      <c r="A48" s="480" t="s">
        <v>442</v>
      </c>
      <c r="B48" s="154"/>
      <c r="C48" s="154">
        <v>951.78499999999997</v>
      </c>
      <c r="D48" s="154">
        <v>812.45800000000008</v>
      </c>
      <c r="E48" s="154">
        <v>-139.32699999999988</v>
      </c>
      <c r="F48" s="154">
        <v>11932.312000000004</v>
      </c>
      <c r="G48" s="154">
        <v>10238.974000000002</v>
      </c>
      <c r="H48" s="154">
        <v>-1693.3380000000016</v>
      </c>
      <c r="J48" s="742"/>
      <c r="K48" s="742"/>
      <c r="L48" s="742"/>
      <c r="M48" s="742"/>
      <c r="N48" s="742"/>
      <c r="O48" s="742"/>
      <c r="P48" s="742"/>
      <c r="Q48" s="742"/>
      <c r="R48" s="742"/>
      <c r="S48" s="742"/>
      <c r="T48" s="742"/>
      <c r="U48" s="742"/>
      <c r="V48" s="742"/>
    </row>
    <row r="49" spans="1:147" x14ac:dyDescent="0.3">
      <c r="A49" s="480" t="s">
        <v>443</v>
      </c>
      <c r="B49" s="154"/>
      <c r="C49" s="154">
        <v>594.56200000000024</v>
      </c>
      <c r="D49" s="154">
        <v>968.38599999999997</v>
      </c>
      <c r="E49" s="154">
        <v>373.82399999999973</v>
      </c>
      <c r="F49" s="154">
        <v>9168.1819999999952</v>
      </c>
      <c r="G49" s="154">
        <v>10427.319999999996</v>
      </c>
      <c r="H49" s="154">
        <v>1259.1380000000008</v>
      </c>
      <c r="J49" s="742"/>
      <c r="K49" s="742"/>
      <c r="L49" s="742"/>
      <c r="M49" s="742"/>
      <c r="N49" s="742"/>
      <c r="O49" s="742"/>
      <c r="P49" s="742"/>
      <c r="Q49" s="742"/>
      <c r="R49" s="742"/>
      <c r="S49" s="742"/>
      <c r="T49" s="742"/>
      <c r="U49" s="742"/>
      <c r="V49" s="742"/>
    </row>
    <row r="50" spans="1:147" x14ac:dyDescent="0.3">
      <c r="A50" s="481" t="s">
        <v>444</v>
      </c>
      <c r="B50" s="478"/>
      <c r="C50" s="478">
        <v>816.17100000000005</v>
      </c>
      <c r="D50" s="466">
        <v>743.39899999999989</v>
      </c>
      <c r="E50" s="479">
        <v>-72.772000000000162</v>
      </c>
      <c r="F50" s="479">
        <v>8790.2749999999996</v>
      </c>
      <c r="G50" s="479">
        <v>8716.0820000000022</v>
      </c>
      <c r="H50" s="479">
        <v>-74.192999999997483</v>
      </c>
      <c r="J50" s="742"/>
      <c r="K50" s="742"/>
      <c r="L50" s="742"/>
      <c r="M50" s="742"/>
      <c r="N50" s="742"/>
      <c r="O50" s="742"/>
      <c r="P50" s="742"/>
      <c r="Q50" s="742"/>
      <c r="R50" s="742"/>
      <c r="S50" s="742"/>
      <c r="T50" s="742"/>
      <c r="U50" s="742"/>
      <c r="V50" s="742"/>
    </row>
    <row r="51" spans="1:147" x14ac:dyDescent="0.3">
      <c r="B51" s="84"/>
      <c r="C51" s="84"/>
      <c r="D51" s="84"/>
      <c r="E51" s="84"/>
      <c r="F51" s="84"/>
      <c r="G51" s="84"/>
      <c r="H51" s="79" t="s">
        <v>220</v>
      </c>
    </row>
    <row r="52" spans="1:147" x14ac:dyDescent="0.3">
      <c r="A52" s="428" t="s">
        <v>527</v>
      </c>
      <c r="B52" s="84"/>
      <c r="C52" s="84"/>
      <c r="D52" s="84"/>
      <c r="E52" s="84"/>
      <c r="F52" s="84"/>
      <c r="G52" s="84"/>
      <c r="H52" s="84"/>
      <c r="AD52" s="384"/>
      <c r="AE52" s="384"/>
      <c r="AF52" s="384"/>
      <c r="AG52" s="384"/>
      <c r="AH52" s="384"/>
      <c r="AI52" s="384"/>
      <c r="AJ52" s="384"/>
      <c r="AK52" s="384"/>
      <c r="AL52" s="384"/>
      <c r="AM52" s="384"/>
      <c r="AN52" s="384"/>
      <c r="AO52" s="384"/>
      <c r="AP52" s="384"/>
      <c r="AQ52" s="384"/>
      <c r="AR52" s="384"/>
      <c r="AS52" s="384"/>
      <c r="AT52" s="384"/>
      <c r="AU52" s="384"/>
      <c r="AV52" s="384"/>
      <c r="AW52" s="384"/>
      <c r="AX52" s="384"/>
      <c r="AY52" s="384"/>
      <c r="AZ52" s="384"/>
      <c r="BA52" s="384"/>
      <c r="BB52" s="384"/>
      <c r="BC52" s="384"/>
      <c r="BD52" s="384"/>
      <c r="BE52" s="384"/>
      <c r="BF52" s="384"/>
      <c r="BG52" s="384"/>
      <c r="BH52" s="384"/>
      <c r="BI52" s="384"/>
      <c r="BJ52" s="384"/>
      <c r="BK52" s="384"/>
      <c r="BL52" s="384"/>
      <c r="BM52" s="384"/>
      <c r="BN52" s="384"/>
      <c r="BO52" s="384"/>
      <c r="BP52" s="384"/>
      <c r="BQ52" s="384"/>
      <c r="BR52" s="384"/>
      <c r="BS52" s="384"/>
      <c r="BT52" s="384"/>
      <c r="BU52" s="384"/>
      <c r="BV52" s="384"/>
      <c r="BW52" s="384"/>
      <c r="BX52" s="384"/>
      <c r="BY52" s="384"/>
      <c r="BZ52" s="384"/>
      <c r="CA52" s="384"/>
      <c r="CB52" s="384"/>
      <c r="CC52" s="384"/>
      <c r="CD52" s="384"/>
      <c r="CE52" s="384"/>
      <c r="CF52" s="384"/>
      <c r="CG52" s="384"/>
      <c r="CH52" s="384"/>
      <c r="CI52" s="384"/>
      <c r="CJ52" s="384"/>
      <c r="CK52" s="384"/>
      <c r="CL52" s="384"/>
      <c r="CM52" s="384"/>
      <c r="CN52" s="384"/>
      <c r="CO52" s="384"/>
      <c r="CP52" s="384"/>
      <c r="CQ52" s="384"/>
      <c r="CR52" s="384"/>
      <c r="CS52" s="384"/>
      <c r="CT52" s="384"/>
      <c r="CU52" s="384"/>
      <c r="CV52" s="384"/>
      <c r="CW52" s="384"/>
      <c r="CX52" s="384"/>
      <c r="CY52" s="384"/>
      <c r="CZ52" s="384"/>
      <c r="DA52" s="384"/>
      <c r="DB52" s="384"/>
      <c r="DC52" s="384"/>
      <c r="DD52" s="384"/>
      <c r="DE52" s="384"/>
      <c r="DF52" s="384"/>
      <c r="DG52" s="384"/>
      <c r="DH52" s="384"/>
      <c r="DI52" s="384"/>
      <c r="DJ52" s="384"/>
      <c r="DK52" s="384"/>
      <c r="DL52" s="384"/>
      <c r="DM52" s="384"/>
      <c r="DN52" s="384"/>
      <c r="DO52" s="384"/>
      <c r="DP52" s="384"/>
      <c r="DQ52" s="384"/>
      <c r="DR52" s="384"/>
      <c r="DS52" s="384"/>
      <c r="DT52" s="384"/>
      <c r="DU52" s="384"/>
      <c r="DV52" s="384"/>
      <c r="DW52" s="384"/>
      <c r="DX52" s="384"/>
      <c r="DY52" s="384"/>
      <c r="DZ52" s="384"/>
      <c r="EA52" s="384"/>
      <c r="EB52" s="384"/>
      <c r="EC52" s="384"/>
      <c r="ED52" s="384"/>
      <c r="EE52" s="384"/>
      <c r="EF52" s="384"/>
      <c r="EG52" s="384"/>
      <c r="EH52" s="384"/>
      <c r="EI52" s="384"/>
      <c r="EJ52" s="384"/>
      <c r="EK52" s="384"/>
      <c r="EL52" s="384"/>
      <c r="EM52" s="384"/>
      <c r="EN52" s="384"/>
      <c r="EO52" s="384"/>
      <c r="EP52" s="384"/>
      <c r="EQ52" s="384"/>
    </row>
    <row r="53" spans="1:147" x14ac:dyDescent="0.3">
      <c r="A53" s="428"/>
      <c r="B53" s="84"/>
      <c r="C53" s="84"/>
      <c r="D53" s="84"/>
      <c r="E53" s="84"/>
      <c r="F53" s="84"/>
      <c r="G53" s="84"/>
      <c r="H53" s="84"/>
    </row>
    <row r="54" spans="1:147" x14ac:dyDescent="0.3">
      <c r="A54" s="428"/>
      <c r="C54" s="182"/>
      <c r="D54" s="182"/>
      <c r="E54" s="182"/>
      <c r="F54" s="182"/>
      <c r="G54" s="182"/>
    </row>
  </sheetData>
  <sortState xmlns:xlrd2="http://schemas.microsoft.com/office/spreadsheetml/2017/richdata2" ref="B11:H11">
    <sortCondition ref="B11"/>
  </sortState>
  <mergeCells count="4">
    <mergeCell ref="A3:A4"/>
    <mergeCell ref="C3:E3"/>
    <mergeCell ref="F3:H3"/>
    <mergeCell ref="B3:B4"/>
  </mergeCells>
  <conditionalFormatting sqref="C15">
    <cfRule type="cellIs" dxfId="137" priority="154" operator="between">
      <formula>0</formula>
      <formula>0.5</formula>
    </cfRule>
    <cfRule type="cellIs" dxfId="136" priority="155" operator="between">
      <formula>0</formula>
      <formula>0.49</formula>
    </cfRule>
  </conditionalFormatting>
  <conditionalFormatting sqref="C20:C23">
    <cfRule type="cellIs" dxfId="135" priority="30" operator="between">
      <formula>0</formula>
      <formula>0.5</formula>
    </cfRule>
    <cfRule type="cellIs" dxfId="134" priority="31" operator="between">
      <formula>0</formula>
      <formula>0.49</formula>
    </cfRule>
  </conditionalFormatting>
  <conditionalFormatting sqref="C28:C30">
    <cfRule type="cellIs" dxfId="133" priority="20" operator="between">
      <formula>0</formula>
      <formula>0.5</formula>
    </cfRule>
    <cfRule type="cellIs" dxfId="132" priority="21" operator="between">
      <formula>0</formula>
      <formula>0.49</formula>
    </cfRule>
  </conditionalFormatting>
  <conditionalFormatting sqref="C33">
    <cfRule type="cellIs" dxfId="131" priority="7" operator="between">
      <formula>0</formula>
      <formula>0.5</formula>
    </cfRule>
    <cfRule type="cellIs" dxfId="130" priority="8" operator="between">
      <formula>0</formula>
      <formula>0.49</formula>
    </cfRule>
  </conditionalFormatting>
  <conditionalFormatting sqref="D16">
    <cfRule type="cellIs" dxfId="129" priority="74" operator="between">
      <formula>0</formula>
      <formula>0.5</formula>
    </cfRule>
    <cfRule type="cellIs" dxfId="128" priority="75" operator="between">
      <formula>0</formula>
      <formula>0.49</formula>
    </cfRule>
  </conditionalFormatting>
  <conditionalFormatting sqref="D36">
    <cfRule type="cellIs" dxfId="127" priority="27" operator="between">
      <formula>0</formula>
      <formula>0.49</formula>
    </cfRule>
  </conditionalFormatting>
  <conditionalFormatting sqref="D44">
    <cfRule type="cellIs" dxfId="126" priority="51" operator="between">
      <formula>0</formula>
      <formula>0.49</formula>
    </cfRule>
    <cfRule type="cellIs" dxfId="125" priority="50" operator="between">
      <formula>0</formula>
      <formula>0.5</formula>
    </cfRule>
  </conditionalFormatting>
  <conditionalFormatting sqref="D7:E7">
    <cfRule type="cellIs" dxfId="124" priority="118" operator="between">
      <formula>0</formula>
      <formula>0.5</formula>
    </cfRule>
    <cfRule type="cellIs" dxfId="123" priority="119" operator="between">
      <formula>0</formula>
      <formula>0.49</formula>
    </cfRule>
  </conditionalFormatting>
  <conditionalFormatting sqref="D17:E17">
    <cfRule type="cellIs" dxfId="122" priority="45" operator="between">
      <formula>0</formula>
      <formula>0.49</formula>
    </cfRule>
    <cfRule type="cellIs" dxfId="121" priority="44" operator="between">
      <formula>0</formula>
      <formula>0.5</formula>
    </cfRule>
  </conditionalFormatting>
  <conditionalFormatting sqref="D22:E23">
    <cfRule type="cellIs" dxfId="120" priority="122" operator="between">
      <formula>0</formula>
      <formula>0.5</formula>
    </cfRule>
    <cfRule type="cellIs" dxfId="119" priority="123" operator="between">
      <formula>0</formula>
      <formula>0.49</formula>
    </cfRule>
  </conditionalFormatting>
  <conditionalFormatting sqref="D35:E35">
    <cfRule type="cellIs" dxfId="118" priority="159" operator="between">
      <formula>0</formula>
      <formula>0.49</formula>
    </cfRule>
  </conditionalFormatting>
  <conditionalFormatting sqref="D35:E36">
    <cfRule type="cellIs" dxfId="117" priority="26" operator="between">
      <formula>0</formula>
      <formula>0.5</formula>
    </cfRule>
  </conditionalFormatting>
  <conditionalFormatting sqref="D43:G43">
    <cfRule type="cellIs" dxfId="116" priority="3" operator="between">
      <formula>0</formula>
      <formula>0.5</formula>
    </cfRule>
    <cfRule type="cellIs" dxfId="115" priority="4" operator="between">
      <formula>0</formula>
      <formula>0.49</formula>
    </cfRule>
  </conditionalFormatting>
  <conditionalFormatting sqref="E30">
    <cfRule type="cellIs" dxfId="114" priority="28" operator="between">
      <formula>0</formula>
      <formula>0.5</formula>
    </cfRule>
    <cfRule type="cellIs" dxfId="113" priority="29" operator="between">
      <formula>-0.49</formula>
      <formula>0.49</formula>
    </cfRule>
  </conditionalFormatting>
  <conditionalFormatting sqref="E34">
    <cfRule type="cellIs" dxfId="112" priority="48" operator="between">
      <formula>0</formula>
      <formula>0.5</formula>
    </cfRule>
    <cfRule type="cellIs" dxfId="111" priority="49" operator="between">
      <formula>0</formula>
      <formula>0.49</formula>
    </cfRule>
  </conditionalFormatting>
  <conditionalFormatting sqref="E36">
    <cfRule type="cellIs" dxfId="110" priority="73" operator="between">
      <formula>-0.49</formula>
      <formula>0</formula>
    </cfRule>
  </conditionalFormatting>
  <conditionalFormatting sqref="E38:E39">
    <cfRule type="cellIs" dxfId="109" priority="1" operator="between">
      <formula>0</formula>
      <formula>0.5</formula>
    </cfRule>
    <cfRule type="cellIs" dxfId="108" priority="2" operator="between">
      <formula>0</formula>
      <formula>0.49</formula>
    </cfRule>
  </conditionalFormatting>
  <conditionalFormatting sqref="F40:F41">
    <cfRule type="cellIs" dxfId="107" priority="79" operator="between">
      <formula>0</formula>
      <formula>0.49</formula>
    </cfRule>
    <cfRule type="cellIs" dxfId="106" priority="78" operator="between">
      <formula>0</formula>
      <formula>0.5</formula>
    </cfRule>
  </conditionalFormatting>
  <conditionalFormatting sqref="G22">
    <cfRule type="cellIs" dxfId="105" priority="172" operator="between">
      <formula>0</formula>
      <formula>0.5</formula>
    </cfRule>
    <cfRule type="cellIs" dxfId="104" priority="173" operator="between">
      <formula>0</formula>
      <formula>0.49</formula>
    </cfRule>
  </conditionalFormatting>
  <conditionalFormatting sqref="G27:G28">
    <cfRule type="cellIs" dxfId="103" priority="68" operator="between">
      <formula>0</formula>
      <formula>0.5</formula>
    </cfRule>
    <cfRule type="cellIs" dxfId="102" priority="69" operator="between">
      <formula>0</formula>
      <formula>0.49</formula>
    </cfRule>
  </conditionalFormatting>
  <conditionalFormatting sqref="G39:G40">
    <cfRule type="cellIs" dxfId="101" priority="35" operator="between">
      <formula>0</formula>
      <formula>0.49</formula>
    </cfRule>
    <cfRule type="cellIs" dxfId="100" priority="34" operator="between">
      <formula>0</formula>
      <formula>0.5</formula>
    </cfRule>
  </conditionalFormatting>
  <conditionalFormatting sqref="H9">
    <cfRule type="cellIs" dxfId="99" priority="10" operator="between">
      <formula>0</formula>
      <formula>0.49</formula>
    </cfRule>
    <cfRule type="cellIs" dxfId="98" priority="9" operator="between">
      <formula>0</formula>
      <formula>0.5</formula>
    </cfRule>
  </conditionalFormatting>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Hoja26"/>
  <dimension ref="A1:AI112"/>
  <sheetViews>
    <sheetView workbookViewId="0"/>
  </sheetViews>
  <sheetFormatPr baseColWidth="10" defaultRowHeight="14" x14ac:dyDescent="0.3"/>
  <cols>
    <col min="1" max="1" width="30.58203125" customWidth="1"/>
    <col min="8" max="8" width="11.08203125" customWidth="1"/>
    <col min="9" max="35" width="11" style="1"/>
  </cols>
  <sheetData>
    <row r="1" spans="1:8" x14ac:dyDescent="0.3">
      <c r="A1" s="53" t="s">
        <v>30</v>
      </c>
      <c r="B1" s="53"/>
      <c r="C1" s="53"/>
      <c r="D1" s="6"/>
      <c r="E1" s="6"/>
      <c r="F1" s="6"/>
      <c r="G1" s="6"/>
      <c r="H1" s="3"/>
    </row>
    <row r="2" spans="1:8" x14ac:dyDescent="0.3">
      <c r="A2" s="54"/>
      <c r="B2" s="54"/>
      <c r="C2" s="54"/>
      <c r="D2" s="65"/>
      <c r="E2" s="65"/>
      <c r="F2" s="65"/>
      <c r="G2" s="108"/>
      <c r="H2" s="55" t="s">
        <v>151</v>
      </c>
    </row>
    <row r="3" spans="1:8" x14ac:dyDescent="0.3">
      <c r="A3" s="56"/>
      <c r="B3" s="777">
        <f>INDICE!A3</f>
        <v>45961</v>
      </c>
      <c r="C3" s="778"/>
      <c r="D3" s="778" t="s">
        <v>115</v>
      </c>
      <c r="E3" s="778"/>
      <c r="F3" s="778" t="s">
        <v>116</v>
      </c>
      <c r="G3" s="778"/>
      <c r="H3" s="778"/>
    </row>
    <row r="4" spans="1:8" x14ac:dyDescent="0.3">
      <c r="A4" s="66"/>
      <c r="B4" s="82" t="s">
        <v>47</v>
      </c>
      <c r="C4" s="82" t="s">
        <v>445</v>
      </c>
      <c r="D4" s="82" t="s">
        <v>47</v>
      </c>
      <c r="E4" s="82" t="s">
        <v>445</v>
      </c>
      <c r="F4" s="82" t="s">
        <v>47</v>
      </c>
      <c r="G4" s="83" t="s">
        <v>445</v>
      </c>
      <c r="H4" s="83" t="s">
        <v>121</v>
      </c>
    </row>
    <row r="5" spans="1:8" x14ac:dyDescent="0.3">
      <c r="A5" t="s">
        <v>591</v>
      </c>
      <c r="B5" s="722">
        <v>8.3000000000000004E-2</v>
      </c>
      <c r="C5" s="73">
        <v>-31.143188982910242</v>
      </c>
      <c r="D5" s="723">
        <v>0.91100000000000003</v>
      </c>
      <c r="E5" s="73">
        <v>157.67947049838773</v>
      </c>
      <c r="F5" s="723">
        <v>1.1559999999999999</v>
      </c>
      <c r="G5" s="187">
        <v>127.317418492154</v>
      </c>
      <c r="H5" s="474">
        <v>100</v>
      </c>
    </row>
    <row r="6" spans="1:8" x14ac:dyDescent="0.3">
      <c r="A6" s="188" t="s">
        <v>244</v>
      </c>
      <c r="B6" s="730">
        <v>8.3000000000000004E-2</v>
      </c>
      <c r="C6" s="716">
        <v>-31.143188982910242</v>
      </c>
      <c r="D6" s="721">
        <v>0.91100000000000003</v>
      </c>
      <c r="E6" s="716">
        <v>157.67947049838773</v>
      </c>
      <c r="F6" s="724">
        <v>1.1559999999999999</v>
      </c>
      <c r="G6" s="188">
        <v>127.317418492154</v>
      </c>
      <c r="H6" s="188">
        <v>100</v>
      </c>
    </row>
    <row r="7" spans="1:8" x14ac:dyDescent="0.3">
      <c r="A7" s="557" t="s">
        <v>245</v>
      </c>
      <c r="B7" s="678">
        <v>0</v>
      </c>
      <c r="C7" s="620"/>
      <c r="D7" s="678">
        <f>D6/'Consumo PP'!D11*100</f>
        <v>1.8172681539429375E-3</v>
      </c>
      <c r="E7" s="620"/>
      <c r="F7" s="678">
        <f>F6/'Consumo PP'!F11*100</f>
        <v>1.9263485112792234E-3</v>
      </c>
      <c r="G7" s="557"/>
      <c r="H7" s="619"/>
    </row>
    <row r="8" spans="1:8" x14ac:dyDescent="0.3">
      <c r="A8" s="80" t="s">
        <v>566</v>
      </c>
      <c r="B8" s="59"/>
      <c r="C8" s="108"/>
      <c r="D8" s="108"/>
      <c r="E8" s="108"/>
      <c r="F8" s="108"/>
      <c r="G8" s="108"/>
      <c r="H8" s="161" t="s">
        <v>220</v>
      </c>
    </row>
    <row r="9" spans="1:8" s="1" customFormat="1" x14ac:dyDescent="0.3">
      <c r="A9" s="80" t="s">
        <v>520</v>
      </c>
      <c r="B9" s="108"/>
    </row>
    <row r="10" spans="1:8" s="1" customFormat="1" x14ac:dyDescent="0.3">
      <c r="A10" s="726" t="s">
        <v>527</v>
      </c>
    </row>
    <row r="11" spans="1:8" s="1" customFormat="1" x14ac:dyDescent="0.3"/>
    <row r="12" spans="1:8" s="1" customFormat="1" x14ac:dyDescent="0.3"/>
    <row r="13" spans="1:8" s="1" customFormat="1" x14ac:dyDescent="0.3"/>
    <row r="14" spans="1:8" s="1" customFormat="1" x14ac:dyDescent="0.3"/>
    <row r="15" spans="1:8" s="1" customFormat="1" x14ac:dyDescent="0.3"/>
    <row r="16" spans="1:8" s="1" customFormat="1" x14ac:dyDescent="0.3"/>
    <row r="17" s="1" customFormat="1" x14ac:dyDescent="0.3"/>
    <row r="18" s="1" customFormat="1" x14ac:dyDescent="0.3"/>
    <row r="19" s="1" customFormat="1" x14ac:dyDescent="0.3"/>
    <row r="20" s="1" customFormat="1" x14ac:dyDescent="0.3"/>
    <row r="21" s="1" customFormat="1" x14ac:dyDescent="0.3"/>
    <row r="22" s="1" customFormat="1" x14ac:dyDescent="0.3"/>
    <row r="23" s="1" customFormat="1" x14ac:dyDescent="0.3"/>
    <row r="24" s="1" customFormat="1" x14ac:dyDescent="0.3"/>
    <row r="25" s="1" customFormat="1" x14ac:dyDescent="0.3"/>
    <row r="26" s="1" customFormat="1" x14ac:dyDescent="0.3"/>
    <row r="27" s="1" customFormat="1" x14ac:dyDescent="0.3"/>
    <row r="28" s="1" customFormat="1" x14ac:dyDescent="0.3"/>
    <row r="29" s="1" customFormat="1" x14ac:dyDescent="0.3"/>
    <row r="30" s="1" customFormat="1" x14ac:dyDescent="0.3"/>
    <row r="31" s="1" customFormat="1" x14ac:dyDescent="0.3"/>
    <row r="32" s="1" customFormat="1" x14ac:dyDescent="0.3"/>
    <row r="33" s="1" customFormat="1" x14ac:dyDescent="0.3"/>
    <row r="34" s="1" customFormat="1" x14ac:dyDescent="0.3"/>
    <row r="35" s="1" customFormat="1" x14ac:dyDescent="0.3"/>
    <row r="36" s="1" customFormat="1" x14ac:dyDescent="0.3"/>
    <row r="37" s="1" customFormat="1" x14ac:dyDescent="0.3"/>
    <row r="38" s="1" customFormat="1" x14ac:dyDescent="0.3"/>
    <row r="39" s="1" customFormat="1" x14ac:dyDescent="0.3"/>
    <row r="40" s="1" customFormat="1" x14ac:dyDescent="0.3"/>
    <row r="41" s="1" customFormat="1" x14ac:dyDescent="0.3"/>
    <row r="42" s="1" customFormat="1" x14ac:dyDescent="0.3"/>
    <row r="43" s="1" customFormat="1" x14ac:dyDescent="0.3"/>
    <row r="44" s="1" customFormat="1" x14ac:dyDescent="0.3"/>
    <row r="45" s="1" customFormat="1" x14ac:dyDescent="0.3"/>
    <row r="46" s="1" customFormat="1" x14ac:dyDescent="0.3"/>
    <row r="47" s="1" customFormat="1" x14ac:dyDescent="0.3"/>
    <row r="48" s="1" customFormat="1" x14ac:dyDescent="0.3"/>
    <row r="49" s="1" customFormat="1" x14ac:dyDescent="0.3"/>
    <row r="50" s="1" customFormat="1" x14ac:dyDescent="0.3"/>
    <row r="51" s="1" customFormat="1" x14ac:dyDescent="0.3"/>
    <row r="52" s="1" customFormat="1" x14ac:dyDescent="0.3"/>
    <row r="53" s="1" customFormat="1" x14ac:dyDescent="0.3"/>
    <row r="54" s="1" customFormat="1" x14ac:dyDescent="0.3"/>
    <row r="55" s="1" customFormat="1" x14ac:dyDescent="0.3"/>
    <row r="56" s="1" customFormat="1" x14ac:dyDescent="0.3"/>
    <row r="57" s="1" customFormat="1" x14ac:dyDescent="0.3"/>
    <row r="58" s="1" customFormat="1" x14ac:dyDescent="0.3"/>
    <row r="59" s="1" customFormat="1" x14ac:dyDescent="0.3"/>
    <row r="60" s="1" customFormat="1" x14ac:dyDescent="0.3"/>
    <row r="61" s="1" customFormat="1" x14ac:dyDescent="0.3"/>
    <row r="62" s="1" customFormat="1" x14ac:dyDescent="0.3"/>
    <row r="63" s="1" customFormat="1" x14ac:dyDescent="0.3"/>
    <row r="64" s="1" customFormat="1" x14ac:dyDescent="0.3"/>
    <row r="65" s="1" customFormat="1" x14ac:dyDescent="0.3"/>
    <row r="66" s="1" customFormat="1" x14ac:dyDescent="0.3"/>
    <row r="67" s="1" customFormat="1" x14ac:dyDescent="0.3"/>
    <row r="68" s="1" customFormat="1" x14ac:dyDescent="0.3"/>
    <row r="69" s="1" customFormat="1" x14ac:dyDescent="0.3"/>
    <row r="70" s="1" customFormat="1" x14ac:dyDescent="0.3"/>
    <row r="71" s="1" customFormat="1" x14ac:dyDescent="0.3"/>
    <row r="72" s="1" customFormat="1" x14ac:dyDescent="0.3"/>
    <row r="73" s="1" customFormat="1" x14ac:dyDescent="0.3"/>
    <row r="74" s="1" customFormat="1" x14ac:dyDescent="0.3"/>
    <row r="75" s="1" customFormat="1" x14ac:dyDescent="0.3"/>
    <row r="76" s="1" customFormat="1" x14ac:dyDescent="0.3"/>
    <row r="77" s="1" customFormat="1" x14ac:dyDescent="0.3"/>
    <row r="78" s="1" customFormat="1" x14ac:dyDescent="0.3"/>
    <row r="79" s="1" customFormat="1" x14ac:dyDescent="0.3"/>
    <row r="80" s="1" customFormat="1" x14ac:dyDescent="0.3"/>
    <row r="81" s="1" customFormat="1" x14ac:dyDescent="0.3"/>
    <row r="82" s="1" customFormat="1" x14ac:dyDescent="0.3"/>
    <row r="83" s="1" customFormat="1" x14ac:dyDescent="0.3"/>
    <row r="84" s="1" customFormat="1" x14ac:dyDescent="0.3"/>
    <row r="85" s="1" customFormat="1" x14ac:dyDescent="0.3"/>
    <row r="86" s="1" customFormat="1" x14ac:dyDescent="0.3"/>
    <row r="87" s="1" customFormat="1" x14ac:dyDescent="0.3"/>
    <row r="88" s="1" customFormat="1" x14ac:dyDescent="0.3"/>
    <row r="89" s="1" customFormat="1" x14ac:dyDescent="0.3"/>
    <row r="90" s="1" customFormat="1" x14ac:dyDescent="0.3"/>
    <row r="91" s="1" customFormat="1" x14ac:dyDescent="0.3"/>
    <row r="92" s="1" customFormat="1" x14ac:dyDescent="0.3"/>
    <row r="93" s="1" customFormat="1" x14ac:dyDescent="0.3"/>
    <row r="94" s="1" customFormat="1" x14ac:dyDescent="0.3"/>
    <row r="95" s="1" customFormat="1" x14ac:dyDescent="0.3"/>
    <row r="96" s="1" customFormat="1" x14ac:dyDescent="0.3"/>
    <row r="97" s="1" customFormat="1" x14ac:dyDescent="0.3"/>
    <row r="98" s="1" customFormat="1" x14ac:dyDescent="0.3"/>
    <row r="99" s="1" customFormat="1" x14ac:dyDescent="0.3"/>
    <row r="100" s="1" customFormat="1" x14ac:dyDescent="0.3"/>
    <row r="101" s="1" customFormat="1" x14ac:dyDescent="0.3"/>
    <row r="102" s="1" customFormat="1" x14ac:dyDescent="0.3"/>
    <row r="103" s="1" customFormat="1" x14ac:dyDescent="0.3"/>
    <row r="104" s="1" customFormat="1" x14ac:dyDescent="0.3"/>
    <row r="105" s="1" customFormat="1" x14ac:dyDescent="0.3"/>
    <row r="106" s="1" customFormat="1" x14ac:dyDescent="0.3"/>
    <row r="107" s="1" customFormat="1" x14ac:dyDescent="0.3"/>
    <row r="108" s="1" customFormat="1" x14ac:dyDescent="0.3"/>
    <row r="109" s="1" customFormat="1" x14ac:dyDescent="0.3"/>
    <row r="110" s="1" customFormat="1" x14ac:dyDescent="0.3"/>
    <row r="111" s="1" customFormat="1" x14ac:dyDescent="0.3"/>
    <row r="112" s="1" customFormat="1" x14ac:dyDescent="0.3"/>
  </sheetData>
  <mergeCells count="3">
    <mergeCell ref="B3:C3"/>
    <mergeCell ref="D3:E3"/>
    <mergeCell ref="F3:H3"/>
  </mergeCells>
  <conditionalFormatting sqref="C5 E5">
    <cfRule type="cellIs" dxfId="97" priority="9" operator="between">
      <formula>0.00001</formula>
      <formula>0.499</formula>
    </cfRule>
  </conditionalFormatting>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Hoja27"/>
  <dimension ref="A1:BA80"/>
  <sheetViews>
    <sheetView workbookViewId="0"/>
  </sheetViews>
  <sheetFormatPr baseColWidth="10" defaultRowHeight="14" x14ac:dyDescent="0.3"/>
  <cols>
    <col min="1" max="1" width="11" customWidth="1"/>
    <col min="8" max="53" width="11" style="1"/>
  </cols>
  <sheetData>
    <row r="1" spans="1:7" x14ac:dyDescent="0.3">
      <c r="A1" s="6" t="s">
        <v>246</v>
      </c>
      <c r="B1" s="420"/>
      <c r="C1" s="1"/>
      <c r="D1" s="1"/>
      <c r="E1" s="1"/>
      <c r="F1" s="1"/>
      <c r="G1" s="1"/>
    </row>
    <row r="2" spans="1:7" x14ac:dyDescent="0.3">
      <c r="A2" s="1"/>
      <c r="B2" s="1"/>
      <c r="C2" s="1"/>
      <c r="D2" s="1"/>
      <c r="E2" s="1"/>
      <c r="F2" s="1"/>
      <c r="G2" s="55" t="s">
        <v>151</v>
      </c>
    </row>
    <row r="3" spans="1:7" x14ac:dyDescent="0.3">
      <c r="A3" s="56"/>
      <c r="B3" s="781">
        <f>INDICE!A3</f>
        <v>45961</v>
      </c>
      <c r="C3" s="781"/>
      <c r="D3" s="779" t="s">
        <v>115</v>
      </c>
      <c r="E3" s="779"/>
      <c r="F3" s="779" t="s">
        <v>116</v>
      </c>
      <c r="G3" s="779"/>
    </row>
    <row r="4" spans="1:7" x14ac:dyDescent="0.3">
      <c r="A4" s="66"/>
      <c r="B4" s="608" t="s">
        <v>47</v>
      </c>
      <c r="C4" s="196" t="s">
        <v>445</v>
      </c>
      <c r="D4" s="608" t="s">
        <v>47</v>
      </c>
      <c r="E4" s="196" t="s">
        <v>445</v>
      </c>
      <c r="F4" s="608" t="s">
        <v>47</v>
      </c>
      <c r="G4" s="196" t="s">
        <v>445</v>
      </c>
    </row>
    <row r="5" spans="1:7" x14ac:dyDescent="0.3">
      <c r="A5" s="415" t="s">
        <v>114</v>
      </c>
      <c r="B5" s="418">
        <v>5569.1</v>
      </c>
      <c r="C5" s="416">
        <v>5.7768226990820226</v>
      </c>
      <c r="D5" s="417">
        <v>51755.307000000001</v>
      </c>
      <c r="E5" s="416">
        <v>-4.9416372113915363</v>
      </c>
      <c r="F5" s="419">
        <v>62323.487999999998</v>
      </c>
      <c r="G5" s="416">
        <v>-4.3073353534942935</v>
      </c>
    </row>
    <row r="6" spans="1:7" x14ac:dyDescent="0.3">
      <c r="A6" s="80"/>
      <c r="B6" s="1"/>
      <c r="C6" s="1"/>
      <c r="D6" s="1"/>
      <c r="E6" s="1"/>
      <c r="F6" s="1"/>
      <c r="G6" s="55" t="s">
        <v>220</v>
      </c>
    </row>
    <row r="7" spans="1:7" x14ac:dyDescent="0.3">
      <c r="A7" s="80" t="s">
        <v>566</v>
      </c>
      <c r="B7" s="1"/>
      <c r="C7" s="1"/>
      <c r="D7" s="1"/>
      <c r="E7" s="1"/>
      <c r="F7" s="1"/>
      <c r="G7" s="1"/>
    </row>
    <row r="8" spans="1:7" s="1" customFormat="1" x14ac:dyDescent="0.3"/>
    <row r="9" spans="1:7" s="1" customFormat="1" x14ac:dyDescent="0.3"/>
    <row r="10" spans="1:7" s="1" customFormat="1" x14ac:dyDescent="0.3"/>
    <row r="11" spans="1:7" s="1" customFormat="1" x14ac:dyDescent="0.3"/>
    <row r="12" spans="1:7" s="1" customFormat="1" x14ac:dyDescent="0.3"/>
    <row r="13" spans="1:7" s="1" customFormat="1" x14ac:dyDescent="0.3"/>
    <row r="14" spans="1:7" s="1" customFormat="1" x14ac:dyDescent="0.3"/>
    <row r="15" spans="1:7" s="1" customFormat="1" x14ac:dyDescent="0.3"/>
    <row r="16" spans="1:7" s="1" customFormat="1" x14ac:dyDescent="0.3"/>
    <row r="17" s="1" customFormat="1" x14ac:dyDescent="0.3"/>
    <row r="18" s="1" customFormat="1" x14ac:dyDescent="0.3"/>
    <row r="19" s="1" customFormat="1" x14ac:dyDescent="0.3"/>
    <row r="20" s="1" customFormat="1" x14ac:dyDescent="0.3"/>
    <row r="21" s="1" customFormat="1" x14ac:dyDescent="0.3"/>
    <row r="22" s="1" customFormat="1" x14ac:dyDescent="0.3"/>
    <row r="23" s="1" customFormat="1" x14ac:dyDescent="0.3"/>
    <row r="24" s="1" customFormat="1" x14ac:dyDescent="0.3"/>
    <row r="25" s="1" customFormat="1" x14ac:dyDescent="0.3"/>
    <row r="26" s="1" customFormat="1" x14ac:dyDescent="0.3"/>
    <row r="27" s="1" customFormat="1" x14ac:dyDescent="0.3"/>
    <row r="28" s="1" customFormat="1" x14ac:dyDescent="0.3"/>
    <row r="29" s="1" customFormat="1" x14ac:dyDescent="0.3"/>
    <row r="30" s="1" customFormat="1" x14ac:dyDescent="0.3"/>
    <row r="31" s="1" customFormat="1" x14ac:dyDescent="0.3"/>
    <row r="32" s="1" customFormat="1" x14ac:dyDescent="0.3"/>
    <row r="33" s="1" customFormat="1" x14ac:dyDescent="0.3"/>
    <row r="34" s="1" customFormat="1" x14ac:dyDescent="0.3"/>
    <row r="35" s="1" customFormat="1" x14ac:dyDescent="0.3"/>
    <row r="36" s="1" customFormat="1" x14ac:dyDescent="0.3"/>
    <row r="37" s="1" customFormat="1" x14ac:dyDescent="0.3"/>
    <row r="38" s="1" customFormat="1" x14ac:dyDescent="0.3"/>
    <row r="39" s="1" customFormat="1" x14ac:dyDescent="0.3"/>
    <row r="40" s="1" customFormat="1" x14ac:dyDescent="0.3"/>
    <row r="41" s="1" customFormat="1" x14ac:dyDescent="0.3"/>
    <row r="42" s="1" customFormat="1" x14ac:dyDescent="0.3"/>
    <row r="43" s="1" customFormat="1" x14ac:dyDescent="0.3"/>
    <row r="44" s="1" customFormat="1" x14ac:dyDescent="0.3"/>
    <row r="45" s="1" customFormat="1" x14ac:dyDescent="0.3"/>
    <row r="46" s="1" customFormat="1" x14ac:dyDescent="0.3"/>
    <row r="47" s="1" customFormat="1" x14ac:dyDescent="0.3"/>
    <row r="48" s="1" customFormat="1" x14ac:dyDescent="0.3"/>
    <row r="49" s="1" customFormat="1" x14ac:dyDescent="0.3"/>
    <row r="50" s="1" customFormat="1" x14ac:dyDescent="0.3"/>
    <row r="51" s="1" customFormat="1" x14ac:dyDescent="0.3"/>
    <row r="52" s="1" customFormat="1" x14ac:dyDescent="0.3"/>
    <row r="53" s="1" customFormat="1" x14ac:dyDescent="0.3"/>
    <row r="54" s="1" customFormat="1" x14ac:dyDescent="0.3"/>
    <row r="55" s="1" customFormat="1" x14ac:dyDescent="0.3"/>
    <row r="56" s="1" customFormat="1" x14ac:dyDescent="0.3"/>
    <row r="57" s="1" customFormat="1" x14ac:dyDescent="0.3"/>
    <row r="58" s="1" customFormat="1" x14ac:dyDescent="0.3"/>
    <row r="59" s="1" customFormat="1" x14ac:dyDescent="0.3"/>
    <row r="60" s="1" customFormat="1" x14ac:dyDescent="0.3"/>
    <row r="61" s="1" customFormat="1" x14ac:dyDescent="0.3"/>
    <row r="62" s="1" customFormat="1" x14ac:dyDescent="0.3"/>
    <row r="63" s="1" customFormat="1" x14ac:dyDescent="0.3"/>
    <row r="64" s="1" customFormat="1" x14ac:dyDescent="0.3"/>
    <row r="65" s="1" customFormat="1" x14ac:dyDescent="0.3"/>
    <row r="66" s="1" customFormat="1" x14ac:dyDescent="0.3"/>
    <row r="67" s="1" customFormat="1" x14ac:dyDescent="0.3"/>
    <row r="68" s="1" customFormat="1" x14ac:dyDescent="0.3"/>
    <row r="69" s="1" customFormat="1" x14ac:dyDescent="0.3"/>
    <row r="70" s="1" customFormat="1" x14ac:dyDescent="0.3"/>
    <row r="71" s="1" customFormat="1" x14ac:dyDescent="0.3"/>
    <row r="72" s="1" customFormat="1" x14ac:dyDescent="0.3"/>
    <row r="73" s="1" customFormat="1" x14ac:dyDescent="0.3"/>
    <row r="74" s="1" customFormat="1" x14ac:dyDescent="0.3"/>
    <row r="75" s="1" customFormat="1" x14ac:dyDescent="0.3"/>
    <row r="76" s="1" customFormat="1" x14ac:dyDescent="0.3"/>
    <row r="77" s="1" customFormat="1" x14ac:dyDescent="0.3"/>
    <row r="78" s="1" customFormat="1" x14ac:dyDescent="0.3"/>
    <row r="79" s="1" customFormat="1" x14ac:dyDescent="0.3"/>
    <row r="80" s="1" customFormat="1" x14ac:dyDescent="0.3"/>
  </sheetData>
  <mergeCells count="3">
    <mergeCell ref="B3:C3"/>
    <mergeCell ref="D3:E3"/>
    <mergeCell ref="F3:G3"/>
  </mergeCells>
  <conditionalFormatting sqref="C5">
    <cfRule type="cellIs" dxfId="96" priority="1" operator="between">
      <formula>-0.03</formula>
      <formula>0</formula>
    </cfRule>
  </conditionalFormatting>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Hoja28"/>
  <dimension ref="A1:H15"/>
  <sheetViews>
    <sheetView zoomScaleNormal="100" workbookViewId="0"/>
  </sheetViews>
  <sheetFormatPr baseColWidth="10" defaultRowHeight="12.5" x14ac:dyDescent="0.25"/>
  <cols>
    <col min="1" max="1" width="32.08203125" style="69" customWidth="1"/>
    <col min="2" max="2" width="12.08203125" style="69" customWidth="1"/>
    <col min="3" max="3" width="12.58203125" style="69" customWidth="1"/>
    <col min="4" max="4" width="11" style="69"/>
    <col min="5" max="5" width="12.58203125" style="69" customWidth="1"/>
    <col min="6" max="6" width="13.5" style="69" customWidth="1"/>
    <col min="7" max="7" width="11" style="69"/>
    <col min="8" max="8" width="15.58203125" style="69" customWidth="1"/>
    <col min="9" max="10" width="11" style="69"/>
    <col min="11" max="12" width="11.5" style="69" customWidth="1"/>
    <col min="13" max="256" width="11" style="69"/>
    <col min="257" max="257" width="32.08203125" style="69" customWidth="1"/>
    <col min="258" max="258" width="12.08203125" style="69" customWidth="1"/>
    <col min="259" max="259" width="12.58203125" style="69" customWidth="1"/>
    <col min="260" max="260" width="11" style="69"/>
    <col min="261" max="261" width="12.58203125" style="69" customWidth="1"/>
    <col min="262" max="262" width="13.5" style="69" customWidth="1"/>
    <col min="263" max="263" width="11" style="69"/>
    <col min="264" max="264" width="12.08203125" style="69" customWidth="1"/>
    <col min="265" max="266" width="11" style="69"/>
    <col min="267" max="268" width="11.5" style="69" customWidth="1"/>
    <col min="269" max="512" width="11" style="69"/>
    <col min="513" max="513" width="32.08203125" style="69" customWidth="1"/>
    <col min="514" max="514" width="12.08203125" style="69" customWidth="1"/>
    <col min="515" max="515" width="12.58203125" style="69" customWidth="1"/>
    <col min="516" max="516" width="11" style="69"/>
    <col min="517" max="517" width="12.58203125" style="69" customWidth="1"/>
    <col min="518" max="518" width="13.5" style="69" customWidth="1"/>
    <col min="519" max="519" width="11" style="69"/>
    <col min="520" max="520" width="12.08203125" style="69" customWidth="1"/>
    <col min="521" max="522" width="11" style="69"/>
    <col min="523" max="524" width="11.5" style="69" customWidth="1"/>
    <col min="525" max="768" width="11" style="69"/>
    <col min="769" max="769" width="32.08203125" style="69" customWidth="1"/>
    <col min="770" max="770" width="12.08203125" style="69" customWidth="1"/>
    <col min="771" max="771" width="12.58203125" style="69" customWidth="1"/>
    <col min="772" max="772" width="11" style="69"/>
    <col min="773" max="773" width="12.58203125" style="69" customWidth="1"/>
    <col min="774" max="774" width="13.5" style="69" customWidth="1"/>
    <col min="775" max="775" width="11" style="69"/>
    <col min="776" max="776" width="12.08203125" style="69" customWidth="1"/>
    <col min="777" max="778" width="11" style="69"/>
    <col min="779" max="780" width="11.5" style="69" customWidth="1"/>
    <col min="781" max="1024" width="11" style="69"/>
    <col min="1025" max="1025" width="32.08203125" style="69" customWidth="1"/>
    <col min="1026" max="1026" width="12.08203125" style="69" customWidth="1"/>
    <col min="1027" max="1027" width="12.58203125" style="69" customWidth="1"/>
    <col min="1028" max="1028" width="11" style="69"/>
    <col min="1029" max="1029" width="12.58203125" style="69" customWidth="1"/>
    <col min="1030" max="1030" width="13.5" style="69" customWidth="1"/>
    <col min="1031" max="1031" width="11" style="69"/>
    <col min="1032" max="1032" width="12.08203125" style="69" customWidth="1"/>
    <col min="1033" max="1034" width="11" style="69"/>
    <col min="1035" max="1036" width="11.5" style="69" customWidth="1"/>
    <col min="1037" max="1280" width="11" style="69"/>
    <col min="1281" max="1281" width="32.08203125" style="69" customWidth="1"/>
    <col min="1282" max="1282" width="12.08203125" style="69" customWidth="1"/>
    <col min="1283" max="1283" width="12.58203125" style="69" customWidth="1"/>
    <col min="1284" max="1284" width="11" style="69"/>
    <col min="1285" max="1285" width="12.58203125" style="69" customWidth="1"/>
    <col min="1286" max="1286" width="13.5" style="69" customWidth="1"/>
    <col min="1287" max="1287" width="11" style="69"/>
    <col min="1288" max="1288" width="12.08203125" style="69" customWidth="1"/>
    <col min="1289" max="1290" width="11" style="69"/>
    <col min="1291" max="1292" width="11.5" style="69" customWidth="1"/>
    <col min="1293" max="1536" width="11" style="69"/>
    <col min="1537" max="1537" width="32.08203125" style="69" customWidth="1"/>
    <col min="1538" max="1538" width="12.08203125" style="69" customWidth="1"/>
    <col min="1539" max="1539" width="12.58203125" style="69" customWidth="1"/>
    <col min="1540" max="1540" width="11" style="69"/>
    <col min="1541" max="1541" width="12.58203125" style="69" customWidth="1"/>
    <col min="1542" max="1542" width="13.5" style="69" customWidth="1"/>
    <col min="1543" max="1543" width="11" style="69"/>
    <col min="1544" max="1544" width="12.08203125" style="69" customWidth="1"/>
    <col min="1545" max="1546" width="11" style="69"/>
    <col min="1547" max="1548" width="11.5" style="69" customWidth="1"/>
    <col min="1549" max="1792" width="11" style="69"/>
    <col min="1793" max="1793" width="32.08203125" style="69" customWidth="1"/>
    <col min="1794" max="1794" width="12.08203125" style="69" customWidth="1"/>
    <col min="1795" max="1795" width="12.58203125" style="69" customWidth="1"/>
    <col min="1796" max="1796" width="11" style="69"/>
    <col min="1797" max="1797" width="12.58203125" style="69" customWidth="1"/>
    <col min="1798" max="1798" width="13.5" style="69" customWidth="1"/>
    <col min="1799" max="1799" width="11" style="69"/>
    <col min="1800" max="1800" width="12.08203125" style="69" customWidth="1"/>
    <col min="1801" max="1802" width="11" style="69"/>
    <col min="1803" max="1804" width="11.5" style="69" customWidth="1"/>
    <col min="1805" max="2048" width="11" style="69"/>
    <col min="2049" max="2049" width="32.08203125" style="69" customWidth="1"/>
    <col min="2050" max="2050" width="12.08203125" style="69" customWidth="1"/>
    <col min="2051" max="2051" width="12.58203125" style="69" customWidth="1"/>
    <col min="2052" max="2052" width="11" style="69"/>
    <col min="2053" max="2053" width="12.58203125" style="69" customWidth="1"/>
    <col min="2054" max="2054" width="13.5" style="69" customWidth="1"/>
    <col min="2055" max="2055" width="11" style="69"/>
    <col min="2056" max="2056" width="12.08203125" style="69" customWidth="1"/>
    <col min="2057" max="2058" width="11" style="69"/>
    <col min="2059" max="2060" width="11.5" style="69" customWidth="1"/>
    <col min="2061" max="2304" width="11" style="69"/>
    <col min="2305" max="2305" width="32.08203125" style="69" customWidth="1"/>
    <col min="2306" max="2306" width="12.08203125" style="69" customWidth="1"/>
    <col min="2307" max="2307" width="12.58203125" style="69" customWidth="1"/>
    <col min="2308" max="2308" width="11" style="69"/>
    <col min="2309" max="2309" width="12.58203125" style="69" customWidth="1"/>
    <col min="2310" max="2310" width="13.5" style="69" customWidth="1"/>
    <col min="2311" max="2311" width="11" style="69"/>
    <col min="2312" max="2312" width="12.08203125" style="69" customWidth="1"/>
    <col min="2313" max="2314" width="11" style="69"/>
    <col min="2315" max="2316" width="11.5" style="69" customWidth="1"/>
    <col min="2317" max="2560" width="11" style="69"/>
    <col min="2561" max="2561" width="32.08203125" style="69" customWidth="1"/>
    <col min="2562" max="2562" width="12.08203125" style="69" customWidth="1"/>
    <col min="2563" max="2563" width="12.58203125" style="69" customWidth="1"/>
    <col min="2564" max="2564" width="11" style="69"/>
    <col min="2565" max="2565" width="12.58203125" style="69" customWidth="1"/>
    <col min="2566" max="2566" width="13.5" style="69" customWidth="1"/>
    <col min="2567" max="2567" width="11" style="69"/>
    <col min="2568" max="2568" width="12.08203125" style="69" customWidth="1"/>
    <col min="2569" max="2570" width="11" style="69"/>
    <col min="2571" max="2572" width="11.5" style="69" customWidth="1"/>
    <col min="2573" max="2816" width="11" style="69"/>
    <col min="2817" max="2817" width="32.08203125" style="69" customWidth="1"/>
    <col min="2818" max="2818" width="12.08203125" style="69" customWidth="1"/>
    <col min="2819" max="2819" width="12.58203125" style="69" customWidth="1"/>
    <col min="2820" max="2820" width="11" style="69"/>
    <col min="2821" max="2821" width="12.58203125" style="69" customWidth="1"/>
    <col min="2822" max="2822" width="13.5" style="69" customWidth="1"/>
    <col min="2823" max="2823" width="11" style="69"/>
    <col min="2824" max="2824" width="12.08203125" style="69" customWidth="1"/>
    <col min="2825" max="2826" width="11" style="69"/>
    <col min="2827" max="2828" width="11.5" style="69" customWidth="1"/>
    <col min="2829" max="3072" width="11" style="69"/>
    <col min="3073" max="3073" width="32.08203125" style="69" customWidth="1"/>
    <col min="3074" max="3074" width="12.08203125" style="69" customWidth="1"/>
    <col min="3075" max="3075" width="12.58203125" style="69" customWidth="1"/>
    <col min="3076" max="3076" width="11" style="69"/>
    <col min="3077" max="3077" width="12.58203125" style="69" customWidth="1"/>
    <col min="3078" max="3078" width="13.5" style="69" customWidth="1"/>
    <col min="3079" max="3079" width="11" style="69"/>
    <col min="3080" max="3080" width="12.08203125" style="69" customWidth="1"/>
    <col min="3081" max="3082" width="11" style="69"/>
    <col min="3083" max="3084" width="11.5" style="69" customWidth="1"/>
    <col min="3085" max="3328" width="11" style="69"/>
    <col min="3329" max="3329" width="32.08203125" style="69" customWidth="1"/>
    <col min="3330" max="3330" width="12.08203125" style="69" customWidth="1"/>
    <col min="3331" max="3331" width="12.58203125" style="69" customWidth="1"/>
    <col min="3332" max="3332" width="11" style="69"/>
    <col min="3333" max="3333" width="12.58203125" style="69" customWidth="1"/>
    <col min="3334" max="3334" width="13.5" style="69" customWidth="1"/>
    <col min="3335" max="3335" width="11" style="69"/>
    <col min="3336" max="3336" width="12.08203125" style="69" customWidth="1"/>
    <col min="3337" max="3338" width="11" style="69"/>
    <col min="3339" max="3340" width="11.5" style="69" customWidth="1"/>
    <col min="3341" max="3584" width="11" style="69"/>
    <col min="3585" max="3585" width="32.08203125" style="69" customWidth="1"/>
    <col min="3586" max="3586" width="12.08203125" style="69" customWidth="1"/>
    <col min="3587" max="3587" width="12.58203125" style="69" customWidth="1"/>
    <col min="3588" max="3588" width="11" style="69"/>
    <col min="3589" max="3589" width="12.58203125" style="69" customWidth="1"/>
    <col min="3590" max="3590" width="13.5" style="69" customWidth="1"/>
    <col min="3591" max="3591" width="11" style="69"/>
    <col min="3592" max="3592" width="12.08203125" style="69" customWidth="1"/>
    <col min="3593" max="3594" width="11" style="69"/>
    <col min="3595" max="3596" width="11.5" style="69" customWidth="1"/>
    <col min="3597" max="3840" width="11" style="69"/>
    <col min="3841" max="3841" width="32.08203125" style="69" customWidth="1"/>
    <col min="3842" max="3842" width="12.08203125" style="69" customWidth="1"/>
    <col min="3843" max="3843" width="12.58203125" style="69" customWidth="1"/>
    <col min="3844" max="3844" width="11" style="69"/>
    <col min="3845" max="3845" width="12.58203125" style="69" customWidth="1"/>
    <col min="3846" max="3846" width="13.5" style="69" customWidth="1"/>
    <col min="3847" max="3847" width="11" style="69"/>
    <col min="3848" max="3848" width="12.08203125" style="69" customWidth="1"/>
    <col min="3849" max="3850" width="11" style="69"/>
    <col min="3851" max="3852" width="11.5" style="69" customWidth="1"/>
    <col min="3853" max="4096" width="11" style="69"/>
    <col min="4097" max="4097" width="32.08203125" style="69" customWidth="1"/>
    <col min="4098" max="4098" width="12.08203125" style="69" customWidth="1"/>
    <col min="4099" max="4099" width="12.58203125" style="69" customWidth="1"/>
    <col min="4100" max="4100" width="11" style="69"/>
    <col min="4101" max="4101" width="12.58203125" style="69" customWidth="1"/>
    <col min="4102" max="4102" width="13.5" style="69" customWidth="1"/>
    <col min="4103" max="4103" width="11" style="69"/>
    <col min="4104" max="4104" width="12.08203125" style="69" customWidth="1"/>
    <col min="4105" max="4106" width="11" style="69"/>
    <col min="4107" max="4108" width="11.5" style="69" customWidth="1"/>
    <col min="4109" max="4352" width="11" style="69"/>
    <col min="4353" max="4353" width="32.08203125" style="69" customWidth="1"/>
    <col min="4354" max="4354" width="12.08203125" style="69" customWidth="1"/>
    <col min="4355" max="4355" width="12.58203125" style="69" customWidth="1"/>
    <col min="4356" max="4356" width="11" style="69"/>
    <col min="4357" max="4357" width="12.58203125" style="69" customWidth="1"/>
    <col min="4358" max="4358" width="13.5" style="69" customWidth="1"/>
    <col min="4359" max="4359" width="11" style="69"/>
    <col min="4360" max="4360" width="12.08203125" style="69" customWidth="1"/>
    <col min="4361" max="4362" width="11" style="69"/>
    <col min="4363" max="4364" width="11.5" style="69" customWidth="1"/>
    <col min="4365" max="4608" width="11" style="69"/>
    <col min="4609" max="4609" width="32.08203125" style="69" customWidth="1"/>
    <col min="4610" max="4610" width="12.08203125" style="69" customWidth="1"/>
    <col min="4611" max="4611" width="12.58203125" style="69" customWidth="1"/>
    <col min="4612" max="4612" width="11" style="69"/>
    <col min="4613" max="4613" width="12.58203125" style="69" customWidth="1"/>
    <col min="4614" max="4614" width="13.5" style="69" customWidth="1"/>
    <col min="4615" max="4615" width="11" style="69"/>
    <col min="4616" max="4616" width="12.08203125" style="69" customWidth="1"/>
    <col min="4617" max="4618" width="11" style="69"/>
    <col min="4619" max="4620" width="11.5" style="69" customWidth="1"/>
    <col min="4621" max="4864" width="11" style="69"/>
    <col min="4865" max="4865" width="32.08203125" style="69" customWidth="1"/>
    <col min="4866" max="4866" width="12.08203125" style="69" customWidth="1"/>
    <col min="4867" max="4867" width="12.58203125" style="69" customWidth="1"/>
    <col min="4868" max="4868" width="11" style="69"/>
    <col min="4869" max="4869" width="12.58203125" style="69" customWidth="1"/>
    <col min="4870" max="4870" width="13.5" style="69" customWidth="1"/>
    <col min="4871" max="4871" width="11" style="69"/>
    <col min="4872" max="4872" width="12.08203125" style="69" customWidth="1"/>
    <col min="4873" max="4874" width="11" style="69"/>
    <col min="4875" max="4876" width="11.5" style="69" customWidth="1"/>
    <col min="4877" max="5120" width="11" style="69"/>
    <col min="5121" max="5121" width="32.08203125" style="69" customWidth="1"/>
    <col min="5122" max="5122" width="12.08203125" style="69" customWidth="1"/>
    <col min="5123" max="5123" width="12.58203125" style="69" customWidth="1"/>
    <col min="5124" max="5124" width="11" style="69"/>
    <col min="5125" max="5125" width="12.58203125" style="69" customWidth="1"/>
    <col min="5126" max="5126" width="13.5" style="69" customWidth="1"/>
    <col min="5127" max="5127" width="11" style="69"/>
    <col min="5128" max="5128" width="12.08203125" style="69" customWidth="1"/>
    <col min="5129" max="5130" width="11" style="69"/>
    <col min="5131" max="5132" width="11.5" style="69" customWidth="1"/>
    <col min="5133" max="5376" width="11" style="69"/>
    <col min="5377" max="5377" width="32.08203125" style="69" customWidth="1"/>
    <col min="5378" max="5378" width="12.08203125" style="69" customWidth="1"/>
    <col min="5379" max="5379" width="12.58203125" style="69" customWidth="1"/>
    <col min="5380" max="5380" width="11" style="69"/>
    <col min="5381" max="5381" width="12.58203125" style="69" customWidth="1"/>
    <col min="5382" max="5382" width="13.5" style="69" customWidth="1"/>
    <col min="5383" max="5383" width="11" style="69"/>
    <col min="5384" max="5384" width="12.08203125" style="69" customWidth="1"/>
    <col min="5385" max="5386" width="11" style="69"/>
    <col min="5387" max="5388" width="11.5" style="69" customWidth="1"/>
    <col min="5389" max="5632" width="11" style="69"/>
    <col min="5633" max="5633" width="32.08203125" style="69" customWidth="1"/>
    <col min="5634" max="5634" width="12.08203125" style="69" customWidth="1"/>
    <col min="5635" max="5635" width="12.58203125" style="69" customWidth="1"/>
    <col min="5636" max="5636" width="11" style="69"/>
    <col min="5637" max="5637" width="12.58203125" style="69" customWidth="1"/>
    <col min="5638" max="5638" width="13.5" style="69" customWidth="1"/>
    <col min="5639" max="5639" width="11" style="69"/>
    <col min="5640" max="5640" width="12.08203125" style="69" customWidth="1"/>
    <col min="5641" max="5642" width="11" style="69"/>
    <col min="5643" max="5644" width="11.5" style="69" customWidth="1"/>
    <col min="5645" max="5888" width="11" style="69"/>
    <col min="5889" max="5889" width="32.08203125" style="69" customWidth="1"/>
    <col min="5890" max="5890" width="12.08203125" style="69" customWidth="1"/>
    <col min="5891" max="5891" width="12.58203125" style="69" customWidth="1"/>
    <col min="5892" max="5892" width="11" style="69"/>
    <col min="5893" max="5893" width="12.58203125" style="69" customWidth="1"/>
    <col min="5894" max="5894" width="13.5" style="69" customWidth="1"/>
    <col min="5895" max="5895" width="11" style="69"/>
    <col min="5896" max="5896" width="12.08203125" style="69" customWidth="1"/>
    <col min="5897" max="5898" width="11" style="69"/>
    <col min="5899" max="5900" width="11.5" style="69" customWidth="1"/>
    <col min="5901" max="6144" width="11" style="69"/>
    <col min="6145" max="6145" width="32.08203125" style="69" customWidth="1"/>
    <col min="6146" max="6146" width="12.08203125" style="69" customWidth="1"/>
    <col min="6147" max="6147" width="12.58203125" style="69" customWidth="1"/>
    <col min="6148" max="6148" width="11" style="69"/>
    <col min="6149" max="6149" width="12.58203125" style="69" customWidth="1"/>
    <col min="6150" max="6150" width="13.5" style="69" customWidth="1"/>
    <col min="6151" max="6151" width="11" style="69"/>
    <col min="6152" max="6152" width="12.08203125" style="69" customWidth="1"/>
    <col min="6153" max="6154" width="11" style="69"/>
    <col min="6155" max="6156" width="11.5" style="69" customWidth="1"/>
    <col min="6157" max="6400" width="11" style="69"/>
    <col min="6401" max="6401" width="32.08203125" style="69" customWidth="1"/>
    <col min="6402" max="6402" width="12.08203125" style="69" customWidth="1"/>
    <col min="6403" max="6403" width="12.58203125" style="69" customWidth="1"/>
    <col min="6404" max="6404" width="11" style="69"/>
    <col min="6405" max="6405" width="12.58203125" style="69" customWidth="1"/>
    <col min="6406" max="6406" width="13.5" style="69" customWidth="1"/>
    <col min="6407" max="6407" width="11" style="69"/>
    <col min="6408" max="6408" width="12.08203125" style="69" customWidth="1"/>
    <col min="6409" max="6410" width="11" style="69"/>
    <col min="6411" max="6412" width="11.5" style="69" customWidth="1"/>
    <col min="6413" max="6656" width="11" style="69"/>
    <col min="6657" max="6657" width="32.08203125" style="69" customWidth="1"/>
    <col min="6658" max="6658" width="12.08203125" style="69" customWidth="1"/>
    <col min="6659" max="6659" width="12.58203125" style="69" customWidth="1"/>
    <col min="6660" max="6660" width="11" style="69"/>
    <col min="6661" max="6661" width="12.58203125" style="69" customWidth="1"/>
    <col min="6662" max="6662" width="13.5" style="69" customWidth="1"/>
    <col min="6663" max="6663" width="11" style="69"/>
    <col min="6664" max="6664" width="12.08203125" style="69" customWidth="1"/>
    <col min="6665" max="6666" width="11" style="69"/>
    <col min="6667" max="6668" width="11.5" style="69" customWidth="1"/>
    <col min="6669" max="6912" width="11" style="69"/>
    <col min="6913" max="6913" width="32.08203125" style="69" customWidth="1"/>
    <col min="6914" max="6914" width="12.08203125" style="69" customWidth="1"/>
    <col min="6915" max="6915" width="12.58203125" style="69" customWidth="1"/>
    <col min="6916" max="6916" width="11" style="69"/>
    <col min="6917" max="6917" width="12.58203125" style="69" customWidth="1"/>
    <col min="6918" max="6918" width="13.5" style="69" customWidth="1"/>
    <col min="6919" max="6919" width="11" style="69"/>
    <col min="6920" max="6920" width="12.08203125" style="69" customWidth="1"/>
    <col min="6921" max="6922" width="11" style="69"/>
    <col min="6923" max="6924" width="11.5" style="69" customWidth="1"/>
    <col min="6925" max="7168" width="11" style="69"/>
    <col min="7169" max="7169" width="32.08203125" style="69" customWidth="1"/>
    <col min="7170" max="7170" width="12.08203125" style="69" customWidth="1"/>
    <col min="7171" max="7171" width="12.58203125" style="69" customWidth="1"/>
    <col min="7172" max="7172" width="11" style="69"/>
    <col min="7173" max="7173" width="12.58203125" style="69" customWidth="1"/>
    <col min="7174" max="7174" width="13.5" style="69" customWidth="1"/>
    <col min="7175" max="7175" width="11" style="69"/>
    <col min="7176" max="7176" width="12.08203125" style="69" customWidth="1"/>
    <col min="7177" max="7178" width="11" style="69"/>
    <col min="7179" max="7180" width="11.5" style="69" customWidth="1"/>
    <col min="7181" max="7424" width="11" style="69"/>
    <col min="7425" max="7425" width="32.08203125" style="69" customWidth="1"/>
    <col min="7426" max="7426" width="12.08203125" style="69" customWidth="1"/>
    <col min="7427" max="7427" width="12.58203125" style="69" customWidth="1"/>
    <col min="7428" max="7428" width="11" style="69"/>
    <col min="7429" max="7429" width="12.58203125" style="69" customWidth="1"/>
    <col min="7430" max="7430" width="13.5" style="69" customWidth="1"/>
    <col min="7431" max="7431" width="11" style="69"/>
    <col min="7432" max="7432" width="12.08203125" style="69" customWidth="1"/>
    <col min="7433" max="7434" width="11" style="69"/>
    <col min="7435" max="7436" width="11.5" style="69" customWidth="1"/>
    <col min="7437" max="7680" width="11" style="69"/>
    <col min="7681" max="7681" width="32.08203125" style="69" customWidth="1"/>
    <col min="7682" max="7682" width="12.08203125" style="69" customWidth="1"/>
    <col min="7683" max="7683" width="12.58203125" style="69" customWidth="1"/>
    <col min="7684" max="7684" width="11" style="69"/>
    <col min="7685" max="7685" width="12.58203125" style="69" customWidth="1"/>
    <col min="7686" max="7686" width="13.5" style="69" customWidth="1"/>
    <col min="7687" max="7687" width="11" style="69"/>
    <col min="7688" max="7688" width="12.08203125" style="69" customWidth="1"/>
    <col min="7689" max="7690" width="11" style="69"/>
    <col min="7691" max="7692" width="11.5" style="69" customWidth="1"/>
    <col min="7693" max="7936" width="11" style="69"/>
    <col min="7937" max="7937" width="32.08203125" style="69" customWidth="1"/>
    <col min="7938" max="7938" width="12.08203125" style="69" customWidth="1"/>
    <col min="7939" max="7939" width="12.58203125" style="69" customWidth="1"/>
    <col min="7940" max="7940" width="11" style="69"/>
    <col min="7941" max="7941" width="12.58203125" style="69" customWidth="1"/>
    <col min="7942" max="7942" width="13.5" style="69" customWidth="1"/>
    <col min="7943" max="7943" width="11" style="69"/>
    <col min="7944" max="7944" width="12.08203125" style="69" customWidth="1"/>
    <col min="7945" max="7946" width="11" style="69"/>
    <col min="7947" max="7948" width="11.5" style="69" customWidth="1"/>
    <col min="7949" max="8192" width="11" style="69"/>
    <col min="8193" max="8193" width="32.08203125" style="69" customWidth="1"/>
    <col min="8194" max="8194" width="12.08203125" style="69" customWidth="1"/>
    <col min="8195" max="8195" width="12.58203125" style="69" customWidth="1"/>
    <col min="8196" max="8196" width="11" style="69"/>
    <col min="8197" max="8197" width="12.58203125" style="69" customWidth="1"/>
    <col min="8198" max="8198" width="13.5" style="69" customWidth="1"/>
    <col min="8199" max="8199" width="11" style="69"/>
    <col min="8200" max="8200" width="12.08203125" style="69" customWidth="1"/>
    <col min="8201" max="8202" width="11" style="69"/>
    <col min="8203" max="8204" width="11.5" style="69" customWidth="1"/>
    <col min="8205" max="8448" width="11" style="69"/>
    <col min="8449" max="8449" width="32.08203125" style="69" customWidth="1"/>
    <col min="8450" max="8450" width="12.08203125" style="69" customWidth="1"/>
    <col min="8451" max="8451" width="12.58203125" style="69" customWidth="1"/>
    <col min="8452" max="8452" width="11" style="69"/>
    <col min="8453" max="8453" width="12.58203125" style="69" customWidth="1"/>
    <col min="8454" max="8454" width="13.5" style="69" customWidth="1"/>
    <col min="8455" max="8455" width="11" style="69"/>
    <col min="8456" max="8456" width="12.08203125" style="69" customWidth="1"/>
    <col min="8457" max="8458" width="11" style="69"/>
    <col min="8459" max="8460" width="11.5" style="69" customWidth="1"/>
    <col min="8461" max="8704" width="11" style="69"/>
    <col min="8705" max="8705" width="32.08203125" style="69" customWidth="1"/>
    <col min="8706" max="8706" width="12.08203125" style="69" customWidth="1"/>
    <col min="8707" max="8707" width="12.58203125" style="69" customWidth="1"/>
    <col min="8708" max="8708" width="11" style="69"/>
    <col min="8709" max="8709" width="12.58203125" style="69" customWidth="1"/>
    <col min="8710" max="8710" width="13.5" style="69" customWidth="1"/>
    <col min="8711" max="8711" width="11" style="69"/>
    <col min="8712" max="8712" width="12.08203125" style="69" customWidth="1"/>
    <col min="8713" max="8714" width="11" style="69"/>
    <col min="8715" max="8716" width="11.5" style="69" customWidth="1"/>
    <col min="8717" max="8960" width="11" style="69"/>
    <col min="8961" max="8961" width="32.08203125" style="69" customWidth="1"/>
    <col min="8962" max="8962" width="12.08203125" style="69" customWidth="1"/>
    <col min="8963" max="8963" width="12.58203125" style="69" customWidth="1"/>
    <col min="8964" max="8964" width="11" style="69"/>
    <col min="8965" max="8965" width="12.58203125" style="69" customWidth="1"/>
    <col min="8966" max="8966" width="13.5" style="69" customWidth="1"/>
    <col min="8967" max="8967" width="11" style="69"/>
    <col min="8968" max="8968" width="12.08203125" style="69" customWidth="1"/>
    <col min="8969" max="8970" width="11" style="69"/>
    <col min="8971" max="8972" width="11.5" style="69" customWidth="1"/>
    <col min="8973" max="9216" width="11" style="69"/>
    <col min="9217" max="9217" width="32.08203125" style="69" customWidth="1"/>
    <col min="9218" max="9218" width="12.08203125" style="69" customWidth="1"/>
    <col min="9219" max="9219" width="12.58203125" style="69" customWidth="1"/>
    <col min="9220" max="9220" width="11" style="69"/>
    <col min="9221" max="9221" width="12.58203125" style="69" customWidth="1"/>
    <col min="9222" max="9222" width="13.5" style="69" customWidth="1"/>
    <col min="9223" max="9223" width="11" style="69"/>
    <col min="9224" max="9224" width="12.08203125" style="69" customWidth="1"/>
    <col min="9225" max="9226" width="11" style="69"/>
    <col min="9227" max="9228" width="11.5" style="69" customWidth="1"/>
    <col min="9229" max="9472" width="11" style="69"/>
    <col min="9473" max="9473" width="32.08203125" style="69" customWidth="1"/>
    <col min="9474" max="9474" width="12.08203125" style="69" customWidth="1"/>
    <col min="9475" max="9475" width="12.58203125" style="69" customWidth="1"/>
    <col min="9476" max="9476" width="11" style="69"/>
    <col min="9477" max="9477" width="12.58203125" style="69" customWidth="1"/>
    <col min="9478" max="9478" width="13.5" style="69" customWidth="1"/>
    <col min="9479" max="9479" width="11" style="69"/>
    <col min="9480" max="9480" width="12.08203125" style="69" customWidth="1"/>
    <col min="9481" max="9482" width="11" style="69"/>
    <col min="9483" max="9484" width="11.5" style="69" customWidth="1"/>
    <col min="9485" max="9728" width="11" style="69"/>
    <col min="9729" max="9729" width="32.08203125" style="69" customWidth="1"/>
    <col min="9730" max="9730" width="12.08203125" style="69" customWidth="1"/>
    <col min="9731" max="9731" width="12.58203125" style="69" customWidth="1"/>
    <col min="9732" max="9732" width="11" style="69"/>
    <col min="9733" max="9733" width="12.58203125" style="69" customWidth="1"/>
    <col min="9734" max="9734" width="13.5" style="69" customWidth="1"/>
    <col min="9735" max="9735" width="11" style="69"/>
    <col min="9736" max="9736" width="12.08203125" style="69" customWidth="1"/>
    <col min="9737" max="9738" width="11" style="69"/>
    <col min="9739" max="9740" width="11.5" style="69" customWidth="1"/>
    <col min="9741" max="9984" width="11" style="69"/>
    <col min="9985" max="9985" width="32.08203125" style="69" customWidth="1"/>
    <col min="9986" max="9986" width="12.08203125" style="69" customWidth="1"/>
    <col min="9987" max="9987" width="12.58203125" style="69" customWidth="1"/>
    <col min="9988" max="9988" width="11" style="69"/>
    <col min="9989" max="9989" width="12.58203125" style="69" customWidth="1"/>
    <col min="9990" max="9990" width="13.5" style="69" customWidth="1"/>
    <col min="9991" max="9991" width="11" style="69"/>
    <col min="9992" max="9992" width="12.08203125" style="69" customWidth="1"/>
    <col min="9993" max="9994" width="11" style="69"/>
    <col min="9995" max="9996" width="11.5" style="69" customWidth="1"/>
    <col min="9997" max="10240" width="11" style="69"/>
    <col min="10241" max="10241" width="32.08203125" style="69" customWidth="1"/>
    <col min="10242" max="10242" width="12.08203125" style="69" customWidth="1"/>
    <col min="10243" max="10243" width="12.58203125" style="69" customWidth="1"/>
    <col min="10244" max="10244" width="11" style="69"/>
    <col min="10245" max="10245" width="12.58203125" style="69" customWidth="1"/>
    <col min="10246" max="10246" width="13.5" style="69" customWidth="1"/>
    <col min="10247" max="10247" width="11" style="69"/>
    <col min="10248" max="10248" width="12.08203125" style="69" customWidth="1"/>
    <col min="10249" max="10250" width="11" style="69"/>
    <col min="10251" max="10252" width="11.5" style="69" customWidth="1"/>
    <col min="10253" max="10496" width="11" style="69"/>
    <col min="10497" max="10497" width="32.08203125" style="69" customWidth="1"/>
    <col min="10498" max="10498" width="12.08203125" style="69" customWidth="1"/>
    <col min="10499" max="10499" width="12.58203125" style="69" customWidth="1"/>
    <col min="10500" max="10500" width="11" style="69"/>
    <col min="10501" max="10501" width="12.58203125" style="69" customWidth="1"/>
    <col min="10502" max="10502" width="13.5" style="69" customWidth="1"/>
    <col min="10503" max="10503" width="11" style="69"/>
    <col min="10504" max="10504" width="12.08203125" style="69" customWidth="1"/>
    <col min="10505" max="10506" width="11" style="69"/>
    <col min="10507" max="10508" width="11.5" style="69" customWidth="1"/>
    <col min="10509" max="10752" width="11" style="69"/>
    <col min="10753" max="10753" width="32.08203125" style="69" customWidth="1"/>
    <col min="10754" max="10754" width="12.08203125" style="69" customWidth="1"/>
    <col min="10755" max="10755" width="12.58203125" style="69" customWidth="1"/>
    <col min="10756" max="10756" width="11" style="69"/>
    <col min="10757" max="10757" width="12.58203125" style="69" customWidth="1"/>
    <col min="10758" max="10758" width="13.5" style="69" customWidth="1"/>
    <col min="10759" max="10759" width="11" style="69"/>
    <col min="10760" max="10760" width="12.08203125" style="69" customWidth="1"/>
    <col min="10761" max="10762" width="11" style="69"/>
    <col min="10763" max="10764" width="11.5" style="69" customWidth="1"/>
    <col min="10765" max="11008" width="11" style="69"/>
    <col min="11009" max="11009" width="32.08203125" style="69" customWidth="1"/>
    <col min="11010" max="11010" width="12.08203125" style="69" customWidth="1"/>
    <col min="11011" max="11011" width="12.58203125" style="69" customWidth="1"/>
    <col min="11012" max="11012" width="11" style="69"/>
    <col min="11013" max="11013" width="12.58203125" style="69" customWidth="1"/>
    <col min="11014" max="11014" width="13.5" style="69" customWidth="1"/>
    <col min="11015" max="11015" width="11" style="69"/>
    <col min="11016" max="11016" width="12.08203125" style="69" customWidth="1"/>
    <col min="11017" max="11018" width="11" style="69"/>
    <col min="11019" max="11020" width="11.5" style="69" customWidth="1"/>
    <col min="11021" max="11264" width="11" style="69"/>
    <col min="11265" max="11265" width="32.08203125" style="69" customWidth="1"/>
    <col min="11266" max="11266" width="12.08203125" style="69" customWidth="1"/>
    <col min="11267" max="11267" width="12.58203125" style="69" customWidth="1"/>
    <col min="11268" max="11268" width="11" style="69"/>
    <col min="11269" max="11269" width="12.58203125" style="69" customWidth="1"/>
    <col min="11270" max="11270" width="13.5" style="69" customWidth="1"/>
    <col min="11271" max="11271" width="11" style="69"/>
    <col min="11272" max="11272" width="12.08203125" style="69" customWidth="1"/>
    <col min="11273" max="11274" width="11" style="69"/>
    <col min="11275" max="11276" width="11.5" style="69" customWidth="1"/>
    <col min="11277" max="11520" width="11" style="69"/>
    <col min="11521" max="11521" width="32.08203125" style="69" customWidth="1"/>
    <col min="11522" max="11522" width="12.08203125" style="69" customWidth="1"/>
    <col min="11523" max="11523" width="12.58203125" style="69" customWidth="1"/>
    <col min="11524" max="11524" width="11" style="69"/>
    <col min="11525" max="11525" width="12.58203125" style="69" customWidth="1"/>
    <col min="11526" max="11526" width="13.5" style="69" customWidth="1"/>
    <col min="11527" max="11527" width="11" style="69"/>
    <col min="11528" max="11528" width="12.08203125" style="69" customWidth="1"/>
    <col min="11529" max="11530" width="11" style="69"/>
    <col min="11531" max="11532" width="11.5" style="69" customWidth="1"/>
    <col min="11533" max="11776" width="11" style="69"/>
    <col min="11777" max="11777" width="32.08203125" style="69" customWidth="1"/>
    <col min="11778" max="11778" width="12.08203125" style="69" customWidth="1"/>
    <col min="11779" max="11779" width="12.58203125" style="69" customWidth="1"/>
    <col min="11780" max="11780" width="11" style="69"/>
    <col min="11781" max="11781" width="12.58203125" style="69" customWidth="1"/>
    <col min="11782" max="11782" width="13.5" style="69" customWidth="1"/>
    <col min="11783" max="11783" width="11" style="69"/>
    <col min="11784" max="11784" width="12.08203125" style="69" customWidth="1"/>
    <col min="11785" max="11786" width="11" style="69"/>
    <col min="11787" max="11788" width="11.5" style="69" customWidth="1"/>
    <col min="11789" max="12032" width="11" style="69"/>
    <col min="12033" max="12033" width="32.08203125" style="69" customWidth="1"/>
    <col min="12034" max="12034" width="12.08203125" style="69" customWidth="1"/>
    <col min="12035" max="12035" width="12.58203125" style="69" customWidth="1"/>
    <col min="12036" max="12036" width="11" style="69"/>
    <col min="12037" max="12037" width="12.58203125" style="69" customWidth="1"/>
    <col min="12038" max="12038" width="13.5" style="69" customWidth="1"/>
    <col min="12039" max="12039" width="11" style="69"/>
    <col min="12040" max="12040" width="12.08203125" style="69" customWidth="1"/>
    <col min="12041" max="12042" width="11" style="69"/>
    <col min="12043" max="12044" width="11.5" style="69" customWidth="1"/>
    <col min="12045" max="12288" width="11" style="69"/>
    <col min="12289" max="12289" width="32.08203125" style="69" customWidth="1"/>
    <col min="12290" max="12290" width="12.08203125" style="69" customWidth="1"/>
    <col min="12291" max="12291" width="12.58203125" style="69" customWidth="1"/>
    <col min="12292" max="12292" width="11" style="69"/>
    <col min="12293" max="12293" width="12.58203125" style="69" customWidth="1"/>
    <col min="12294" max="12294" width="13.5" style="69" customWidth="1"/>
    <col min="12295" max="12295" width="11" style="69"/>
    <col min="12296" max="12296" width="12.08203125" style="69" customWidth="1"/>
    <col min="12297" max="12298" width="11" style="69"/>
    <col min="12299" max="12300" width="11.5" style="69" customWidth="1"/>
    <col min="12301" max="12544" width="11" style="69"/>
    <col min="12545" max="12545" width="32.08203125" style="69" customWidth="1"/>
    <col min="12546" max="12546" width="12.08203125" style="69" customWidth="1"/>
    <col min="12547" max="12547" width="12.58203125" style="69" customWidth="1"/>
    <col min="12548" max="12548" width="11" style="69"/>
    <col min="12549" max="12549" width="12.58203125" style="69" customWidth="1"/>
    <col min="12550" max="12550" width="13.5" style="69" customWidth="1"/>
    <col min="12551" max="12551" width="11" style="69"/>
    <col min="12552" max="12552" width="12.08203125" style="69" customWidth="1"/>
    <col min="12553" max="12554" width="11" style="69"/>
    <col min="12555" max="12556" width="11.5" style="69" customWidth="1"/>
    <col min="12557" max="12800" width="11" style="69"/>
    <col min="12801" max="12801" width="32.08203125" style="69" customWidth="1"/>
    <col min="12802" max="12802" width="12.08203125" style="69" customWidth="1"/>
    <col min="12803" max="12803" width="12.58203125" style="69" customWidth="1"/>
    <col min="12804" max="12804" width="11" style="69"/>
    <col min="12805" max="12805" width="12.58203125" style="69" customWidth="1"/>
    <col min="12806" max="12806" width="13.5" style="69" customWidth="1"/>
    <col min="12807" max="12807" width="11" style="69"/>
    <col min="12808" max="12808" width="12.08203125" style="69" customWidth="1"/>
    <col min="12809" max="12810" width="11" style="69"/>
    <col min="12811" max="12812" width="11.5" style="69" customWidth="1"/>
    <col min="12813" max="13056" width="11" style="69"/>
    <col min="13057" max="13057" width="32.08203125" style="69" customWidth="1"/>
    <col min="13058" max="13058" width="12.08203125" style="69" customWidth="1"/>
    <col min="13059" max="13059" width="12.58203125" style="69" customWidth="1"/>
    <col min="13060" max="13060" width="11" style="69"/>
    <col min="13061" max="13061" width="12.58203125" style="69" customWidth="1"/>
    <col min="13062" max="13062" width="13.5" style="69" customWidth="1"/>
    <col min="13063" max="13063" width="11" style="69"/>
    <col min="13064" max="13064" width="12.08203125" style="69" customWidth="1"/>
    <col min="13065" max="13066" width="11" style="69"/>
    <col min="13067" max="13068" width="11.5" style="69" customWidth="1"/>
    <col min="13069" max="13312" width="11" style="69"/>
    <col min="13313" max="13313" width="32.08203125" style="69" customWidth="1"/>
    <col min="13314" max="13314" width="12.08203125" style="69" customWidth="1"/>
    <col min="13315" max="13315" width="12.58203125" style="69" customWidth="1"/>
    <col min="13316" max="13316" width="11" style="69"/>
    <col min="13317" max="13317" width="12.58203125" style="69" customWidth="1"/>
    <col min="13318" max="13318" width="13.5" style="69" customWidth="1"/>
    <col min="13319" max="13319" width="11" style="69"/>
    <col min="13320" max="13320" width="12.08203125" style="69" customWidth="1"/>
    <col min="13321" max="13322" width="11" style="69"/>
    <col min="13323" max="13324" width="11.5" style="69" customWidth="1"/>
    <col min="13325" max="13568" width="11" style="69"/>
    <col min="13569" max="13569" width="32.08203125" style="69" customWidth="1"/>
    <col min="13570" max="13570" width="12.08203125" style="69" customWidth="1"/>
    <col min="13571" max="13571" width="12.58203125" style="69" customWidth="1"/>
    <col min="13572" max="13572" width="11" style="69"/>
    <col min="13573" max="13573" width="12.58203125" style="69" customWidth="1"/>
    <col min="13574" max="13574" width="13.5" style="69" customWidth="1"/>
    <col min="13575" max="13575" width="11" style="69"/>
    <col min="13576" max="13576" width="12.08203125" style="69" customWidth="1"/>
    <col min="13577" max="13578" width="11" style="69"/>
    <col min="13579" max="13580" width="11.5" style="69" customWidth="1"/>
    <col min="13581" max="13824" width="11" style="69"/>
    <col min="13825" max="13825" width="32.08203125" style="69" customWidth="1"/>
    <col min="13826" max="13826" width="12.08203125" style="69" customWidth="1"/>
    <col min="13827" max="13827" width="12.58203125" style="69" customWidth="1"/>
    <col min="13828" max="13828" width="11" style="69"/>
    <col min="13829" max="13829" width="12.58203125" style="69" customWidth="1"/>
    <col min="13830" max="13830" width="13.5" style="69" customWidth="1"/>
    <col min="13831" max="13831" width="11" style="69"/>
    <col min="13832" max="13832" width="12.08203125" style="69" customWidth="1"/>
    <col min="13833" max="13834" width="11" style="69"/>
    <col min="13835" max="13836" width="11.5" style="69" customWidth="1"/>
    <col min="13837" max="14080" width="11" style="69"/>
    <col min="14081" max="14081" width="32.08203125" style="69" customWidth="1"/>
    <col min="14082" max="14082" width="12.08203125" style="69" customWidth="1"/>
    <col min="14083" max="14083" width="12.58203125" style="69" customWidth="1"/>
    <col min="14084" max="14084" width="11" style="69"/>
    <col min="14085" max="14085" width="12.58203125" style="69" customWidth="1"/>
    <col min="14086" max="14086" width="13.5" style="69" customWidth="1"/>
    <col min="14087" max="14087" width="11" style="69"/>
    <col min="14088" max="14088" width="12.08203125" style="69" customWidth="1"/>
    <col min="14089" max="14090" width="11" style="69"/>
    <col min="14091" max="14092" width="11.5" style="69" customWidth="1"/>
    <col min="14093" max="14336" width="11" style="69"/>
    <col min="14337" max="14337" width="32.08203125" style="69" customWidth="1"/>
    <col min="14338" max="14338" width="12.08203125" style="69" customWidth="1"/>
    <col min="14339" max="14339" width="12.58203125" style="69" customWidth="1"/>
    <col min="14340" max="14340" width="11" style="69"/>
    <col min="14341" max="14341" width="12.58203125" style="69" customWidth="1"/>
    <col min="14342" max="14342" width="13.5" style="69" customWidth="1"/>
    <col min="14343" max="14343" width="11" style="69"/>
    <col min="14344" max="14344" width="12.08203125" style="69" customWidth="1"/>
    <col min="14345" max="14346" width="11" style="69"/>
    <col min="14347" max="14348" width="11.5" style="69" customWidth="1"/>
    <col min="14349" max="14592" width="11" style="69"/>
    <col min="14593" max="14593" width="32.08203125" style="69" customWidth="1"/>
    <col min="14594" max="14594" width="12.08203125" style="69" customWidth="1"/>
    <col min="14595" max="14595" width="12.58203125" style="69" customWidth="1"/>
    <col min="14596" max="14596" width="11" style="69"/>
    <col min="14597" max="14597" width="12.58203125" style="69" customWidth="1"/>
    <col min="14598" max="14598" width="13.5" style="69" customWidth="1"/>
    <col min="14599" max="14599" width="11" style="69"/>
    <col min="14600" max="14600" width="12.08203125" style="69" customWidth="1"/>
    <col min="14601" max="14602" width="11" style="69"/>
    <col min="14603" max="14604" width="11.5" style="69" customWidth="1"/>
    <col min="14605" max="14848" width="11" style="69"/>
    <col min="14849" max="14849" width="32.08203125" style="69" customWidth="1"/>
    <col min="14850" max="14850" width="12.08203125" style="69" customWidth="1"/>
    <col min="14851" max="14851" width="12.58203125" style="69" customWidth="1"/>
    <col min="14852" max="14852" width="11" style="69"/>
    <col min="14853" max="14853" width="12.58203125" style="69" customWidth="1"/>
    <col min="14854" max="14854" width="13.5" style="69" customWidth="1"/>
    <col min="14855" max="14855" width="11" style="69"/>
    <col min="14856" max="14856" width="12.08203125" style="69" customWidth="1"/>
    <col min="14857" max="14858" width="11" style="69"/>
    <col min="14859" max="14860" width="11.5" style="69" customWidth="1"/>
    <col min="14861" max="15104" width="11" style="69"/>
    <col min="15105" max="15105" width="32.08203125" style="69" customWidth="1"/>
    <col min="15106" max="15106" width="12.08203125" style="69" customWidth="1"/>
    <col min="15107" max="15107" width="12.58203125" style="69" customWidth="1"/>
    <col min="15108" max="15108" width="11" style="69"/>
    <col min="15109" max="15109" width="12.58203125" style="69" customWidth="1"/>
    <col min="15110" max="15110" width="13.5" style="69" customWidth="1"/>
    <col min="15111" max="15111" width="11" style="69"/>
    <col min="15112" max="15112" width="12.08203125" style="69" customWidth="1"/>
    <col min="15113" max="15114" width="11" style="69"/>
    <col min="15115" max="15116" width="11.5" style="69" customWidth="1"/>
    <col min="15117" max="15360" width="11" style="69"/>
    <col min="15361" max="15361" width="32.08203125" style="69" customWidth="1"/>
    <col min="15362" max="15362" width="12.08203125" style="69" customWidth="1"/>
    <col min="15363" max="15363" width="12.58203125" style="69" customWidth="1"/>
    <col min="15364" max="15364" width="11" style="69"/>
    <col min="15365" max="15365" width="12.58203125" style="69" customWidth="1"/>
    <col min="15366" max="15366" width="13.5" style="69" customWidth="1"/>
    <col min="15367" max="15367" width="11" style="69"/>
    <col min="15368" max="15368" width="12.08203125" style="69" customWidth="1"/>
    <col min="15369" max="15370" width="11" style="69"/>
    <col min="15371" max="15372" width="11.5" style="69" customWidth="1"/>
    <col min="15373" max="15616" width="11" style="69"/>
    <col min="15617" max="15617" width="32.08203125" style="69" customWidth="1"/>
    <col min="15618" max="15618" width="12.08203125" style="69" customWidth="1"/>
    <col min="15619" max="15619" width="12.58203125" style="69" customWidth="1"/>
    <col min="15620" max="15620" width="11" style="69"/>
    <col min="15621" max="15621" width="12.58203125" style="69" customWidth="1"/>
    <col min="15622" max="15622" width="13.5" style="69" customWidth="1"/>
    <col min="15623" max="15623" width="11" style="69"/>
    <col min="15624" max="15624" width="12.08203125" style="69" customWidth="1"/>
    <col min="15625" max="15626" width="11" style="69"/>
    <col min="15627" max="15628" width="11.5" style="69" customWidth="1"/>
    <col min="15629" max="15872" width="11" style="69"/>
    <col min="15873" max="15873" width="32.08203125" style="69" customWidth="1"/>
    <col min="15874" max="15874" width="12.08203125" style="69" customWidth="1"/>
    <col min="15875" max="15875" width="12.58203125" style="69" customWidth="1"/>
    <col min="15876" max="15876" width="11" style="69"/>
    <col min="15877" max="15877" width="12.58203125" style="69" customWidth="1"/>
    <col min="15878" max="15878" width="13.5" style="69" customWidth="1"/>
    <col min="15879" max="15879" width="11" style="69"/>
    <col min="15880" max="15880" width="12.08203125" style="69" customWidth="1"/>
    <col min="15881" max="15882" width="11" style="69"/>
    <col min="15883" max="15884" width="11.5" style="69" customWidth="1"/>
    <col min="15885" max="16128" width="11" style="69"/>
    <col min="16129" max="16129" width="32.08203125" style="69" customWidth="1"/>
    <col min="16130" max="16130" width="12.08203125" style="69" customWidth="1"/>
    <col min="16131" max="16131" width="12.58203125" style="69" customWidth="1"/>
    <col min="16132" max="16132" width="11" style="69"/>
    <col min="16133" max="16133" width="12.58203125" style="69" customWidth="1"/>
    <col min="16134" max="16134" width="13.5" style="69" customWidth="1"/>
    <col min="16135" max="16135" width="11" style="69"/>
    <col min="16136" max="16136" width="12.08203125" style="69" customWidth="1"/>
    <col min="16137" max="16138" width="11" style="69"/>
    <col min="16139" max="16140" width="11.5" style="69" customWidth="1"/>
    <col min="16141" max="16384" width="11" style="69"/>
  </cols>
  <sheetData>
    <row r="1" spans="1:8" ht="13" x14ac:dyDescent="0.3">
      <c r="A1" s="6" t="s">
        <v>658</v>
      </c>
      <c r="B1" s="3"/>
      <c r="C1" s="3"/>
      <c r="D1" s="3"/>
      <c r="E1" s="3"/>
      <c r="F1" s="3"/>
      <c r="G1" s="3"/>
    </row>
    <row r="2" spans="1:8" ht="15.5" x14ac:dyDescent="0.35">
      <c r="A2" s="2"/>
      <c r="B2" s="89"/>
      <c r="C2" s="3"/>
      <c r="D2" s="3"/>
      <c r="E2" s="3"/>
      <c r="F2" s="3"/>
      <c r="G2" s="3"/>
      <c r="H2" s="55" t="s">
        <v>151</v>
      </c>
    </row>
    <row r="3" spans="1:8" ht="13" x14ac:dyDescent="0.3">
      <c r="A3" s="70"/>
      <c r="B3" s="777">
        <f>INDICE!A3</f>
        <v>45961</v>
      </c>
      <c r="C3" s="778"/>
      <c r="D3" s="778" t="s">
        <v>115</v>
      </c>
      <c r="E3" s="778"/>
      <c r="F3" s="778" t="s">
        <v>116</v>
      </c>
      <c r="G3" s="778"/>
      <c r="H3" s="778"/>
    </row>
    <row r="4" spans="1:8" ht="13" x14ac:dyDescent="0.3">
      <c r="A4" s="66"/>
      <c r="B4" s="63" t="s">
        <v>47</v>
      </c>
      <c r="C4" s="63" t="s">
        <v>417</v>
      </c>
      <c r="D4" s="63" t="s">
        <v>47</v>
      </c>
      <c r="E4" s="63" t="s">
        <v>417</v>
      </c>
      <c r="F4" s="63" t="s">
        <v>47</v>
      </c>
      <c r="G4" s="64" t="s">
        <v>417</v>
      </c>
      <c r="H4" s="64" t="s">
        <v>121</v>
      </c>
    </row>
    <row r="5" spans="1:8" x14ac:dyDescent="0.25">
      <c r="A5" s="3" t="s">
        <v>509</v>
      </c>
      <c r="B5" s="300">
        <v>105.102</v>
      </c>
      <c r="C5" s="72">
        <v>-8.2238910234020182</v>
      </c>
      <c r="D5" s="71">
        <v>995.53</v>
      </c>
      <c r="E5" s="72">
        <v>-0.52260282185538043</v>
      </c>
      <c r="F5" s="71">
        <v>1247.5620000000001</v>
      </c>
      <c r="G5" s="72">
        <v>-4.4519721741208222</v>
      </c>
      <c r="H5" s="303">
        <v>2.040546147646876</v>
      </c>
    </row>
    <row r="6" spans="1:8" x14ac:dyDescent="0.25">
      <c r="A6" s="3" t="s">
        <v>48</v>
      </c>
      <c r="B6" s="301">
        <v>911.399</v>
      </c>
      <c r="C6" s="59">
        <v>19.241869982520598</v>
      </c>
      <c r="D6" s="58">
        <v>7904.1699999999992</v>
      </c>
      <c r="E6" s="59">
        <v>-2.8010143204327447</v>
      </c>
      <c r="F6" s="58">
        <v>9533.2099999999991</v>
      </c>
      <c r="G6" s="59">
        <v>-1.6960841503405273</v>
      </c>
      <c r="H6" s="304">
        <v>15.5927761026776</v>
      </c>
    </row>
    <row r="7" spans="1:8" x14ac:dyDescent="0.25">
      <c r="A7" s="3" t="s">
        <v>49</v>
      </c>
      <c r="B7" s="301">
        <v>910.31499999999994</v>
      </c>
      <c r="C7" s="59">
        <v>1.6433730796329111</v>
      </c>
      <c r="D7" s="58">
        <v>8167.6439999999993</v>
      </c>
      <c r="E7" s="73">
        <v>-6.7949531968852952</v>
      </c>
      <c r="F7" s="58">
        <v>9781.3340000000007</v>
      </c>
      <c r="G7" s="59">
        <v>-7.2173448409871765</v>
      </c>
      <c r="H7" s="304">
        <v>15.998614427617552</v>
      </c>
    </row>
    <row r="8" spans="1:8" x14ac:dyDescent="0.25">
      <c r="A8" s="3" t="s">
        <v>122</v>
      </c>
      <c r="B8" s="301">
        <v>2280.9769999999999</v>
      </c>
      <c r="C8" s="73">
        <v>8.4196992166704554</v>
      </c>
      <c r="D8" s="58">
        <v>20819.636999999999</v>
      </c>
      <c r="E8" s="59">
        <v>-2.6269572287766207</v>
      </c>
      <c r="F8" s="58">
        <v>24898.355999999996</v>
      </c>
      <c r="G8" s="59">
        <v>-2.900082462382521</v>
      </c>
      <c r="H8" s="304">
        <v>40.724424452284111</v>
      </c>
    </row>
    <row r="9" spans="1:8" x14ac:dyDescent="0.25">
      <c r="A9" s="3" t="s">
        <v>123</v>
      </c>
      <c r="B9" s="301">
        <v>300.74</v>
      </c>
      <c r="C9" s="59">
        <v>-6.7299342513335771</v>
      </c>
      <c r="D9" s="58">
        <v>3200.6629999999996</v>
      </c>
      <c r="E9" s="59">
        <v>-20.02707022642393</v>
      </c>
      <c r="F9" s="58">
        <v>3855.5460000000003</v>
      </c>
      <c r="G9" s="73">
        <v>-19.726162358796348</v>
      </c>
      <c r="H9" s="304">
        <v>6.3062353112513225</v>
      </c>
    </row>
    <row r="10" spans="1:8" x14ac:dyDescent="0.25">
      <c r="A10" s="66" t="s">
        <v>583</v>
      </c>
      <c r="B10" s="302">
        <v>945.83100000000002</v>
      </c>
      <c r="C10" s="75">
        <v>-3.7697264069069627</v>
      </c>
      <c r="D10" s="74">
        <v>9755.0899999999983</v>
      </c>
      <c r="E10" s="75">
        <v>-0.76993882785103773</v>
      </c>
      <c r="F10" s="74">
        <v>11822.623999999998</v>
      </c>
      <c r="G10" s="75">
        <v>1.7202742017719943</v>
      </c>
      <c r="H10" s="305">
        <v>19.337403558522539</v>
      </c>
    </row>
    <row r="11" spans="1:8" ht="13" x14ac:dyDescent="0.3">
      <c r="A11" s="76" t="s">
        <v>114</v>
      </c>
      <c r="B11" s="77">
        <v>5454.3640000000005</v>
      </c>
      <c r="C11" s="78">
        <v>5.2233116393060639</v>
      </c>
      <c r="D11" s="77">
        <v>50842.733999999997</v>
      </c>
      <c r="E11" s="78">
        <v>-4.269140783412138</v>
      </c>
      <c r="F11" s="77">
        <v>61138.631999999998</v>
      </c>
      <c r="G11" s="78">
        <v>-3.8901013895658134</v>
      </c>
      <c r="H11" s="78">
        <v>100</v>
      </c>
    </row>
    <row r="12" spans="1:8" x14ac:dyDescent="0.25">
      <c r="A12" s="3"/>
      <c r="B12" s="3"/>
      <c r="C12" s="3"/>
      <c r="D12" s="3"/>
      <c r="E12" s="3"/>
      <c r="F12" s="3"/>
      <c r="G12" s="3"/>
      <c r="H12" s="79" t="s">
        <v>220</v>
      </c>
    </row>
    <row r="13" spans="1:8" x14ac:dyDescent="0.25">
      <c r="A13" s="80" t="s">
        <v>567</v>
      </c>
      <c r="B13" s="3"/>
      <c r="C13" s="3"/>
      <c r="D13" s="3"/>
      <c r="E13" s="3"/>
      <c r="F13" s="3"/>
      <c r="G13" s="3"/>
      <c r="H13" s="3"/>
    </row>
    <row r="14" spans="1:8" x14ac:dyDescent="0.25">
      <c r="A14" s="80" t="s">
        <v>568</v>
      </c>
      <c r="B14" s="58"/>
      <c r="C14" s="3"/>
      <c r="D14" s="3"/>
      <c r="E14" s="3"/>
      <c r="F14" s="3"/>
      <c r="G14" s="3"/>
      <c r="H14" s="3"/>
    </row>
    <row r="15" spans="1:8" x14ac:dyDescent="0.25">
      <c r="A15" s="80" t="s">
        <v>528</v>
      </c>
      <c r="B15" s="3"/>
      <c r="C15" s="3"/>
      <c r="D15" s="3"/>
      <c r="E15" s="3"/>
      <c r="F15" s="3"/>
      <c r="G15" s="3"/>
      <c r="H15" s="3"/>
    </row>
  </sheetData>
  <mergeCells count="3">
    <mergeCell ref="B3:C3"/>
    <mergeCell ref="D3:E3"/>
    <mergeCell ref="F3:H3"/>
  </mergeCells>
  <conditionalFormatting sqref="C8">
    <cfRule type="cellIs" dxfId="95" priority="3" operator="between">
      <formula>-0.5</formula>
      <formula>0.5</formula>
    </cfRule>
    <cfRule type="cellIs" dxfId="94" priority="4" operator="between">
      <formula>0</formula>
      <formula>0.49</formula>
    </cfRule>
  </conditionalFormatting>
  <conditionalFormatting sqref="E7">
    <cfRule type="cellIs" dxfId="93" priority="1" operator="between">
      <formula>0</formula>
      <formula>0.5</formula>
    </cfRule>
    <cfRule type="cellIs" dxfId="92" priority="2" operator="between">
      <formula>0</formula>
      <formula>0.49</formula>
    </cfRule>
  </conditionalFormatting>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Hoja29"/>
  <dimension ref="A1:G11"/>
  <sheetViews>
    <sheetView workbookViewId="0"/>
  </sheetViews>
  <sheetFormatPr baseColWidth="10" defaultRowHeight="14" x14ac:dyDescent="0.3"/>
  <cols>
    <col min="1" max="1" width="36.08203125" bestFit="1" customWidth="1"/>
    <col min="3" max="3" width="1.58203125" customWidth="1"/>
    <col min="4" max="4" width="35.08203125" bestFit="1" customWidth="1"/>
  </cols>
  <sheetData>
    <row r="1" spans="1:7" x14ac:dyDescent="0.3">
      <c r="A1" s="158" t="s">
        <v>247</v>
      </c>
      <c r="B1" s="158"/>
      <c r="C1" s="158"/>
      <c r="D1" s="158"/>
      <c r="E1" s="158"/>
      <c r="F1" s="15"/>
      <c r="G1" s="15"/>
    </row>
    <row r="2" spans="1:7" x14ac:dyDescent="0.3">
      <c r="A2" s="158"/>
      <c r="B2" s="158"/>
      <c r="C2" s="158"/>
      <c r="D2" s="158"/>
      <c r="E2" s="161" t="s">
        <v>151</v>
      </c>
      <c r="F2" s="15"/>
      <c r="G2" s="15"/>
    </row>
    <row r="3" spans="1:7" x14ac:dyDescent="0.3">
      <c r="A3" s="800">
        <f>INDICE!A3</f>
        <v>45961</v>
      </c>
      <c r="B3" s="800">
        <v>41671</v>
      </c>
      <c r="C3" s="801">
        <v>41671</v>
      </c>
      <c r="D3" s="800">
        <v>41671</v>
      </c>
      <c r="E3" s="800">
        <v>41671</v>
      </c>
      <c r="F3" s="15"/>
    </row>
    <row r="4" spans="1:7" x14ac:dyDescent="0.3">
      <c r="A4" s="18" t="s">
        <v>30</v>
      </c>
      <c r="B4" s="728">
        <v>8.3000000000000004E-2</v>
      </c>
      <c r="C4" s="421"/>
      <c r="D4" s="15" t="s">
        <v>248</v>
      </c>
      <c r="E4" s="232">
        <v>5454.3640000000005</v>
      </c>
    </row>
    <row r="5" spans="1:7" x14ac:dyDescent="0.3">
      <c r="A5" s="18" t="s">
        <v>249</v>
      </c>
      <c r="B5" s="233">
        <v>5694.6390000000001</v>
      </c>
      <c r="C5" s="232"/>
      <c r="D5" s="18" t="s">
        <v>250</v>
      </c>
      <c r="E5" s="233">
        <v>-372.43200000000002</v>
      </c>
    </row>
    <row r="6" spans="1:7" x14ac:dyDescent="0.3">
      <c r="A6" s="18" t="s">
        <v>469</v>
      </c>
      <c r="B6" s="233">
        <v>-79.954000000000008</v>
      </c>
      <c r="C6" s="232"/>
      <c r="D6" s="18" t="s">
        <v>251</v>
      </c>
      <c r="E6" s="233">
        <v>13.532729999998992</v>
      </c>
    </row>
    <row r="7" spans="1:7" x14ac:dyDescent="0.3">
      <c r="A7" s="18" t="s">
        <v>470</v>
      </c>
      <c r="B7" s="233">
        <v>72.235000000000625</v>
      </c>
      <c r="C7" s="232"/>
      <c r="D7" s="18" t="s">
        <v>471</v>
      </c>
      <c r="E7" s="233">
        <v>1546.347</v>
      </c>
    </row>
    <row r="8" spans="1:7" x14ac:dyDescent="0.3">
      <c r="A8" s="18" t="s">
        <v>472</v>
      </c>
      <c r="B8" s="233">
        <v>-117.90300000000001</v>
      </c>
      <c r="C8" s="232"/>
      <c r="D8" s="18" t="s">
        <v>473</v>
      </c>
      <c r="E8" s="233">
        <v>-1780.8440000000001</v>
      </c>
    </row>
    <row r="9" spans="1:7" x14ac:dyDescent="0.3">
      <c r="A9" s="173" t="s">
        <v>58</v>
      </c>
      <c r="B9" s="174">
        <v>5569.1</v>
      </c>
      <c r="C9" s="232"/>
      <c r="D9" s="18" t="s">
        <v>253</v>
      </c>
      <c r="E9" s="233">
        <v>462.08100000000002</v>
      </c>
    </row>
    <row r="10" spans="1:7" x14ac:dyDescent="0.3">
      <c r="A10" s="18" t="s">
        <v>252</v>
      </c>
      <c r="B10" s="233">
        <v>-114.73599999999988</v>
      </c>
      <c r="C10" s="232"/>
      <c r="D10" s="173" t="s">
        <v>474</v>
      </c>
      <c r="E10" s="174">
        <v>5323.0487299999995</v>
      </c>
      <c r="G10" s="493"/>
    </row>
    <row r="11" spans="1:7" x14ac:dyDescent="0.3">
      <c r="A11" s="173" t="s">
        <v>248</v>
      </c>
      <c r="B11" s="174">
        <v>5454.3640000000005</v>
      </c>
      <c r="C11" s="422"/>
      <c r="D11" s="439"/>
      <c r="E11" s="414" t="s">
        <v>124</v>
      </c>
      <c r="F11" s="1"/>
    </row>
  </sheetData>
  <mergeCells count="1">
    <mergeCell ref="A3:E3"/>
  </mergeCells>
  <pageMargins left="0.7" right="0.7" top="0.75" bottom="0.75" header="0.3" footer="0.3"/>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Hoja30"/>
  <dimension ref="A1:J32"/>
  <sheetViews>
    <sheetView showGridLines="0" workbookViewId="0">
      <selection sqref="A1:D2"/>
    </sheetView>
  </sheetViews>
  <sheetFormatPr baseColWidth="10" defaultColWidth="10.5" defaultRowHeight="14.25" customHeight="1" x14ac:dyDescent="0.25"/>
  <cols>
    <col min="1" max="1" width="6.58203125" style="3" customWidth="1"/>
    <col min="2" max="2" width="11.5" style="3" bestFit="1" customWidth="1"/>
    <col min="3" max="6" width="15.08203125" style="3" customWidth="1"/>
    <col min="7" max="10" width="11.5" style="3" customWidth="1"/>
    <col min="11" max="11" width="2.58203125" style="3" customWidth="1"/>
    <col min="12" max="12" width="11.5" style="3" customWidth="1"/>
    <col min="13" max="16384" width="10.5" style="3"/>
  </cols>
  <sheetData>
    <row r="1" spans="1:10" ht="14.25" customHeight="1" x14ac:dyDescent="0.3">
      <c r="A1" s="769" t="s">
        <v>476</v>
      </c>
      <c r="B1" s="769"/>
      <c r="C1" s="769"/>
      <c r="D1" s="769"/>
      <c r="E1" s="191"/>
      <c r="F1" s="191"/>
      <c r="G1" s="6"/>
      <c r="H1" s="6"/>
      <c r="I1" s="6"/>
      <c r="J1" s="6"/>
    </row>
    <row r="2" spans="1:10" ht="14.25" customHeight="1" x14ac:dyDescent="0.3">
      <c r="A2" s="769"/>
      <c r="B2" s="769"/>
      <c r="C2" s="769"/>
      <c r="D2" s="769"/>
      <c r="E2" s="191"/>
      <c r="F2" s="191"/>
      <c r="G2" s="6"/>
      <c r="H2" s="6"/>
      <c r="I2" s="6"/>
      <c r="J2" s="6"/>
    </row>
    <row r="3" spans="1:10" ht="14.25" customHeight="1" x14ac:dyDescent="0.25">
      <c r="A3" s="53"/>
      <c r="B3" s="53"/>
      <c r="C3" s="53"/>
      <c r="D3" s="55" t="s">
        <v>254</v>
      </c>
    </row>
    <row r="4" spans="1:10" ht="14.25" customHeight="1" x14ac:dyDescent="0.25">
      <c r="A4" s="192"/>
      <c r="B4" s="192"/>
      <c r="C4" s="193" t="s">
        <v>578</v>
      </c>
      <c r="D4" s="193" t="s">
        <v>579</v>
      </c>
    </row>
    <row r="5" spans="1:10" ht="14.25" customHeight="1" x14ac:dyDescent="0.25">
      <c r="A5" s="805">
        <v>2021</v>
      </c>
      <c r="B5" s="735" t="s">
        <v>602</v>
      </c>
      <c r="C5" s="736">
        <v>16.12</v>
      </c>
      <c r="D5" s="196">
        <v>4.8796356538711896</v>
      </c>
    </row>
    <row r="6" spans="1:10" ht="14.25" customHeight="1" x14ac:dyDescent="0.25">
      <c r="A6" s="806"/>
      <c r="B6" s="732" t="s">
        <v>618</v>
      </c>
      <c r="C6" s="617">
        <v>16.920000000000002</v>
      </c>
      <c r="D6" s="197">
        <v>4.9627791563275476</v>
      </c>
    </row>
    <row r="7" spans="1:10" ht="14.25" customHeight="1" x14ac:dyDescent="0.25">
      <c r="A7" s="802">
        <v>2022</v>
      </c>
      <c r="B7" s="735" t="s">
        <v>625</v>
      </c>
      <c r="C7" s="736">
        <v>17.75</v>
      </c>
      <c r="D7" s="196">
        <v>4.905437352245853</v>
      </c>
    </row>
    <row r="8" spans="1:10" ht="14.25" customHeight="1" x14ac:dyDescent="0.25">
      <c r="A8" s="803"/>
      <c r="B8" s="194" t="s">
        <v>627</v>
      </c>
      <c r="C8" s="752">
        <v>18.63</v>
      </c>
      <c r="D8" s="195">
        <v>4.9577464788732337</v>
      </c>
    </row>
    <row r="9" spans="1:10" ht="14.25" customHeight="1" x14ac:dyDescent="0.25">
      <c r="A9" s="803"/>
      <c r="B9" s="194" t="s">
        <v>634</v>
      </c>
      <c r="C9" s="752">
        <v>19.55</v>
      </c>
      <c r="D9" s="195">
        <v>4.9382716049382811</v>
      </c>
    </row>
    <row r="10" spans="1:10" ht="14.25" customHeight="1" x14ac:dyDescent="0.25">
      <c r="A10" s="804"/>
      <c r="B10" s="732" t="s">
        <v>633</v>
      </c>
      <c r="C10" s="617">
        <v>18.579999999999998</v>
      </c>
      <c r="D10" s="197">
        <v>-4.9616368286445134</v>
      </c>
    </row>
    <row r="11" spans="1:10" ht="14.25" customHeight="1" x14ac:dyDescent="0.25">
      <c r="A11" s="802">
        <v>2023</v>
      </c>
      <c r="B11" s="735" t="s">
        <v>635</v>
      </c>
      <c r="C11" s="736">
        <v>17.66</v>
      </c>
      <c r="D11" s="196">
        <v>-4.9515608180839523</v>
      </c>
    </row>
    <row r="12" spans="1:10" ht="14.25" customHeight="1" x14ac:dyDescent="0.25">
      <c r="A12" s="803"/>
      <c r="B12" s="194" t="s">
        <v>639</v>
      </c>
      <c r="C12" s="752">
        <v>16.79</v>
      </c>
      <c r="D12" s="195">
        <v>-4.9263873159682952</v>
      </c>
    </row>
    <row r="13" spans="1:10" ht="14.25" customHeight="1" x14ac:dyDescent="0.25">
      <c r="A13" s="803"/>
      <c r="B13" s="194" t="s">
        <v>640</v>
      </c>
      <c r="C13" s="752">
        <v>15.96</v>
      </c>
      <c r="D13" s="195">
        <v>-4.9434187016080902</v>
      </c>
    </row>
    <row r="14" spans="1:10" ht="14.25" customHeight="1" x14ac:dyDescent="0.25">
      <c r="A14" s="803"/>
      <c r="B14" s="194" t="s">
        <v>641</v>
      </c>
      <c r="C14" s="752">
        <v>15.18</v>
      </c>
      <c r="D14" s="195">
        <v>-4.8872180451127889</v>
      </c>
    </row>
    <row r="15" spans="1:10" ht="14.25" customHeight="1" x14ac:dyDescent="0.25">
      <c r="A15" s="803"/>
      <c r="B15" s="194" t="s">
        <v>654</v>
      </c>
      <c r="C15" s="752">
        <v>14.43</v>
      </c>
      <c r="D15" s="195">
        <v>-4.9407114624505928</v>
      </c>
    </row>
    <row r="16" spans="1:10" ht="14.25" customHeight="1" x14ac:dyDescent="0.25">
      <c r="A16" s="804"/>
      <c r="B16" s="732" t="s">
        <v>652</v>
      </c>
      <c r="C16" s="617">
        <v>15.14</v>
      </c>
      <c r="D16" s="197">
        <v>4.9203049203049263</v>
      </c>
      <c r="F16" s="3" t="s">
        <v>365</v>
      </c>
    </row>
    <row r="17" spans="1:4" ht="14.25" customHeight="1" x14ac:dyDescent="0.25">
      <c r="A17" s="802">
        <v>2024</v>
      </c>
      <c r="B17" s="735" t="s">
        <v>661</v>
      </c>
      <c r="C17" s="736">
        <v>15.89</v>
      </c>
      <c r="D17" s="196">
        <v>4.9537648612945837</v>
      </c>
    </row>
    <row r="18" spans="1:4" ht="14.25" customHeight="1" x14ac:dyDescent="0.25">
      <c r="A18" s="803"/>
      <c r="B18" s="194" t="s">
        <v>662</v>
      </c>
      <c r="C18" s="752">
        <v>16.670000000000002</v>
      </c>
      <c r="D18" s="195">
        <v>4.9087476400251804</v>
      </c>
    </row>
    <row r="19" spans="1:4" ht="14.25" customHeight="1" x14ac:dyDescent="0.25">
      <c r="A19" s="803"/>
      <c r="B19" s="194" t="s">
        <v>663</v>
      </c>
      <c r="C19" s="752">
        <v>16.14</v>
      </c>
      <c r="D19" s="195">
        <v>-3.1793641271745714</v>
      </c>
    </row>
    <row r="20" spans="1:4" ht="14.25" customHeight="1" x14ac:dyDescent="0.25">
      <c r="A20" s="803"/>
      <c r="B20" s="194" t="s">
        <v>664</v>
      </c>
      <c r="C20" s="752">
        <v>15.34</v>
      </c>
      <c r="D20" s="195">
        <v>-4.9566294919454812</v>
      </c>
    </row>
    <row r="21" spans="1:4" ht="14.25" customHeight="1" x14ac:dyDescent="0.25">
      <c r="A21" s="803"/>
      <c r="B21" s="194" t="s">
        <v>665</v>
      </c>
      <c r="C21" s="752">
        <v>15.93</v>
      </c>
      <c r="D21" s="195">
        <v>3.8461538461538449</v>
      </c>
    </row>
    <row r="22" spans="1:4" ht="14.25" customHeight="1" x14ac:dyDescent="0.25">
      <c r="A22" s="804"/>
      <c r="B22" s="732" t="s">
        <v>670</v>
      </c>
      <c r="C22" s="617">
        <v>16.61</v>
      </c>
      <c r="D22" s="197">
        <v>4.2686754551161314</v>
      </c>
    </row>
    <row r="23" spans="1:4" ht="14.25" customHeight="1" x14ac:dyDescent="0.25">
      <c r="A23" s="802">
        <v>2025</v>
      </c>
      <c r="B23" s="194" t="s">
        <v>671</v>
      </c>
      <c r="C23" s="752">
        <v>16.64</v>
      </c>
      <c r="D23" s="195">
        <v>0.18061408789886296</v>
      </c>
    </row>
    <row r="24" spans="1:4" ht="14.25" customHeight="1" x14ac:dyDescent="0.25">
      <c r="A24" s="803"/>
      <c r="B24" s="194" t="s">
        <v>673</v>
      </c>
      <c r="C24" s="752">
        <v>17.670000000000002</v>
      </c>
      <c r="D24" s="195">
        <v>6.1899038461538529</v>
      </c>
    </row>
    <row r="25" spans="1:4" ht="14.25" customHeight="1" x14ac:dyDescent="0.25">
      <c r="A25" s="803"/>
      <c r="B25" s="194" t="s">
        <v>679</v>
      </c>
      <c r="C25" s="752">
        <v>18</v>
      </c>
      <c r="D25" s="195">
        <v>1.8675721561969343</v>
      </c>
    </row>
    <row r="26" spans="1:4" ht="14.25" customHeight="1" x14ac:dyDescent="0.25">
      <c r="A26" s="803"/>
      <c r="B26" s="194" t="s">
        <v>680</v>
      </c>
      <c r="C26" s="752">
        <v>17.11</v>
      </c>
      <c r="D26" s="195">
        <v>-4.9444444444444482</v>
      </c>
    </row>
    <row r="27" spans="1:4" ht="14.25" customHeight="1" x14ac:dyDescent="0.25">
      <c r="A27" s="804"/>
      <c r="B27" s="732" t="s">
        <v>685</v>
      </c>
      <c r="C27" s="617">
        <v>16.27</v>
      </c>
      <c r="D27" s="197">
        <v>-4.9094097019286957</v>
      </c>
    </row>
    <row r="28" spans="1:4" ht="14.25" customHeight="1" x14ac:dyDescent="0.3">
      <c r="A28" s="631" t="s">
        <v>255</v>
      </c>
      <c r="B28"/>
      <c r="C28"/>
      <c r="D28" s="751" t="s">
        <v>565</v>
      </c>
    </row>
    <row r="29" spans="1:4" ht="14.25" customHeight="1" x14ac:dyDescent="0.3">
      <c r="A29"/>
      <c r="B29"/>
      <c r="C29"/>
      <c r="D29"/>
    </row>
    <row r="30" spans="1:4" ht="14.25" customHeight="1" x14ac:dyDescent="0.25">
      <c r="A30" s="80"/>
    </row>
    <row r="31" spans="1:4" ht="14.25" customHeight="1" x14ac:dyDescent="0.25">
      <c r="A31" s="80"/>
    </row>
    <row r="32" spans="1:4" ht="14.25" customHeight="1" x14ac:dyDescent="0.25">
      <c r="A32" s="80"/>
    </row>
  </sheetData>
  <mergeCells count="6">
    <mergeCell ref="A23:A27"/>
    <mergeCell ref="A1:D2"/>
    <mergeCell ref="A5:A6"/>
    <mergeCell ref="A7:A10"/>
    <mergeCell ref="A11:A16"/>
    <mergeCell ref="A17:A22"/>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A1:F15"/>
  <sheetViews>
    <sheetView workbookViewId="0"/>
  </sheetViews>
  <sheetFormatPr baseColWidth="10" defaultRowHeight="14" x14ac:dyDescent="0.3"/>
  <cols>
    <col min="1" max="1" width="21.08203125" customWidth="1"/>
  </cols>
  <sheetData>
    <row r="1" spans="1:6" x14ac:dyDescent="0.3">
      <c r="A1" s="53" t="s">
        <v>572</v>
      </c>
      <c r="B1" s="53"/>
      <c r="C1" s="53"/>
      <c r="D1" s="53"/>
      <c r="E1" s="53"/>
      <c r="F1" s="6"/>
    </row>
    <row r="2" spans="1:6" x14ac:dyDescent="0.3">
      <c r="A2" s="54"/>
      <c r="B2" s="54"/>
      <c r="C2" s="54"/>
      <c r="D2" s="54"/>
      <c r="E2" s="54"/>
      <c r="F2" s="55" t="s">
        <v>105</v>
      </c>
    </row>
    <row r="3" spans="1:6" ht="14.9" customHeight="1" x14ac:dyDescent="0.3">
      <c r="A3" s="56"/>
      <c r="B3" s="771" t="s">
        <v>689</v>
      </c>
      <c r="C3" s="773" t="s">
        <v>416</v>
      </c>
      <c r="D3" s="771" t="s">
        <v>677</v>
      </c>
      <c r="E3" s="773" t="s">
        <v>416</v>
      </c>
      <c r="F3" s="775" t="s">
        <v>681</v>
      </c>
    </row>
    <row r="4" spans="1:6" ht="14.9" customHeight="1" x14ac:dyDescent="0.3">
      <c r="A4" s="491"/>
      <c r="B4" s="772"/>
      <c r="C4" s="774"/>
      <c r="D4" s="772"/>
      <c r="E4" s="774"/>
      <c r="F4" s="776"/>
    </row>
    <row r="5" spans="1:6" x14ac:dyDescent="0.3">
      <c r="A5" s="3" t="s">
        <v>107</v>
      </c>
      <c r="B5" s="58">
        <v>2470.0247124295402</v>
      </c>
      <c r="C5" s="59">
        <v>2.0980976776142928</v>
      </c>
      <c r="D5" s="58">
        <v>2768.230742380817</v>
      </c>
      <c r="E5" s="59">
        <v>2.4064059555950923</v>
      </c>
      <c r="F5" s="59">
        <v>-10.772441234244971</v>
      </c>
    </row>
    <row r="6" spans="1:6" x14ac:dyDescent="0.3">
      <c r="A6" s="3" t="s">
        <v>108</v>
      </c>
      <c r="B6" s="58">
        <v>54784.398490573767</v>
      </c>
      <c r="C6" s="59">
        <v>46.535169735006306</v>
      </c>
      <c r="D6" s="58">
        <v>51859.549211808546</v>
      </c>
      <c r="E6" s="59">
        <v>45.081187116086575</v>
      </c>
      <c r="F6" s="59">
        <v>5.6399435074519042</v>
      </c>
    </row>
    <row r="7" spans="1:6" x14ac:dyDescent="0.3">
      <c r="A7" s="3" t="s">
        <v>109</v>
      </c>
      <c r="B7" s="58">
        <v>24065.224505588987</v>
      </c>
      <c r="C7" s="59">
        <v>20.441573475910367</v>
      </c>
      <c r="D7" s="58">
        <v>25228.810374393222</v>
      </c>
      <c r="E7" s="59">
        <v>21.93124966356844</v>
      </c>
      <c r="F7" s="59">
        <v>-4.6121313353135882</v>
      </c>
    </row>
    <row r="8" spans="1:6" x14ac:dyDescent="0.3">
      <c r="A8" s="3" t="s">
        <v>110</v>
      </c>
      <c r="B8" s="58">
        <v>14211</v>
      </c>
      <c r="C8" s="59">
        <v>12.071161048121397</v>
      </c>
      <c r="D8" s="58">
        <v>14778</v>
      </c>
      <c r="E8" s="59">
        <v>12.846424493212327</v>
      </c>
      <c r="F8" s="59">
        <v>-3.8367844092570031</v>
      </c>
    </row>
    <row r="9" spans="1:6" x14ac:dyDescent="0.3">
      <c r="A9" s="3" t="s">
        <v>111</v>
      </c>
      <c r="B9" s="58">
        <v>22479.807072123625</v>
      </c>
      <c r="C9" s="59">
        <v>19.094882238991104</v>
      </c>
      <c r="D9" s="58">
        <v>21101.293177998232</v>
      </c>
      <c r="E9" s="59">
        <v>18.343224355142151</v>
      </c>
      <c r="F9" s="59">
        <v>6.5328408192666316</v>
      </c>
    </row>
    <row r="10" spans="1:6" x14ac:dyDescent="0.3">
      <c r="A10" s="3" t="s">
        <v>112</v>
      </c>
      <c r="B10" s="95">
        <v>595.77779980280877</v>
      </c>
      <c r="C10" s="187">
        <v>0.50606781861340744</v>
      </c>
      <c r="D10" s="95">
        <v>500.08106429731538</v>
      </c>
      <c r="E10" s="187">
        <v>0.4347173929476737</v>
      </c>
      <c r="F10" s="187">
        <v>19.136244568660253</v>
      </c>
    </row>
    <row r="11" spans="1:6" x14ac:dyDescent="0.3">
      <c r="A11" s="3" t="s">
        <v>113</v>
      </c>
      <c r="B11" s="95">
        <v>-879.36319862424762</v>
      </c>
      <c r="C11" s="187">
        <v>-0.74695199425687542</v>
      </c>
      <c r="D11" s="95">
        <v>-1200.0648323301809</v>
      </c>
      <c r="E11" s="187">
        <v>-1.0432089765522523</v>
      </c>
      <c r="F11" s="187">
        <v>-26.723692342789757</v>
      </c>
    </row>
    <row r="12" spans="1:6" x14ac:dyDescent="0.3">
      <c r="A12" s="60" t="s">
        <v>114</v>
      </c>
      <c r="B12" s="463">
        <v>117726.86938189447</v>
      </c>
      <c r="C12" s="464">
        <v>100</v>
      </c>
      <c r="D12" s="463">
        <v>115035.89973854795</v>
      </c>
      <c r="E12" s="464">
        <v>100</v>
      </c>
      <c r="F12" s="464">
        <v>2.3392433574758216</v>
      </c>
    </row>
    <row r="13" spans="1:6" x14ac:dyDescent="0.3">
      <c r="A13" s="697"/>
      <c r="B13" s="3"/>
      <c r="C13" s="3"/>
      <c r="D13" s="3"/>
      <c r="E13" s="3"/>
      <c r="F13" s="55" t="s">
        <v>565</v>
      </c>
    </row>
    <row r="14" spans="1:6" x14ac:dyDescent="0.3">
      <c r="A14" s="465"/>
      <c r="B14" s="1"/>
      <c r="C14" s="1"/>
      <c r="D14" s="1"/>
      <c r="E14" s="1"/>
      <c r="F14" s="1"/>
    </row>
    <row r="15" spans="1:6" x14ac:dyDescent="0.3">
      <c r="A15" s="490"/>
      <c r="B15" s="1"/>
      <c r="C15" s="1"/>
      <c r="D15" s="1"/>
      <c r="E15" s="1"/>
      <c r="F15" s="1"/>
    </row>
  </sheetData>
  <mergeCells count="5">
    <mergeCell ref="B3:B4"/>
    <mergeCell ref="C3:C4"/>
    <mergeCell ref="D3:D4"/>
    <mergeCell ref="E3:E4"/>
    <mergeCell ref="F3:F4"/>
  </mergeCells>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Hoja31"/>
  <dimension ref="A1:F13"/>
  <sheetViews>
    <sheetView workbookViewId="0"/>
  </sheetViews>
  <sheetFormatPr baseColWidth="10" defaultColWidth="11" defaultRowHeight="14" x14ac:dyDescent="0.3"/>
  <cols>
    <col min="1" max="1" width="32.08203125" style="1" customWidth="1"/>
    <col min="2" max="4" width="11" style="1"/>
    <col min="5" max="5" width="13.08203125" style="1" customWidth="1"/>
    <col min="6" max="6" width="16.58203125" style="1" customWidth="1"/>
    <col min="7" max="16384" width="11" style="1"/>
  </cols>
  <sheetData>
    <row r="1" spans="1:6" x14ac:dyDescent="0.3">
      <c r="A1" s="53" t="s">
        <v>477</v>
      </c>
      <c r="B1" s="53"/>
      <c r="C1" s="53"/>
      <c r="D1" s="6"/>
      <c r="E1" s="6"/>
      <c r="F1" s="6"/>
    </row>
    <row r="2" spans="1:6" x14ac:dyDescent="0.3">
      <c r="A2" s="54"/>
      <c r="B2" s="54"/>
      <c r="C2" s="54"/>
      <c r="D2" s="65"/>
      <c r="E2" s="65"/>
      <c r="F2" s="55" t="s">
        <v>256</v>
      </c>
    </row>
    <row r="3" spans="1:6" x14ac:dyDescent="0.3">
      <c r="A3" s="56"/>
      <c r="B3" s="781" t="s">
        <v>257</v>
      </c>
      <c r="C3" s="781"/>
      <c r="D3" s="781"/>
      <c r="E3" s="779" t="s">
        <v>258</v>
      </c>
      <c r="F3" s="779"/>
    </row>
    <row r="4" spans="1:6" x14ac:dyDescent="0.3">
      <c r="A4" s="66"/>
      <c r="B4" s="199" t="s">
        <v>686</v>
      </c>
      <c r="C4" s="200" t="s">
        <v>683</v>
      </c>
      <c r="D4" s="199" t="s">
        <v>688</v>
      </c>
      <c r="E4" s="185" t="s">
        <v>259</v>
      </c>
      <c r="F4" s="184" t="s">
        <v>260</v>
      </c>
    </row>
    <row r="5" spans="1:6" x14ac:dyDescent="0.3">
      <c r="A5" s="423" t="s">
        <v>479</v>
      </c>
      <c r="B5" s="90">
        <v>147.13368233225802</v>
      </c>
      <c r="C5" s="90">
        <v>148.22341917666668</v>
      </c>
      <c r="D5" s="90">
        <v>149.81204376129034</v>
      </c>
      <c r="E5" s="90">
        <v>-0.73519883056388746</v>
      </c>
      <c r="F5" s="90">
        <v>-1.7878144919376491</v>
      </c>
    </row>
    <row r="6" spans="1:6" x14ac:dyDescent="0.3">
      <c r="A6" s="66" t="s">
        <v>478</v>
      </c>
      <c r="B6" s="97">
        <v>140.23099622903226</v>
      </c>
      <c r="C6" s="197">
        <v>141.06610399333331</v>
      </c>
      <c r="D6" s="97">
        <v>138.37679684516129</v>
      </c>
      <c r="E6" s="97">
        <v>-0.59199746832203115</v>
      </c>
      <c r="F6" s="97">
        <v>1.3399640880152373</v>
      </c>
    </row>
    <row r="7" spans="1:6" x14ac:dyDescent="0.3">
      <c r="F7" s="55" t="s">
        <v>565</v>
      </c>
    </row>
    <row r="8" spans="1:6" x14ac:dyDescent="0.3">
      <c r="A8" s="631"/>
    </row>
    <row r="13" spans="1:6" x14ac:dyDescent="0.3">
      <c r="C13" s="1" t="s">
        <v>365</v>
      </c>
    </row>
  </sheetData>
  <mergeCells count="2">
    <mergeCell ref="B3:D3"/>
    <mergeCell ref="E3:F3"/>
  </mergeCell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Hoja32"/>
  <dimension ref="A1:AL94"/>
  <sheetViews>
    <sheetView workbookViewId="0">
      <selection sqref="A1:C2"/>
    </sheetView>
  </sheetViews>
  <sheetFormatPr baseColWidth="10" defaultRowHeight="14" x14ac:dyDescent="0.3"/>
  <cols>
    <col min="1" max="1" width="22.5" bestFit="1" customWidth="1"/>
    <col min="6" max="6" width="11" style="1"/>
    <col min="7" max="7" width="19.08203125" style="1" bestFit="1" customWidth="1"/>
    <col min="8" max="30" width="11" style="1"/>
  </cols>
  <sheetData>
    <row r="1" spans="1:38" x14ac:dyDescent="0.3">
      <c r="A1" s="769" t="s">
        <v>630</v>
      </c>
      <c r="B1" s="769"/>
      <c r="C1" s="769"/>
      <c r="D1" s="3"/>
      <c r="E1" s="3"/>
    </row>
    <row r="2" spans="1:38" x14ac:dyDescent="0.3">
      <c r="A2" s="770"/>
      <c r="B2" s="769"/>
      <c r="C2" s="769"/>
      <c r="D2" s="3"/>
      <c r="E2" s="55" t="s">
        <v>256</v>
      </c>
    </row>
    <row r="3" spans="1:38" x14ac:dyDescent="0.3">
      <c r="A3" s="57"/>
      <c r="B3" s="201" t="s">
        <v>261</v>
      </c>
      <c r="C3" s="201" t="s">
        <v>262</v>
      </c>
      <c r="D3" s="201" t="s">
        <v>263</v>
      </c>
      <c r="E3" s="201" t="s">
        <v>264</v>
      </c>
    </row>
    <row r="4" spans="1:38" x14ac:dyDescent="0.3">
      <c r="A4" s="666" t="s">
        <v>265</v>
      </c>
      <c r="B4" s="705">
        <v>147.13368233225802</v>
      </c>
      <c r="C4" s="706">
        <v>25.535597760143954</v>
      </c>
      <c r="D4" s="706">
        <v>47.411314065662424</v>
      </c>
      <c r="E4" s="706">
        <v>74.186770506451637</v>
      </c>
      <c r="F4" s="609"/>
      <c r="G4" s="609"/>
      <c r="H4" s="609"/>
      <c r="M4" s="312"/>
      <c r="N4" s="312"/>
      <c r="O4" s="312"/>
      <c r="P4" s="312"/>
      <c r="Q4" s="312"/>
      <c r="R4" s="312"/>
      <c r="S4" s="312"/>
      <c r="T4" s="312"/>
      <c r="U4" s="312"/>
      <c r="V4" s="312"/>
      <c r="W4" s="312"/>
      <c r="X4" s="312"/>
      <c r="Y4" s="312"/>
      <c r="Z4" s="312"/>
      <c r="AA4" s="312"/>
      <c r="AB4" s="312"/>
      <c r="AC4" s="312"/>
      <c r="AD4" s="312"/>
      <c r="AE4" s="277"/>
      <c r="AF4" s="277"/>
      <c r="AG4" s="277"/>
      <c r="AH4" s="277"/>
      <c r="AI4" s="277"/>
      <c r="AJ4" s="277"/>
      <c r="AK4" s="277"/>
      <c r="AL4" s="277"/>
    </row>
    <row r="5" spans="1:38" x14ac:dyDescent="0.3">
      <c r="A5" s="202" t="s">
        <v>266</v>
      </c>
      <c r="B5" s="203">
        <v>171.66451612903228</v>
      </c>
      <c r="C5" s="92">
        <v>27.408620222282465</v>
      </c>
      <c r="D5" s="92">
        <v>77.98992816481433</v>
      </c>
      <c r="E5" s="92">
        <v>66.265967741935484</v>
      </c>
      <c r="F5" s="609"/>
      <c r="G5" s="609"/>
      <c r="M5" s="610"/>
      <c r="N5" s="610"/>
      <c r="O5" s="610"/>
      <c r="P5" s="610"/>
      <c r="Q5" s="610"/>
      <c r="R5" s="610"/>
      <c r="S5" s="610"/>
      <c r="T5" s="610"/>
      <c r="U5" s="610"/>
      <c r="V5" s="610"/>
      <c r="W5" s="610"/>
      <c r="X5" s="610"/>
      <c r="Y5" s="610"/>
      <c r="Z5" s="610"/>
      <c r="AA5" s="610"/>
      <c r="AB5" s="610"/>
      <c r="AC5" s="610"/>
      <c r="AD5" s="610"/>
      <c r="AE5" s="276"/>
      <c r="AF5" s="276"/>
      <c r="AG5" s="276"/>
      <c r="AH5" s="276"/>
      <c r="AI5" s="276"/>
      <c r="AJ5" s="276"/>
      <c r="AK5" s="276"/>
      <c r="AL5" s="276"/>
    </row>
    <row r="6" spans="1:38" x14ac:dyDescent="0.3">
      <c r="A6" s="202" t="s">
        <v>267</v>
      </c>
      <c r="B6" s="203">
        <v>150.43548387096774</v>
      </c>
      <c r="C6" s="92">
        <v>25.072580645161292</v>
      </c>
      <c r="D6" s="92">
        <v>61.391999999999996</v>
      </c>
      <c r="E6" s="92">
        <v>63.970903225806452</v>
      </c>
      <c r="F6" s="609"/>
      <c r="G6" s="609"/>
      <c r="M6" s="610"/>
      <c r="N6" s="610"/>
      <c r="O6" s="610"/>
      <c r="P6" s="610"/>
      <c r="Q6" s="610"/>
      <c r="R6" s="610"/>
      <c r="S6" s="610"/>
      <c r="T6" s="610"/>
      <c r="U6" s="610"/>
      <c r="V6" s="610"/>
      <c r="W6" s="610"/>
      <c r="X6" s="610"/>
      <c r="Y6" s="610"/>
      <c r="Z6" s="610"/>
      <c r="AA6" s="610"/>
      <c r="AB6" s="610"/>
      <c r="AC6" s="610"/>
      <c r="AD6" s="610"/>
      <c r="AE6" s="276"/>
      <c r="AF6" s="276"/>
      <c r="AG6" s="276"/>
      <c r="AH6" s="276"/>
      <c r="AI6" s="276"/>
      <c r="AJ6" s="276"/>
      <c r="AK6" s="276"/>
      <c r="AL6" s="276"/>
    </row>
    <row r="7" spans="1:38" x14ac:dyDescent="0.3">
      <c r="A7" s="202" t="s">
        <v>233</v>
      </c>
      <c r="B7" s="203">
        <v>154.65199999999999</v>
      </c>
      <c r="C7" s="92">
        <v>26.840429752066111</v>
      </c>
      <c r="D7" s="92">
        <v>60.016118635030637</v>
      </c>
      <c r="E7" s="92">
        <v>67.795451612903236</v>
      </c>
      <c r="F7" s="609"/>
      <c r="G7" s="609"/>
      <c r="N7" s="610"/>
      <c r="O7" s="610"/>
      <c r="P7" s="610"/>
      <c r="Q7" s="610"/>
      <c r="R7" s="610"/>
      <c r="S7" s="610"/>
      <c r="T7" s="610"/>
      <c r="U7" s="610"/>
      <c r="V7" s="610"/>
      <c r="W7" s="610"/>
      <c r="X7" s="610"/>
      <c r="Y7" s="610"/>
      <c r="Z7" s="610"/>
      <c r="AA7" s="610"/>
      <c r="AB7" s="610"/>
      <c r="AC7" s="610"/>
      <c r="AD7" s="610"/>
      <c r="AE7" s="276"/>
      <c r="AF7" s="276"/>
      <c r="AG7" s="276"/>
      <c r="AH7" s="276"/>
      <c r="AI7" s="276"/>
      <c r="AJ7" s="276"/>
      <c r="AK7" s="276"/>
      <c r="AL7" s="276"/>
    </row>
    <row r="8" spans="1:38" x14ac:dyDescent="0.3">
      <c r="A8" s="202" t="s">
        <v>268</v>
      </c>
      <c r="B8" s="203">
        <v>120.75074193548384</v>
      </c>
      <c r="C8" s="92">
        <v>20.125123655913978</v>
      </c>
      <c r="D8" s="92">
        <v>36.302263440860202</v>
      </c>
      <c r="E8" s="92">
        <v>64.323354838709662</v>
      </c>
      <c r="F8" s="609"/>
      <c r="G8" s="609"/>
      <c r="N8" s="610"/>
      <c r="O8" s="610"/>
      <c r="P8" s="610"/>
      <c r="Q8" s="610"/>
      <c r="R8" s="610"/>
      <c r="S8" s="610"/>
      <c r="T8" s="610"/>
      <c r="U8" s="610"/>
      <c r="V8" s="610"/>
      <c r="W8" s="610"/>
      <c r="X8" s="610"/>
      <c r="Y8" s="610"/>
      <c r="Z8" s="610"/>
      <c r="AA8" s="610"/>
      <c r="AB8" s="610"/>
      <c r="AC8" s="610"/>
      <c r="AD8" s="610"/>
      <c r="AE8" s="276"/>
      <c r="AF8" s="276"/>
      <c r="AG8" s="276"/>
      <c r="AH8" s="276"/>
      <c r="AI8" s="276"/>
      <c r="AJ8" s="276"/>
      <c r="AK8" s="276"/>
      <c r="AL8" s="276"/>
    </row>
    <row r="9" spans="1:38" x14ac:dyDescent="0.3">
      <c r="A9" s="202" t="s">
        <v>269</v>
      </c>
      <c r="B9" s="203">
        <v>134.95558064516129</v>
      </c>
      <c r="C9" s="92">
        <v>21.547529682840878</v>
      </c>
      <c r="D9" s="92">
        <v>43.969986446191385</v>
      </c>
      <c r="E9" s="92">
        <v>69.438064516129032</v>
      </c>
      <c r="F9" s="609"/>
      <c r="G9" s="609"/>
    </row>
    <row r="10" spans="1:38" x14ac:dyDescent="0.3">
      <c r="A10" s="202" t="s">
        <v>270</v>
      </c>
      <c r="B10" s="203">
        <v>145.36451612903227</v>
      </c>
      <c r="C10" s="92">
        <v>29.072903225806453</v>
      </c>
      <c r="D10" s="92">
        <v>51.231000000000009</v>
      </c>
      <c r="E10" s="92">
        <v>65.060612903225802</v>
      </c>
      <c r="F10" s="609"/>
      <c r="G10" s="609"/>
    </row>
    <row r="11" spans="1:38" x14ac:dyDescent="0.3">
      <c r="A11" s="202" t="s">
        <v>271</v>
      </c>
      <c r="B11" s="203">
        <v>196.58490322580647</v>
      </c>
      <c r="C11" s="92">
        <v>39.316980645161294</v>
      </c>
      <c r="D11" s="92">
        <v>71.094793548387116</v>
      </c>
      <c r="E11" s="92">
        <v>86.173129032258061</v>
      </c>
      <c r="F11" s="609"/>
      <c r="G11" s="609"/>
    </row>
    <row r="12" spans="1:38" x14ac:dyDescent="0.3">
      <c r="A12" s="202" t="s">
        <v>272</v>
      </c>
      <c r="B12" s="203">
        <v>150.68709677419355</v>
      </c>
      <c r="C12" s="92">
        <v>28.177261998426435</v>
      </c>
      <c r="D12" s="92">
        <v>55.365092840283253</v>
      </c>
      <c r="E12" s="92">
        <v>67.144741935483864</v>
      </c>
      <c r="F12" s="609"/>
      <c r="G12" s="609"/>
    </row>
    <row r="13" spans="1:38" x14ac:dyDescent="0.3">
      <c r="A13" s="202" t="s">
        <v>273</v>
      </c>
      <c r="B13" s="203">
        <v>145.9033870967742</v>
      </c>
      <c r="C13" s="92">
        <v>26.310446853516659</v>
      </c>
      <c r="D13" s="92">
        <v>60.141907985193036</v>
      </c>
      <c r="E13" s="92">
        <v>59.451032258064501</v>
      </c>
      <c r="F13" s="609"/>
      <c r="G13" s="609"/>
    </row>
    <row r="14" spans="1:38" x14ac:dyDescent="0.3">
      <c r="A14" s="202" t="s">
        <v>205</v>
      </c>
      <c r="B14" s="203">
        <v>142.56129032258065</v>
      </c>
      <c r="C14" s="92">
        <v>23.760215053763446</v>
      </c>
      <c r="D14" s="92">
        <v>56.300043010752688</v>
      </c>
      <c r="E14" s="92">
        <v>62.501032258064512</v>
      </c>
      <c r="F14" s="609"/>
      <c r="G14" s="609"/>
    </row>
    <row r="15" spans="1:38" x14ac:dyDescent="0.3">
      <c r="A15" s="202" t="s">
        <v>274</v>
      </c>
      <c r="B15" s="203">
        <v>166.78054838709676</v>
      </c>
      <c r="C15" s="92">
        <v>32.280106139438082</v>
      </c>
      <c r="D15" s="92">
        <v>72.241087408948999</v>
      </c>
      <c r="E15" s="92">
        <v>62.259354838709683</v>
      </c>
      <c r="F15" s="609"/>
      <c r="G15" s="609"/>
    </row>
    <row r="16" spans="1:38" x14ac:dyDescent="0.3">
      <c r="A16" s="202" t="s">
        <v>234</v>
      </c>
      <c r="B16" s="204">
        <v>170.68032258064514</v>
      </c>
      <c r="C16" s="195">
        <v>28.446720430107529</v>
      </c>
      <c r="D16" s="195">
        <v>69.160053763440828</v>
      </c>
      <c r="E16" s="195">
        <v>73.073548387096778</v>
      </c>
      <c r="F16" s="609"/>
      <c r="G16" s="609"/>
    </row>
    <row r="17" spans="1:13" x14ac:dyDescent="0.3">
      <c r="A17" s="202" t="s">
        <v>235</v>
      </c>
      <c r="B17" s="203">
        <v>174.23548387096773</v>
      </c>
      <c r="C17" s="92">
        <v>33.722996878251813</v>
      </c>
      <c r="D17" s="92">
        <v>71.5340676378772</v>
      </c>
      <c r="E17" s="92">
        <v>68.978419354838721</v>
      </c>
      <c r="F17" s="609"/>
      <c r="G17" s="609"/>
    </row>
    <row r="18" spans="1:13" x14ac:dyDescent="0.3">
      <c r="A18" s="202" t="s">
        <v>275</v>
      </c>
      <c r="B18" s="203">
        <v>147.46619354838708</v>
      </c>
      <c r="C18" s="92">
        <v>31.351080518161037</v>
      </c>
      <c r="D18" s="92">
        <v>41.450596901193791</v>
      </c>
      <c r="E18" s="92">
        <v>74.664516129032251</v>
      </c>
      <c r="F18" s="609"/>
      <c r="G18" s="609"/>
    </row>
    <row r="19" spans="1:13" x14ac:dyDescent="0.3">
      <c r="A19" s="3" t="s">
        <v>276</v>
      </c>
      <c r="B19" s="203">
        <v>172.05580645161291</v>
      </c>
      <c r="C19" s="92">
        <v>32.173036978756883</v>
      </c>
      <c r="D19" s="92">
        <v>70.87828560188828</v>
      </c>
      <c r="E19" s="92">
        <v>69.004483870967746</v>
      </c>
      <c r="F19" s="609"/>
      <c r="G19" s="609"/>
    </row>
    <row r="20" spans="1:13" x14ac:dyDescent="0.3">
      <c r="A20" s="3" t="s">
        <v>206</v>
      </c>
      <c r="B20" s="203">
        <v>169.88716129032255</v>
      </c>
      <c r="C20" s="92">
        <v>30.635389740877837</v>
      </c>
      <c r="D20" s="92">
        <v>71.340094130089867</v>
      </c>
      <c r="E20" s="92">
        <v>67.911677419354845</v>
      </c>
      <c r="F20" s="609"/>
      <c r="G20" s="609"/>
    </row>
    <row r="21" spans="1:13" x14ac:dyDescent="0.3">
      <c r="A21" s="3" t="s">
        <v>277</v>
      </c>
      <c r="B21" s="203">
        <v>153.75954838709677</v>
      </c>
      <c r="C21" s="92">
        <v>26.685541455611837</v>
      </c>
      <c r="D21" s="92">
        <v>60.18123273793654</v>
      </c>
      <c r="E21" s="92">
        <v>66.892774193548391</v>
      </c>
      <c r="F21" s="609"/>
      <c r="G21" s="609"/>
    </row>
    <row r="22" spans="1:13" x14ac:dyDescent="0.3">
      <c r="A22" s="194" t="s">
        <v>278</v>
      </c>
      <c r="B22" s="203">
        <v>140.46680645161291</v>
      </c>
      <c r="C22" s="92">
        <v>24.378536656891498</v>
      </c>
      <c r="D22" s="92">
        <v>51.299947214076269</v>
      </c>
      <c r="E22" s="92">
        <v>64.788322580645143</v>
      </c>
      <c r="F22" s="609"/>
      <c r="G22" s="609"/>
    </row>
    <row r="23" spans="1:13" x14ac:dyDescent="0.3">
      <c r="A23" s="194" t="s">
        <v>279</v>
      </c>
      <c r="B23" s="205">
        <v>147.99677419354839</v>
      </c>
      <c r="C23" s="206">
        <v>21.50380479735319</v>
      </c>
      <c r="D23" s="206">
        <v>55.908227460711323</v>
      </c>
      <c r="E23" s="206">
        <v>70.584741935483876</v>
      </c>
      <c r="F23" s="609"/>
      <c r="G23" s="609"/>
    </row>
    <row r="24" spans="1:13" x14ac:dyDescent="0.3">
      <c r="A24" s="194" t="s">
        <v>280</v>
      </c>
      <c r="B24" s="205">
        <v>134</v>
      </c>
      <c r="C24" s="206">
        <v>20.440677966101696</v>
      </c>
      <c r="D24" s="206">
        <v>54.938322033898295</v>
      </c>
      <c r="E24" s="206">
        <v>58.621000000000002</v>
      </c>
      <c r="F24" s="609"/>
      <c r="G24" s="609"/>
    </row>
    <row r="25" spans="1:13" x14ac:dyDescent="0.3">
      <c r="A25" s="194" t="s">
        <v>540</v>
      </c>
      <c r="B25" s="205">
        <v>194.16232258064514</v>
      </c>
      <c r="C25" s="206">
        <v>33.697593175153287</v>
      </c>
      <c r="D25" s="206">
        <v>79.709955211943466</v>
      </c>
      <c r="E25" s="206">
        <v>80.754774193548386</v>
      </c>
      <c r="F25" s="609"/>
      <c r="G25" s="609"/>
    </row>
    <row r="26" spans="1:13" x14ac:dyDescent="0.3">
      <c r="A26" s="3" t="s">
        <v>281</v>
      </c>
      <c r="B26" s="205">
        <v>138.62132258064517</v>
      </c>
      <c r="C26" s="206">
        <v>25.921060319958041</v>
      </c>
      <c r="D26" s="206">
        <v>42.584359034880691</v>
      </c>
      <c r="E26" s="206">
        <v>70.115903225806434</v>
      </c>
      <c r="F26" s="609"/>
      <c r="G26" s="609"/>
    </row>
    <row r="27" spans="1:13" x14ac:dyDescent="0.3">
      <c r="A27" s="194" t="s">
        <v>236</v>
      </c>
      <c r="B27" s="205">
        <v>169.7967741935484</v>
      </c>
      <c r="C27" s="206">
        <v>31.750616312614746</v>
      </c>
      <c r="D27" s="206">
        <v>63.436093364804627</v>
      </c>
      <c r="E27" s="206">
        <v>74.610064516129029</v>
      </c>
      <c r="F27" s="609"/>
      <c r="G27" s="609"/>
    </row>
    <row r="28" spans="1:13" x14ac:dyDescent="0.3">
      <c r="A28" s="194" t="s">
        <v>542</v>
      </c>
      <c r="B28" s="203">
        <v>141.11064516129034</v>
      </c>
      <c r="C28" s="92">
        <v>24.490277259397494</v>
      </c>
      <c r="D28" s="92">
        <v>52.803335643828326</v>
      </c>
      <c r="E28" s="92">
        <v>63.817032258064515</v>
      </c>
      <c r="F28" s="609"/>
      <c r="G28" s="609"/>
    </row>
    <row r="29" spans="1:13" x14ac:dyDescent="0.3">
      <c r="A29" s="3" t="s">
        <v>282</v>
      </c>
      <c r="B29" s="205">
        <v>146.61154838709678</v>
      </c>
      <c r="C29" s="206">
        <v>25.444979472140762</v>
      </c>
      <c r="D29" s="206">
        <v>54.692923753665696</v>
      </c>
      <c r="E29" s="206">
        <v>66.473645161290321</v>
      </c>
      <c r="F29" s="609"/>
      <c r="G29" s="609"/>
    </row>
    <row r="30" spans="1:13" x14ac:dyDescent="0.3">
      <c r="A30" s="3" t="s">
        <v>237</v>
      </c>
      <c r="B30" s="203">
        <v>143.76416129032256</v>
      </c>
      <c r="C30" s="92">
        <v>28.752832258064512</v>
      </c>
      <c r="D30" s="92">
        <v>46.503103225806427</v>
      </c>
      <c r="E30" s="92">
        <v>68.50822580645162</v>
      </c>
      <c r="F30" s="609"/>
      <c r="G30" s="609"/>
    </row>
    <row r="31" spans="1:13" x14ac:dyDescent="0.3">
      <c r="A31" s="641" t="s">
        <v>283</v>
      </c>
      <c r="B31" s="642">
        <v>162.28990322580643</v>
      </c>
      <c r="C31" s="642">
        <v>28.941534780986789</v>
      </c>
      <c r="D31" s="642">
        <v>63.623981348045447</v>
      </c>
      <c r="E31" s="642">
        <v>69.724387096774194</v>
      </c>
      <c r="F31" s="609"/>
      <c r="G31" s="609"/>
    </row>
    <row r="32" spans="1:13" x14ac:dyDescent="0.3">
      <c r="A32" s="640" t="s">
        <v>284</v>
      </c>
      <c r="B32" s="639">
        <v>167.01377419354839</v>
      </c>
      <c r="C32" s="639">
        <v>29.213630469498568</v>
      </c>
      <c r="D32" s="639">
        <v>68.311305014372394</v>
      </c>
      <c r="E32" s="639">
        <v>69.488838709677424</v>
      </c>
      <c r="F32" s="609"/>
      <c r="G32" s="609"/>
      <c r="M32" s="610"/>
    </row>
    <row r="33" spans="1:13" x14ac:dyDescent="0.3">
      <c r="A33" s="638" t="s">
        <v>285</v>
      </c>
      <c r="B33" s="643">
        <v>19.880091861290367</v>
      </c>
      <c r="C33" s="643">
        <v>3.6780327093546141</v>
      </c>
      <c r="D33" s="643">
        <v>20.89999094870997</v>
      </c>
      <c r="E33" s="643">
        <v>-4.6979317967742134</v>
      </c>
      <c r="F33" s="609"/>
      <c r="G33" s="609"/>
      <c r="M33" s="610"/>
    </row>
    <row r="34" spans="1:13" x14ac:dyDescent="0.3">
      <c r="A34" s="80"/>
      <c r="B34" s="3"/>
      <c r="C34" s="3"/>
      <c r="D34" s="3"/>
      <c r="E34" s="55" t="s">
        <v>565</v>
      </c>
    </row>
    <row r="35" spans="1:13" s="1" customFormat="1" ht="14.25" customHeight="1" x14ac:dyDescent="0.3">
      <c r="A35" s="807" t="s">
        <v>636</v>
      </c>
      <c r="B35" s="807"/>
      <c r="C35" s="807"/>
      <c r="D35" s="807"/>
      <c r="E35" s="807"/>
    </row>
    <row r="36" spans="1:13" s="1" customFormat="1" x14ac:dyDescent="0.3">
      <c r="A36" s="807"/>
      <c r="B36" s="807"/>
      <c r="C36" s="807"/>
      <c r="D36" s="807"/>
      <c r="E36" s="807"/>
    </row>
    <row r="37" spans="1:13" s="1" customFormat="1" x14ac:dyDescent="0.3">
      <c r="A37" s="807"/>
      <c r="B37" s="807"/>
      <c r="C37" s="807"/>
      <c r="D37" s="807"/>
      <c r="E37" s="807"/>
    </row>
    <row r="38" spans="1:13" s="1" customFormat="1" x14ac:dyDescent="0.3"/>
    <row r="39" spans="1:13" s="1" customFormat="1" x14ac:dyDescent="0.3"/>
    <row r="40" spans="1:13" s="1" customFormat="1" x14ac:dyDescent="0.3"/>
    <row r="41" spans="1:13" s="1" customFormat="1" x14ac:dyDescent="0.3"/>
    <row r="42" spans="1:13" s="1" customFormat="1" x14ac:dyDescent="0.3"/>
    <row r="43" spans="1:13" s="1" customFormat="1" x14ac:dyDescent="0.3"/>
    <row r="44" spans="1:13" s="1" customFormat="1" x14ac:dyDescent="0.3"/>
    <row r="45" spans="1:13" s="1" customFormat="1" x14ac:dyDescent="0.3"/>
    <row r="46" spans="1:13" s="1" customFormat="1" x14ac:dyDescent="0.3"/>
    <row r="47" spans="1:13" s="1" customFormat="1" x14ac:dyDescent="0.3"/>
    <row r="48" spans="1:13" s="1" customFormat="1" x14ac:dyDescent="0.3"/>
    <row r="49" s="1" customFormat="1" x14ac:dyDescent="0.3"/>
    <row r="50" s="1" customFormat="1" x14ac:dyDescent="0.3"/>
    <row r="51" s="1" customFormat="1" x14ac:dyDescent="0.3"/>
    <row r="52" s="1" customFormat="1" x14ac:dyDescent="0.3"/>
    <row r="53" s="1" customFormat="1" x14ac:dyDescent="0.3"/>
    <row r="54" s="1" customFormat="1" x14ac:dyDescent="0.3"/>
    <row r="55" s="1" customFormat="1" x14ac:dyDescent="0.3"/>
    <row r="56" s="1" customFormat="1" x14ac:dyDescent="0.3"/>
    <row r="57" s="1" customFormat="1" x14ac:dyDescent="0.3"/>
    <row r="58" s="1" customFormat="1" x14ac:dyDescent="0.3"/>
    <row r="59" s="1" customFormat="1" x14ac:dyDescent="0.3"/>
    <row r="60" s="1" customFormat="1" x14ac:dyDescent="0.3"/>
    <row r="61" s="1" customFormat="1" x14ac:dyDescent="0.3"/>
    <row r="62" s="1" customFormat="1" x14ac:dyDescent="0.3"/>
    <row r="63" s="1" customFormat="1" x14ac:dyDescent="0.3"/>
    <row r="64" s="1" customFormat="1" x14ac:dyDescent="0.3"/>
    <row r="65" s="1" customFormat="1" x14ac:dyDescent="0.3"/>
    <row r="66" s="1" customFormat="1" x14ac:dyDescent="0.3"/>
    <row r="67" s="1" customFormat="1" x14ac:dyDescent="0.3"/>
    <row r="68" s="1" customFormat="1" x14ac:dyDescent="0.3"/>
    <row r="69" s="1" customFormat="1" x14ac:dyDescent="0.3"/>
    <row r="70" s="1" customFormat="1" x14ac:dyDescent="0.3"/>
    <row r="71" s="1" customFormat="1" x14ac:dyDescent="0.3"/>
    <row r="72" s="1" customFormat="1" x14ac:dyDescent="0.3"/>
    <row r="73" s="1" customFormat="1" x14ac:dyDescent="0.3"/>
    <row r="74" s="1" customFormat="1" x14ac:dyDescent="0.3"/>
    <row r="75" s="1" customFormat="1" x14ac:dyDescent="0.3"/>
    <row r="76" s="1" customFormat="1" x14ac:dyDescent="0.3"/>
    <row r="77" s="1" customFormat="1" x14ac:dyDescent="0.3"/>
    <row r="78" s="1" customFormat="1" x14ac:dyDescent="0.3"/>
    <row r="79" s="1" customFormat="1" x14ac:dyDescent="0.3"/>
    <row r="80" s="1" customFormat="1" x14ac:dyDescent="0.3"/>
    <row r="81" s="1" customFormat="1" x14ac:dyDescent="0.3"/>
    <row r="82" s="1" customFormat="1" x14ac:dyDescent="0.3"/>
    <row r="83" s="1" customFormat="1" x14ac:dyDescent="0.3"/>
    <row r="84" s="1" customFormat="1" x14ac:dyDescent="0.3"/>
    <row r="85" s="1" customFormat="1" x14ac:dyDescent="0.3"/>
    <row r="86" s="1" customFormat="1" x14ac:dyDescent="0.3"/>
    <row r="87" s="1" customFormat="1" x14ac:dyDescent="0.3"/>
    <row r="88" s="1" customFormat="1" x14ac:dyDescent="0.3"/>
    <row r="89" s="1" customFormat="1" x14ac:dyDescent="0.3"/>
    <row r="90" s="1" customFormat="1" x14ac:dyDescent="0.3"/>
    <row r="91" s="1" customFormat="1" x14ac:dyDescent="0.3"/>
    <row r="92" s="1" customFormat="1" x14ac:dyDescent="0.3"/>
    <row r="93" s="1" customFormat="1" x14ac:dyDescent="0.3"/>
    <row r="94" s="1" customFormat="1" x14ac:dyDescent="0.3"/>
  </sheetData>
  <mergeCells count="2">
    <mergeCell ref="A1:C2"/>
    <mergeCell ref="A35:E37"/>
  </mergeCell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Hoja33"/>
  <dimension ref="A1:AJ203"/>
  <sheetViews>
    <sheetView topLeftCell="A4" workbookViewId="0">
      <selection sqref="A1:C2"/>
    </sheetView>
  </sheetViews>
  <sheetFormatPr baseColWidth="10" defaultRowHeight="14" x14ac:dyDescent="0.3"/>
  <cols>
    <col min="1" max="1" width="22.58203125" bestFit="1" customWidth="1"/>
    <col min="6" max="6" width="11" style="1"/>
    <col min="7" max="7" width="17.58203125" style="1" bestFit="1" customWidth="1"/>
    <col min="8" max="32" width="11" style="1"/>
  </cols>
  <sheetData>
    <row r="1" spans="1:36" x14ac:dyDescent="0.3">
      <c r="A1" s="769" t="s">
        <v>631</v>
      </c>
      <c r="B1" s="769"/>
      <c r="C1" s="769"/>
      <c r="D1" s="3"/>
      <c r="E1" s="3"/>
    </row>
    <row r="2" spans="1:36" x14ac:dyDescent="0.3">
      <c r="A2" s="770"/>
      <c r="B2" s="769"/>
      <c r="C2" s="769"/>
      <c r="D2" s="3"/>
      <c r="E2" s="55" t="s">
        <v>256</v>
      </c>
    </row>
    <row r="3" spans="1:36" x14ac:dyDescent="0.3">
      <c r="A3" s="57"/>
      <c r="B3" s="201" t="s">
        <v>261</v>
      </c>
      <c r="C3" s="201" t="s">
        <v>262</v>
      </c>
      <c r="D3" s="201" t="s">
        <v>263</v>
      </c>
      <c r="E3" s="201" t="s">
        <v>264</v>
      </c>
      <c r="G3" s="312"/>
      <c r="H3" s="312"/>
      <c r="I3" s="312"/>
      <c r="J3" s="312"/>
      <c r="K3" s="312"/>
      <c r="L3" s="312"/>
      <c r="M3" s="312"/>
      <c r="N3" s="312"/>
      <c r="O3" s="312"/>
      <c r="P3" s="312"/>
      <c r="Q3" s="312"/>
      <c r="R3" s="312"/>
      <c r="S3" s="312"/>
      <c r="T3" s="312"/>
      <c r="U3" s="312"/>
      <c r="V3" s="312"/>
      <c r="W3" s="312"/>
      <c r="X3" s="312"/>
      <c r="Y3" s="312"/>
      <c r="Z3" s="312"/>
      <c r="AA3" s="312"/>
      <c r="AB3" s="312"/>
      <c r="AC3" s="312"/>
      <c r="AD3" s="312"/>
      <c r="AE3" s="312"/>
      <c r="AF3" s="312"/>
      <c r="AG3" s="277"/>
      <c r="AH3" s="277"/>
      <c r="AI3" s="277"/>
      <c r="AJ3" s="277"/>
    </row>
    <row r="4" spans="1:36" x14ac:dyDescent="0.3">
      <c r="A4" s="666" t="s">
        <v>265</v>
      </c>
      <c r="B4" s="705">
        <v>140.23099622903226</v>
      </c>
      <c r="C4" s="706">
        <v>24.337610915782459</v>
      </c>
      <c r="D4" s="706">
        <v>38.042314071314294</v>
      </c>
      <c r="E4" s="706">
        <v>77.8510712419355</v>
      </c>
      <c r="F4" s="609"/>
      <c r="G4" s="609"/>
      <c r="H4" s="610"/>
      <c r="I4" s="610"/>
      <c r="J4" s="610"/>
      <c r="K4" s="610"/>
      <c r="L4" s="610"/>
      <c r="M4" s="610"/>
      <c r="N4" s="610"/>
      <c r="O4" s="610"/>
      <c r="P4" s="610"/>
      <c r="Q4" s="610"/>
      <c r="R4" s="610"/>
      <c r="S4" s="610"/>
      <c r="T4" s="610"/>
      <c r="U4" s="610"/>
      <c r="V4" s="610"/>
      <c r="W4" s="610"/>
      <c r="X4" s="610"/>
      <c r="Y4" s="610"/>
      <c r="Z4" s="610"/>
      <c r="AA4" s="610"/>
      <c r="AB4" s="610"/>
      <c r="AC4" s="610"/>
      <c r="AD4" s="610"/>
      <c r="AE4" s="610"/>
      <c r="AF4" s="610"/>
      <c r="AG4" s="276"/>
      <c r="AH4" s="276"/>
      <c r="AI4" s="276"/>
      <c r="AJ4" s="276"/>
    </row>
    <row r="5" spans="1:36" x14ac:dyDescent="0.3">
      <c r="A5" s="202" t="s">
        <v>266</v>
      </c>
      <c r="B5" s="203">
        <v>158.01290322580647</v>
      </c>
      <c r="C5" s="92">
        <v>25.228950935212797</v>
      </c>
      <c r="D5" s="92">
        <v>60.730016806722716</v>
      </c>
      <c r="E5" s="92">
        <v>72.053935483870958</v>
      </c>
      <c r="G5" s="609"/>
      <c r="H5" s="611"/>
      <c r="I5" s="611"/>
      <c r="J5" s="611"/>
      <c r="K5" s="611"/>
      <c r="L5" s="610"/>
      <c r="M5" s="610"/>
      <c r="N5" s="610"/>
      <c r="O5" s="610"/>
      <c r="P5" s="610"/>
      <c r="Q5" s="610"/>
      <c r="R5" s="610"/>
      <c r="S5" s="610"/>
      <c r="T5" s="610"/>
      <c r="U5" s="610"/>
      <c r="V5" s="610"/>
      <c r="W5" s="610"/>
      <c r="X5" s="610"/>
      <c r="Y5" s="610"/>
      <c r="Z5" s="610"/>
      <c r="AA5" s="610"/>
      <c r="AB5" s="610"/>
      <c r="AC5" s="610"/>
      <c r="AD5" s="610"/>
      <c r="AE5" s="610"/>
      <c r="AF5" s="610"/>
      <c r="AG5" s="276"/>
      <c r="AH5" s="276"/>
      <c r="AI5" s="276"/>
      <c r="AJ5" s="276"/>
    </row>
    <row r="6" spans="1:36" x14ac:dyDescent="0.3">
      <c r="A6" s="202" t="s">
        <v>267</v>
      </c>
      <c r="B6" s="203">
        <v>151.23548387096773</v>
      </c>
      <c r="C6" s="92">
        <v>25.205913978494625</v>
      </c>
      <c r="D6" s="92">
        <v>54.245795698924709</v>
      </c>
      <c r="E6" s="92">
        <v>71.783774193548396</v>
      </c>
      <c r="G6" s="609"/>
      <c r="L6" s="610"/>
      <c r="M6" s="610"/>
      <c r="N6" s="610"/>
      <c r="O6" s="610"/>
      <c r="P6" s="610"/>
      <c r="Q6" s="610"/>
      <c r="R6" s="610"/>
      <c r="S6" s="610"/>
      <c r="T6" s="610"/>
      <c r="U6" s="610"/>
      <c r="V6" s="610"/>
      <c r="W6" s="610"/>
      <c r="X6" s="610"/>
      <c r="Y6" s="610"/>
      <c r="Z6" s="610"/>
      <c r="AA6" s="610"/>
      <c r="AB6" s="610"/>
      <c r="AC6" s="610"/>
      <c r="AD6" s="610"/>
      <c r="AE6" s="610"/>
      <c r="AF6" s="610"/>
      <c r="AG6" s="276"/>
      <c r="AH6" s="276"/>
      <c r="AI6" s="276"/>
      <c r="AJ6" s="276"/>
    </row>
    <row r="7" spans="1:36" x14ac:dyDescent="0.3">
      <c r="A7" s="202" t="s">
        <v>233</v>
      </c>
      <c r="B7" s="203">
        <v>164.31735483870969</v>
      </c>
      <c r="C7" s="92">
        <v>28.517888029858707</v>
      </c>
      <c r="D7" s="92">
        <v>60.015821647560657</v>
      </c>
      <c r="E7" s="92">
        <v>75.783645161290323</v>
      </c>
      <c r="G7" s="609"/>
      <c r="L7" s="611"/>
      <c r="M7" s="611"/>
      <c r="N7" s="611"/>
      <c r="O7" s="611"/>
      <c r="P7" s="611"/>
      <c r="Q7" s="611"/>
      <c r="R7" s="611"/>
      <c r="S7" s="611"/>
      <c r="T7" s="611"/>
      <c r="U7" s="611"/>
      <c r="V7" s="611"/>
      <c r="W7" s="611"/>
      <c r="X7" s="611"/>
      <c r="Y7" s="611"/>
      <c r="Z7" s="611"/>
      <c r="AA7" s="611"/>
      <c r="AB7" s="611"/>
      <c r="AC7" s="611"/>
      <c r="AD7" s="611"/>
      <c r="AE7" s="611"/>
      <c r="AF7" s="611"/>
      <c r="AG7" s="278"/>
      <c r="AH7" s="278"/>
      <c r="AI7" s="278"/>
      <c r="AJ7" s="278"/>
    </row>
    <row r="8" spans="1:36" x14ac:dyDescent="0.3">
      <c r="A8" s="202" t="s">
        <v>268</v>
      </c>
      <c r="B8" s="203">
        <v>119.77864516129034</v>
      </c>
      <c r="C8" s="92">
        <v>19.963107526881725</v>
      </c>
      <c r="D8" s="92">
        <v>33.030215053763456</v>
      </c>
      <c r="E8" s="92">
        <v>66.785322580645158</v>
      </c>
      <c r="G8" s="609"/>
    </row>
    <row r="9" spans="1:36" x14ac:dyDescent="0.3">
      <c r="A9" s="202" t="s">
        <v>269</v>
      </c>
      <c r="B9" s="203">
        <v>143.90441935483872</v>
      </c>
      <c r="C9" s="92">
        <v>22.976335863377614</v>
      </c>
      <c r="D9" s="92">
        <v>41.070277039848207</v>
      </c>
      <c r="E9" s="92">
        <v>79.857806451612902</v>
      </c>
      <c r="G9" s="609"/>
    </row>
    <row r="10" spans="1:36" x14ac:dyDescent="0.3">
      <c r="A10" s="202" t="s">
        <v>270</v>
      </c>
      <c r="B10" s="203">
        <v>142.1483870967742</v>
      </c>
      <c r="C10" s="92">
        <v>28.429677419354839</v>
      </c>
      <c r="D10" s="92">
        <v>40.612999999999992</v>
      </c>
      <c r="E10" s="92">
        <v>73.10570967741937</v>
      </c>
      <c r="G10" s="609"/>
    </row>
    <row r="11" spans="1:36" x14ac:dyDescent="0.3">
      <c r="A11" s="202" t="s">
        <v>271</v>
      </c>
      <c r="B11" s="203">
        <v>174.04483870967744</v>
      </c>
      <c r="C11" s="92">
        <v>34.80896774193549</v>
      </c>
      <c r="D11" s="92">
        <v>56.498354838709702</v>
      </c>
      <c r="E11" s="92">
        <v>82.737516129032244</v>
      </c>
      <c r="G11" s="609"/>
    </row>
    <row r="12" spans="1:36" x14ac:dyDescent="0.3">
      <c r="A12" s="202" t="s">
        <v>272</v>
      </c>
      <c r="B12" s="203">
        <v>144.83548387096772</v>
      </c>
      <c r="C12" s="92">
        <v>27.083057959611853</v>
      </c>
      <c r="D12" s="92">
        <v>40.764942040388135</v>
      </c>
      <c r="E12" s="92">
        <v>76.987483870967736</v>
      </c>
      <c r="G12" s="609"/>
    </row>
    <row r="13" spans="1:36" x14ac:dyDescent="0.3">
      <c r="A13" s="202" t="s">
        <v>273</v>
      </c>
      <c r="B13" s="203">
        <v>148.53783870967743</v>
      </c>
      <c r="C13" s="92">
        <v>26.785511898466424</v>
      </c>
      <c r="D13" s="92">
        <v>56.308101004759394</v>
      </c>
      <c r="E13" s="92">
        <v>65.444225806451612</v>
      </c>
      <c r="G13" s="609"/>
    </row>
    <row r="14" spans="1:36" x14ac:dyDescent="0.3">
      <c r="A14" s="202" t="s">
        <v>205</v>
      </c>
      <c r="B14" s="203">
        <v>130.0225806451613</v>
      </c>
      <c r="C14" s="92">
        <v>21.670430107526887</v>
      </c>
      <c r="D14" s="92">
        <v>37.199924731182804</v>
      </c>
      <c r="E14" s="92">
        <v>71.152225806451611</v>
      </c>
      <c r="G14" s="609"/>
    </row>
    <row r="15" spans="1:36" x14ac:dyDescent="0.3">
      <c r="A15" s="202" t="s">
        <v>274</v>
      </c>
      <c r="B15" s="203">
        <v>157.24232258064515</v>
      </c>
      <c r="C15" s="92">
        <v>30.433997918834546</v>
      </c>
      <c r="D15" s="92">
        <v>51.051647242455772</v>
      </c>
      <c r="E15" s="92">
        <v>75.75667741935483</v>
      </c>
      <c r="G15" s="609"/>
    </row>
    <row r="16" spans="1:36" x14ac:dyDescent="0.3">
      <c r="A16" s="202" t="s">
        <v>234</v>
      </c>
      <c r="B16" s="204">
        <v>159.77916129032255</v>
      </c>
      <c r="C16" s="195">
        <v>26.62986021505376</v>
      </c>
      <c r="D16" s="195">
        <v>60.91994623655912</v>
      </c>
      <c r="E16" s="195">
        <v>72.229354838709668</v>
      </c>
      <c r="G16" s="609"/>
    </row>
    <row r="17" spans="1:11" x14ac:dyDescent="0.3">
      <c r="A17" s="202" t="s">
        <v>235</v>
      </c>
      <c r="B17" s="203">
        <v>153.60967741935482</v>
      </c>
      <c r="C17" s="92">
        <v>29.730905306971898</v>
      </c>
      <c r="D17" s="92">
        <v>42.433094693028075</v>
      </c>
      <c r="E17" s="92">
        <v>81.445677419354851</v>
      </c>
      <c r="G17" s="609"/>
    </row>
    <row r="18" spans="1:11" x14ac:dyDescent="0.3">
      <c r="A18" s="202" t="s">
        <v>275</v>
      </c>
      <c r="B18" s="203">
        <v>149.36406451612905</v>
      </c>
      <c r="C18" s="92">
        <v>31.7545648971298</v>
      </c>
      <c r="D18" s="92">
        <v>38.878531877063764</v>
      </c>
      <c r="E18" s="92">
        <v>78.730967741935487</v>
      </c>
      <c r="G18" s="609"/>
    </row>
    <row r="19" spans="1:11" x14ac:dyDescent="0.3">
      <c r="A19" s="3" t="s">
        <v>276</v>
      </c>
      <c r="B19" s="203">
        <v>166.6577419354839</v>
      </c>
      <c r="C19" s="92">
        <v>31.163642800944146</v>
      </c>
      <c r="D19" s="92">
        <v>61.568002360346199</v>
      </c>
      <c r="E19" s="92">
        <v>73.926096774193553</v>
      </c>
      <c r="G19" s="609"/>
    </row>
    <row r="20" spans="1:11" x14ac:dyDescent="0.3">
      <c r="A20" s="3" t="s">
        <v>206</v>
      </c>
      <c r="B20" s="203">
        <v>162.49499999999998</v>
      </c>
      <c r="C20" s="92">
        <v>29.302377049180322</v>
      </c>
      <c r="D20" s="92">
        <v>63.239881015335783</v>
      </c>
      <c r="E20" s="92">
        <v>69.952741935483871</v>
      </c>
      <c r="G20" s="609"/>
    </row>
    <row r="21" spans="1:11" x14ac:dyDescent="0.3">
      <c r="A21" s="3" t="s">
        <v>277</v>
      </c>
      <c r="B21" s="203">
        <v>151.6382258064516</v>
      </c>
      <c r="C21" s="92">
        <v>26.317378032524658</v>
      </c>
      <c r="D21" s="92">
        <v>51.670073580378542</v>
      </c>
      <c r="E21" s="92">
        <v>73.650774193548401</v>
      </c>
      <c r="G21" s="609"/>
    </row>
    <row r="22" spans="1:11" x14ac:dyDescent="0.3">
      <c r="A22" s="194" t="s">
        <v>278</v>
      </c>
      <c r="B22" s="203">
        <v>146.81112903225807</v>
      </c>
      <c r="C22" s="92">
        <v>25.479617435350573</v>
      </c>
      <c r="D22" s="92">
        <v>51.959930951746202</v>
      </c>
      <c r="E22" s="92">
        <v>69.371580645161288</v>
      </c>
      <c r="G22" s="609"/>
    </row>
    <row r="23" spans="1:11" x14ac:dyDescent="0.3">
      <c r="A23" s="194" t="s">
        <v>279</v>
      </c>
      <c r="B23" s="205">
        <v>142.5</v>
      </c>
      <c r="C23" s="206">
        <v>20.705128205128208</v>
      </c>
      <c r="D23" s="206">
        <v>45.25480727874276</v>
      </c>
      <c r="E23" s="206">
        <v>76.540064516129036</v>
      </c>
      <c r="G23" s="609"/>
    </row>
    <row r="24" spans="1:11" x14ac:dyDescent="0.3">
      <c r="A24" s="194" t="s">
        <v>280</v>
      </c>
      <c r="B24" s="205">
        <v>121</v>
      </c>
      <c r="C24" s="206">
        <v>18.457627118644066</v>
      </c>
      <c r="D24" s="206">
        <v>47.240372881355938</v>
      </c>
      <c r="E24" s="206">
        <v>55.302</v>
      </c>
      <c r="G24" s="609"/>
    </row>
    <row r="25" spans="1:11" x14ac:dyDescent="0.3">
      <c r="A25" s="194" t="s">
        <v>540</v>
      </c>
      <c r="B25" s="205">
        <v>170.46177419354839</v>
      </c>
      <c r="C25" s="206">
        <v>29.584274860037322</v>
      </c>
      <c r="D25" s="206">
        <v>52.42504772060785</v>
      </c>
      <c r="E25" s="206">
        <v>88.452451612903218</v>
      </c>
      <c r="G25" s="609"/>
    </row>
    <row r="26" spans="1:11" x14ac:dyDescent="0.3">
      <c r="A26" s="3" t="s">
        <v>281</v>
      </c>
      <c r="B26" s="205">
        <v>140.31364516129031</v>
      </c>
      <c r="C26" s="206">
        <v>26.237510883818516</v>
      </c>
      <c r="D26" s="206">
        <v>39.407134277471798</v>
      </c>
      <c r="E26" s="206">
        <v>74.668999999999997</v>
      </c>
      <c r="G26" s="609"/>
    </row>
    <row r="27" spans="1:11" x14ac:dyDescent="0.3">
      <c r="A27" s="194" t="s">
        <v>236</v>
      </c>
      <c r="B27" s="205">
        <v>154.61612903225807</v>
      </c>
      <c r="C27" s="206">
        <v>28.911959087332811</v>
      </c>
      <c r="D27" s="206">
        <v>50.400105428796216</v>
      </c>
      <c r="E27" s="206">
        <v>75.304064516129046</v>
      </c>
      <c r="G27" s="609"/>
    </row>
    <row r="28" spans="1:11" x14ac:dyDescent="0.3">
      <c r="A28" s="194" t="s">
        <v>542</v>
      </c>
      <c r="B28" s="203">
        <v>136.37748387096775</v>
      </c>
      <c r="C28" s="92">
        <v>23.668819514796056</v>
      </c>
      <c r="D28" s="92">
        <v>40.918696614236211</v>
      </c>
      <c r="E28" s="92">
        <v>71.789967741935484</v>
      </c>
      <c r="G28" s="609"/>
    </row>
    <row r="29" spans="1:11" x14ac:dyDescent="0.3">
      <c r="A29" s="3" t="s">
        <v>282</v>
      </c>
      <c r="B29" s="205">
        <v>150.90319354838709</v>
      </c>
      <c r="C29" s="206">
        <v>26.189810450546521</v>
      </c>
      <c r="D29" s="206">
        <v>50.125608904292193</v>
      </c>
      <c r="E29" s="206">
        <v>74.587774193548384</v>
      </c>
      <c r="G29" s="609"/>
    </row>
    <row r="30" spans="1:11" x14ac:dyDescent="0.3">
      <c r="A30" s="3" t="s">
        <v>237</v>
      </c>
      <c r="B30" s="203">
        <v>149.54458064516129</v>
      </c>
      <c r="C30" s="92">
        <v>29.908916129032256</v>
      </c>
      <c r="D30" s="92">
        <v>38.94972903225807</v>
      </c>
      <c r="E30" s="92">
        <v>80.685935483870963</v>
      </c>
      <c r="G30" s="609"/>
    </row>
    <row r="31" spans="1:11" x14ac:dyDescent="0.3">
      <c r="A31" s="641" t="s">
        <v>283</v>
      </c>
      <c r="B31" s="642">
        <v>153.04054838709678</v>
      </c>
      <c r="C31" s="642">
        <v>27.292075884004486</v>
      </c>
      <c r="D31" s="642">
        <v>51.582988632124554</v>
      </c>
      <c r="E31" s="642">
        <v>74.165483870967734</v>
      </c>
      <c r="G31" s="609"/>
    </row>
    <row r="32" spans="1:11" x14ac:dyDescent="0.3">
      <c r="A32" s="640" t="s">
        <v>284</v>
      </c>
      <c r="B32" s="639">
        <v>155.53412903225808</v>
      </c>
      <c r="C32" s="639">
        <v>27.205639731715117</v>
      </c>
      <c r="D32" s="639">
        <v>54.438102203768771</v>
      </c>
      <c r="E32" s="639">
        <v>73.890387096774191</v>
      </c>
      <c r="G32" s="609"/>
      <c r="H32" s="610"/>
      <c r="I32" s="610"/>
      <c r="J32" s="610"/>
      <c r="K32" s="610"/>
    </row>
    <row r="33" spans="1:11" x14ac:dyDescent="0.3">
      <c r="A33" s="638" t="s">
        <v>285</v>
      </c>
      <c r="B33" s="643">
        <v>15.303132803225822</v>
      </c>
      <c r="C33" s="643">
        <v>2.8680288159326572</v>
      </c>
      <c r="D33" s="643">
        <v>16.395788132454477</v>
      </c>
      <c r="E33" s="643">
        <v>-3.9606841451613093</v>
      </c>
      <c r="G33" s="609"/>
      <c r="H33" s="610"/>
      <c r="I33" s="610"/>
      <c r="J33" s="610"/>
      <c r="K33" s="610"/>
    </row>
    <row r="34" spans="1:11" x14ac:dyDescent="0.3">
      <c r="A34" s="80"/>
      <c r="B34" s="3"/>
      <c r="C34" s="3"/>
      <c r="D34" s="3"/>
      <c r="E34" s="55" t="s">
        <v>565</v>
      </c>
    </row>
    <row r="35" spans="1:11" s="1" customFormat="1" x14ac:dyDescent="0.3">
      <c r="A35" s="807" t="s">
        <v>636</v>
      </c>
      <c r="B35" s="807"/>
      <c r="C35" s="807"/>
      <c r="D35" s="807"/>
      <c r="E35" s="807"/>
    </row>
    <row r="36" spans="1:11" s="1" customFormat="1" x14ac:dyDescent="0.3">
      <c r="A36" s="807"/>
      <c r="B36" s="807"/>
      <c r="C36" s="807"/>
      <c r="D36" s="807"/>
      <c r="E36" s="807"/>
    </row>
    <row r="37" spans="1:11" s="1" customFormat="1" x14ac:dyDescent="0.3">
      <c r="A37" s="807"/>
      <c r="B37" s="807"/>
      <c r="C37" s="807"/>
      <c r="D37" s="807"/>
      <c r="E37" s="807"/>
    </row>
    <row r="38" spans="1:11" s="1" customFormat="1" x14ac:dyDescent="0.3"/>
    <row r="39" spans="1:11" s="1" customFormat="1" x14ac:dyDescent="0.3"/>
    <row r="40" spans="1:11" s="1" customFormat="1" x14ac:dyDescent="0.3"/>
    <row r="41" spans="1:11" s="1" customFormat="1" x14ac:dyDescent="0.3"/>
    <row r="42" spans="1:11" s="1" customFormat="1" x14ac:dyDescent="0.3"/>
    <row r="43" spans="1:11" s="1" customFormat="1" x14ac:dyDescent="0.3"/>
    <row r="44" spans="1:11" s="1" customFormat="1" x14ac:dyDescent="0.3"/>
    <row r="45" spans="1:11" s="1" customFormat="1" x14ac:dyDescent="0.3"/>
    <row r="46" spans="1:11" s="1" customFormat="1" x14ac:dyDescent="0.3"/>
    <row r="47" spans="1:11" s="1" customFormat="1" x14ac:dyDescent="0.3"/>
    <row r="48" spans="1:11" s="1" customFormat="1" x14ac:dyDescent="0.3"/>
    <row r="49" s="1" customFormat="1" x14ac:dyDescent="0.3"/>
    <row r="50" s="1" customFormat="1" x14ac:dyDescent="0.3"/>
    <row r="51" s="1" customFormat="1" x14ac:dyDescent="0.3"/>
    <row r="52" s="1" customFormat="1" x14ac:dyDescent="0.3"/>
    <row r="53" s="1" customFormat="1" x14ac:dyDescent="0.3"/>
    <row r="54" s="1" customFormat="1" x14ac:dyDescent="0.3"/>
    <row r="55" s="1" customFormat="1" x14ac:dyDescent="0.3"/>
    <row r="56" s="1" customFormat="1" x14ac:dyDescent="0.3"/>
    <row r="57" s="1" customFormat="1" x14ac:dyDescent="0.3"/>
    <row r="58" s="1" customFormat="1" x14ac:dyDescent="0.3"/>
    <row r="59" s="1" customFormat="1" x14ac:dyDescent="0.3"/>
    <row r="60" s="1" customFormat="1" x14ac:dyDescent="0.3"/>
    <row r="61" s="1" customFormat="1" x14ac:dyDescent="0.3"/>
    <row r="62" s="1" customFormat="1" x14ac:dyDescent="0.3"/>
    <row r="63" s="1" customFormat="1" x14ac:dyDescent="0.3"/>
    <row r="64" s="1" customFormat="1" x14ac:dyDescent="0.3"/>
    <row r="65" s="1" customFormat="1" x14ac:dyDescent="0.3"/>
    <row r="66" s="1" customFormat="1" x14ac:dyDescent="0.3"/>
    <row r="67" s="1" customFormat="1" x14ac:dyDescent="0.3"/>
    <row r="68" s="1" customFormat="1" x14ac:dyDescent="0.3"/>
    <row r="69" s="1" customFormat="1" x14ac:dyDescent="0.3"/>
    <row r="70" s="1" customFormat="1" x14ac:dyDescent="0.3"/>
    <row r="71" s="1" customFormat="1" x14ac:dyDescent="0.3"/>
    <row r="72" s="1" customFormat="1" x14ac:dyDescent="0.3"/>
    <row r="73" s="1" customFormat="1" x14ac:dyDescent="0.3"/>
    <row r="74" s="1" customFormat="1" x14ac:dyDescent="0.3"/>
    <row r="75" s="1" customFormat="1" x14ac:dyDescent="0.3"/>
    <row r="76" s="1" customFormat="1" x14ac:dyDescent="0.3"/>
    <row r="77" s="1" customFormat="1" x14ac:dyDescent="0.3"/>
    <row r="78" s="1" customFormat="1" x14ac:dyDescent="0.3"/>
    <row r="79" s="1" customFormat="1" x14ac:dyDescent="0.3"/>
    <row r="80" s="1" customFormat="1" x14ac:dyDescent="0.3"/>
    <row r="81" s="1" customFormat="1" x14ac:dyDescent="0.3"/>
    <row r="82" s="1" customFormat="1" x14ac:dyDescent="0.3"/>
    <row r="83" s="1" customFormat="1" x14ac:dyDescent="0.3"/>
    <row r="84" s="1" customFormat="1" x14ac:dyDescent="0.3"/>
    <row r="85" s="1" customFormat="1" x14ac:dyDescent="0.3"/>
    <row r="86" s="1" customFormat="1" x14ac:dyDescent="0.3"/>
    <row r="87" s="1" customFormat="1" x14ac:dyDescent="0.3"/>
    <row r="88" s="1" customFormat="1" x14ac:dyDescent="0.3"/>
    <row r="89" s="1" customFormat="1" x14ac:dyDescent="0.3"/>
    <row r="90" s="1" customFormat="1" x14ac:dyDescent="0.3"/>
    <row r="91" s="1" customFormat="1" x14ac:dyDescent="0.3"/>
    <row r="92" s="1" customFormat="1" x14ac:dyDescent="0.3"/>
    <row r="93" s="1" customFormat="1" x14ac:dyDescent="0.3"/>
    <row r="94" s="1" customFormat="1" x14ac:dyDescent="0.3"/>
    <row r="95" s="1" customFormat="1" x14ac:dyDescent="0.3"/>
    <row r="96" s="1" customFormat="1" x14ac:dyDescent="0.3"/>
    <row r="97" s="1" customFormat="1" x14ac:dyDescent="0.3"/>
    <row r="98" s="1" customFormat="1" x14ac:dyDescent="0.3"/>
    <row r="99" s="1" customFormat="1" x14ac:dyDescent="0.3"/>
    <row r="100" s="1" customFormat="1" x14ac:dyDescent="0.3"/>
    <row r="101" s="1" customFormat="1" x14ac:dyDescent="0.3"/>
    <row r="102" s="1" customFormat="1" x14ac:dyDescent="0.3"/>
    <row r="103" s="1" customFormat="1" x14ac:dyDescent="0.3"/>
    <row r="104" s="1" customFormat="1" x14ac:dyDescent="0.3"/>
    <row r="105" s="1" customFormat="1" x14ac:dyDescent="0.3"/>
    <row r="106" s="1" customFormat="1" x14ac:dyDescent="0.3"/>
    <row r="107" s="1" customFormat="1" x14ac:dyDescent="0.3"/>
    <row r="108" s="1" customFormat="1" x14ac:dyDescent="0.3"/>
    <row r="109" s="1" customFormat="1" x14ac:dyDescent="0.3"/>
    <row r="110" s="1" customFormat="1" x14ac:dyDescent="0.3"/>
    <row r="111" s="1" customFormat="1" x14ac:dyDescent="0.3"/>
    <row r="112" s="1" customFormat="1" x14ac:dyDescent="0.3"/>
    <row r="113" s="1" customFormat="1" x14ac:dyDescent="0.3"/>
    <row r="114" s="1" customFormat="1" x14ac:dyDescent="0.3"/>
    <row r="115" s="1" customFormat="1" x14ac:dyDescent="0.3"/>
    <row r="116" s="1" customFormat="1" x14ac:dyDescent="0.3"/>
    <row r="117" s="1" customFormat="1" x14ac:dyDescent="0.3"/>
    <row r="118" s="1" customFormat="1" x14ac:dyDescent="0.3"/>
    <row r="119" s="1" customFormat="1" x14ac:dyDescent="0.3"/>
    <row r="120" s="1" customFormat="1" x14ac:dyDescent="0.3"/>
    <row r="121" s="1" customFormat="1" x14ac:dyDescent="0.3"/>
    <row r="122" s="1" customFormat="1" x14ac:dyDescent="0.3"/>
    <row r="123" s="1" customFormat="1" x14ac:dyDescent="0.3"/>
    <row r="124" s="1" customFormat="1" x14ac:dyDescent="0.3"/>
    <row r="125" s="1" customFormat="1" x14ac:dyDescent="0.3"/>
    <row r="126" s="1" customFormat="1" x14ac:dyDescent="0.3"/>
    <row r="127" s="1" customFormat="1" x14ac:dyDescent="0.3"/>
    <row r="128" s="1" customFormat="1" x14ac:dyDescent="0.3"/>
    <row r="129" s="1" customFormat="1" x14ac:dyDescent="0.3"/>
    <row r="130" s="1" customFormat="1" x14ac:dyDescent="0.3"/>
    <row r="131" s="1" customFormat="1" x14ac:dyDescent="0.3"/>
    <row r="132" s="1" customFormat="1" x14ac:dyDescent="0.3"/>
    <row r="133" s="1" customFormat="1" x14ac:dyDescent="0.3"/>
    <row r="134" s="1" customFormat="1" x14ac:dyDescent="0.3"/>
    <row r="135" s="1" customFormat="1" x14ac:dyDescent="0.3"/>
    <row r="136" s="1" customFormat="1" x14ac:dyDescent="0.3"/>
    <row r="137" s="1" customFormat="1" x14ac:dyDescent="0.3"/>
    <row r="138" s="1" customFormat="1" x14ac:dyDescent="0.3"/>
    <row r="139" s="1" customFormat="1" x14ac:dyDescent="0.3"/>
    <row r="140" s="1" customFormat="1" x14ac:dyDescent="0.3"/>
    <row r="141" s="1" customFormat="1" x14ac:dyDescent="0.3"/>
    <row r="142" s="1" customFormat="1" x14ac:dyDescent="0.3"/>
    <row r="143" s="1" customFormat="1" x14ac:dyDescent="0.3"/>
    <row r="144" s="1" customFormat="1" x14ac:dyDescent="0.3"/>
    <row r="145" s="1" customFormat="1" x14ac:dyDescent="0.3"/>
    <row r="146" s="1" customFormat="1" x14ac:dyDescent="0.3"/>
    <row r="147" s="1" customFormat="1" x14ac:dyDescent="0.3"/>
    <row r="148" s="1" customFormat="1" x14ac:dyDescent="0.3"/>
    <row r="149" s="1" customFormat="1" x14ac:dyDescent="0.3"/>
    <row r="150" s="1" customFormat="1" x14ac:dyDescent="0.3"/>
    <row r="151" s="1" customFormat="1" x14ac:dyDescent="0.3"/>
    <row r="152" s="1" customFormat="1" x14ac:dyDescent="0.3"/>
    <row r="153" s="1" customFormat="1" x14ac:dyDescent="0.3"/>
    <row r="154" s="1" customFormat="1" x14ac:dyDescent="0.3"/>
    <row r="155" s="1" customFormat="1" x14ac:dyDescent="0.3"/>
    <row r="156" s="1" customFormat="1" x14ac:dyDescent="0.3"/>
    <row r="157" s="1" customFormat="1" x14ac:dyDescent="0.3"/>
    <row r="158" s="1" customFormat="1" x14ac:dyDescent="0.3"/>
    <row r="159" s="1" customFormat="1" x14ac:dyDescent="0.3"/>
    <row r="160" s="1" customFormat="1" x14ac:dyDescent="0.3"/>
    <row r="161" s="1" customFormat="1" x14ac:dyDescent="0.3"/>
    <row r="162" s="1" customFormat="1" x14ac:dyDescent="0.3"/>
    <row r="163" s="1" customFormat="1" x14ac:dyDescent="0.3"/>
    <row r="164" s="1" customFormat="1" x14ac:dyDescent="0.3"/>
    <row r="165" s="1" customFormat="1" x14ac:dyDescent="0.3"/>
    <row r="166" s="1" customFormat="1" x14ac:dyDescent="0.3"/>
    <row r="167" s="1" customFormat="1" x14ac:dyDescent="0.3"/>
    <row r="168" s="1" customFormat="1" x14ac:dyDescent="0.3"/>
    <row r="169" s="1" customFormat="1" x14ac:dyDescent="0.3"/>
    <row r="170" s="1" customFormat="1" x14ac:dyDescent="0.3"/>
    <row r="171" s="1" customFormat="1" x14ac:dyDescent="0.3"/>
    <row r="172" s="1" customFormat="1" x14ac:dyDescent="0.3"/>
    <row r="173" s="1" customFormat="1" x14ac:dyDescent="0.3"/>
    <row r="174" s="1" customFormat="1" x14ac:dyDescent="0.3"/>
    <row r="175" s="1" customFormat="1" x14ac:dyDescent="0.3"/>
    <row r="176" s="1" customFormat="1" x14ac:dyDescent="0.3"/>
    <row r="177" s="1" customFormat="1" x14ac:dyDescent="0.3"/>
    <row r="178" s="1" customFormat="1" x14ac:dyDescent="0.3"/>
    <row r="179" s="1" customFormat="1" x14ac:dyDescent="0.3"/>
    <row r="180" s="1" customFormat="1" x14ac:dyDescent="0.3"/>
    <row r="181" s="1" customFormat="1" x14ac:dyDescent="0.3"/>
    <row r="182" s="1" customFormat="1" x14ac:dyDescent="0.3"/>
    <row r="183" s="1" customFormat="1" x14ac:dyDescent="0.3"/>
    <row r="184" s="1" customFormat="1" x14ac:dyDescent="0.3"/>
    <row r="185" s="1" customFormat="1" x14ac:dyDescent="0.3"/>
    <row r="186" s="1" customFormat="1" x14ac:dyDescent="0.3"/>
    <row r="187" s="1" customFormat="1" x14ac:dyDescent="0.3"/>
    <row r="188" s="1" customFormat="1" x14ac:dyDescent="0.3"/>
    <row r="189" s="1" customFormat="1" x14ac:dyDescent="0.3"/>
    <row r="190" s="1" customFormat="1" x14ac:dyDescent="0.3"/>
    <row r="191" s="1" customFormat="1" x14ac:dyDescent="0.3"/>
    <row r="192" s="1" customFormat="1" x14ac:dyDescent="0.3"/>
    <row r="193" s="1" customFormat="1" x14ac:dyDescent="0.3"/>
    <row r="194" s="1" customFormat="1" x14ac:dyDescent="0.3"/>
    <row r="195" s="1" customFormat="1" x14ac:dyDescent="0.3"/>
    <row r="196" s="1" customFormat="1" x14ac:dyDescent="0.3"/>
    <row r="197" s="1" customFormat="1" x14ac:dyDescent="0.3"/>
    <row r="198" s="1" customFormat="1" x14ac:dyDescent="0.3"/>
    <row r="199" s="1" customFormat="1" x14ac:dyDescent="0.3"/>
    <row r="200" s="1" customFormat="1" x14ac:dyDescent="0.3"/>
    <row r="201" s="1" customFormat="1" x14ac:dyDescent="0.3"/>
    <row r="202" s="1" customFormat="1" x14ac:dyDescent="0.3"/>
    <row r="203" s="1" customFormat="1" x14ac:dyDescent="0.3"/>
  </sheetData>
  <sortState xmlns:xlrd2="http://schemas.microsoft.com/office/spreadsheetml/2017/richdata2" ref="G6:K31">
    <sortCondition ref="G5"/>
  </sortState>
  <mergeCells count="2">
    <mergeCell ref="A1:C2"/>
    <mergeCell ref="A35:E37"/>
  </mergeCells>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Hoja34"/>
  <dimension ref="A1:Z195"/>
  <sheetViews>
    <sheetView workbookViewId="0">
      <selection sqref="A1:C2"/>
    </sheetView>
  </sheetViews>
  <sheetFormatPr baseColWidth="10" defaultRowHeight="14" x14ac:dyDescent="0.3"/>
  <cols>
    <col min="1" max="1" width="22.58203125" bestFit="1" customWidth="1"/>
    <col min="4" max="26" width="11" style="1"/>
  </cols>
  <sheetData>
    <row r="1" spans="1:3" x14ac:dyDescent="0.3">
      <c r="A1" s="769" t="s">
        <v>35</v>
      </c>
      <c r="B1" s="769"/>
      <c r="C1" s="769"/>
    </row>
    <row r="2" spans="1:3" x14ac:dyDescent="0.3">
      <c r="A2" s="769"/>
      <c r="B2" s="769"/>
      <c r="C2" s="769"/>
    </row>
    <row r="3" spans="1:3" x14ac:dyDescent="0.3">
      <c r="A3" s="54"/>
      <c r="B3" s="3"/>
      <c r="C3" s="55" t="s">
        <v>256</v>
      </c>
    </row>
    <row r="4" spans="1:3" x14ac:dyDescent="0.3">
      <c r="A4" s="57"/>
      <c r="B4" s="201" t="s">
        <v>261</v>
      </c>
      <c r="C4" s="201" t="s">
        <v>264</v>
      </c>
    </row>
    <row r="5" spans="1:3" x14ac:dyDescent="0.3">
      <c r="A5" s="666" t="s">
        <v>265</v>
      </c>
      <c r="B5" s="667">
        <v>89.073503225806448</v>
      </c>
      <c r="C5" s="668">
        <v>63.943446814182892</v>
      </c>
    </row>
    <row r="6" spans="1:3" x14ac:dyDescent="0.3">
      <c r="A6" s="202" t="s">
        <v>266</v>
      </c>
      <c r="B6" s="461">
        <v>91.787741935483865</v>
      </c>
      <c r="C6" s="462">
        <v>56.277573868256965</v>
      </c>
    </row>
    <row r="7" spans="1:3" x14ac:dyDescent="0.3">
      <c r="A7" s="202" t="s">
        <v>267</v>
      </c>
      <c r="B7" s="461">
        <v>107.04648387096772</v>
      </c>
      <c r="C7" s="462">
        <v>63.675456989247309</v>
      </c>
    </row>
    <row r="8" spans="1:3" x14ac:dyDescent="0.3">
      <c r="A8" s="202" t="s">
        <v>233</v>
      </c>
      <c r="B8" s="461">
        <v>77.739032258064512</v>
      </c>
      <c r="C8" s="462">
        <v>62.52113942948548</v>
      </c>
    </row>
    <row r="9" spans="1:3" x14ac:dyDescent="0.3">
      <c r="A9" s="202" t="s">
        <v>268</v>
      </c>
      <c r="B9" s="461">
        <v>0</v>
      </c>
      <c r="C9" s="462">
        <v>0</v>
      </c>
    </row>
    <row r="10" spans="1:3" x14ac:dyDescent="0.3">
      <c r="A10" s="202" t="s">
        <v>269</v>
      </c>
      <c r="B10" s="461">
        <v>99.698709677419345</v>
      </c>
      <c r="C10" s="462">
        <v>75.310406614258596</v>
      </c>
    </row>
    <row r="11" spans="1:3" x14ac:dyDescent="0.3">
      <c r="A11" s="202" t="s">
        <v>270</v>
      </c>
      <c r="B11" s="461">
        <v>85.677419354838705</v>
      </c>
      <c r="C11" s="462">
        <v>62.927935483870968</v>
      </c>
    </row>
    <row r="12" spans="1:3" x14ac:dyDescent="0.3">
      <c r="A12" s="202" t="s">
        <v>271</v>
      </c>
      <c r="B12" s="461">
        <v>174.74104761909422</v>
      </c>
      <c r="C12" s="462">
        <v>92.748959080212131</v>
      </c>
    </row>
    <row r="13" spans="1:3" x14ac:dyDescent="0.3">
      <c r="A13" s="202" t="s">
        <v>272</v>
      </c>
      <c r="B13" s="461">
        <v>0</v>
      </c>
      <c r="C13" s="462">
        <v>0</v>
      </c>
    </row>
    <row r="14" spans="1:3" x14ac:dyDescent="0.3">
      <c r="A14" s="202" t="s">
        <v>273</v>
      </c>
      <c r="B14" s="461">
        <v>112.54141935483869</v>
      </c>
      <c r="C14" s="462">
        <v>62.285102062400846</v>
      </c>
    </row>
    <row r="15" spans="1:3" x14ac:dyDescent="0.3">
      <c r="A15" s="202" t="s">
        <v>205</v>
      </c>
      <c r="B15" s="461">
        <v>99.309677419354841</v>
      </c>
      <c r="C15" s="462">
        <v>76.958010752688182</v>
      </c>
    </row>
    <row r="16" spans="1:3" x14ac:dyDescent="0.3">
      <c r="A16" s="202" t="s">
        <v>274</v>
      </c>
      <c r="B16" s="461">
        <v>125.68411245519712</v>
      </c>
      <c r="C16" s="462">
        <v>73.778123988322349</v>
      </c>
    </row>
    <row r="17" spans="1:3" x14ac:dyDescent="0.3">
      <c r="A17" s="202" t="s">
        <v>234</v>
      </c>
      <c r="B17" s="461">
        <v>111.05760681290322</v>
      </c>
      <c r="C17" s="462">
        <v>77.118005677419347</v>
      </c>
    </row>
    <row r="18" spans="1:3" x14ac:dyDescent="0.3">
      <c r="A18" s="202" t="s">
        <v>235</v>
      </c>
      <c r="B18" s="461">
        <v>113.03333333333333</v>
      </c>
      <c r="C18" s="462">
        <v>61.918913978494615</v>
      </c>
    </row>
    <row r="19" spans="1:3" x14ac:dyDescent="0.3">
      <c r="A19" s="202" t="s">
        <v>275</v>
      </c>
      <c r="B19" s="461">
        <v>149.36402153962624</v>
      </c>
      <c r="C19" s="462">
        <v>78.730926949237045</v>
      </c>
    </row>
    <row r="20" spans="1:3" x14ac:dyDescent="0.3">
      <c r="A20" s="202" t="s">
        <v>276</v>
      </c>
      <c r="B20" s="461">
        <v>95.024193548387103</v>
      </c>
      <c r="C20" s="462">
        <v>61.804687508881628</v>
      </c>
    </row>
    <row r="21" spans="1:3" x14ac:dyDescent="0.3">
      <c r="A21" s="202" t="s">
        <v>206</v>
      </c>
      <c r="B21" s="461">
        <v>137.88719354838707</v>
      </c>
      <c r="C21" s="462">
        <v>72.701265996827061</v>
      </c>
    </row>
    <row r="22" spans="1:3" x14ac:dyDescent="0.3">
      <c r="A22" s="202" t="s">
        <v>277</v>
      </c>
      <c r="B22" s="461">
        <v>126.89367741935484</v>
      </c>
      <c r="C22" s="462">
        <v>73.650795787789917</v>
      </c>
    </row>
    <row r="23" spans="1:3" x14ac:dyDescent="0.3">
      <c r="A23" s="202" t="s">
        <v>278</v>
      </c>
      <c r="B23" s="461">
        <v>86.26545161290322</v>
      </c>
      <c r="C23" s="462">
        <v>58.4337363369768</v>
      </c>
    </row>
    <row r="24" spans="1:3" x14ac:dyDescent="0.3">
      <c r="A24" s="202" t="s">
        <v>279</v>
      </c>
      <c r="B24" s="461">
        <v>85.58064516129032</v>
      </c>
      <c r="C24" s="462">
        <v>63.37471307300509</v>
      </c>
    </row>
    <row r="25" spans="1:3" x14ac:dyDescent="0.3">
      <c r="A25" s="202" t="s">
        <v>280</v>
      </c>
      <c r="B25" s="461">
        <v>100</v>
      </c>
      <c r="C25" s="462">
        <v>61.536999999999999</v>
      </c>
    </row>
    <row r="26" spans="1:3" x14ac:dyDescent="0.3">
      <c r="A26" s="202" t="s">
        <v>540</v>
      </c>
      <c r="B26" s="461">
        <v>0</v>
      </c>
      <c r="C26" s="462">
        <v>0</v>
      </c>
    </row>
    <row r="27" spans="1:3" x14ac:dyDescent="0.3">
      <c r="A27" s="202" t="s">
        <v>281</v>
      </c>
      <c r="B27" s="461">
        <v>95.994106136625362</v>
      </c>
      <c r="C27" s="462">
        <v>72.589259300217151</v>
      </c>
    </row>
    <row r="28" spans="1:3" x14ac:dyDescent="0.3">
      <c r="A28" s="202" t="s">
        <v>236</v>
      </c>
      <c r="B28" s="461">
        <v>150.00967741935483</v>
      </c>
      <c r="C28" s="462">
        <v>72.280065040650399</v>
      </c>
    </row>
    <row r="29" spans="1:3" x14ac:dyDescent="0.3">
      <c r="A29" s="202" t="s">
        <v>542</v>
      </c>
      <c r="B29" s="461">
        <v>82.720106335712387</v>
      </c>
      <c r="C29" s="462">
        <v>59.019057171824954</v>
      </c>
    </row>
    <row r="30" spans="1:3" x14ac:dyDescent="0.3">
      <c r="A30" s="202" t="s">
        <v>282</v>
      </c>
      <c r="B30" s="461">
        <v>86.64705027813477</v>
      </c>
      <c r="C30" s="462">
        <v>69.475788375293376</v>
      </c>
    </row>
    <row r="31" spans="1:3" x14ac:dyDescent="0.3">
      <c r="A31" s="202" t="s">
        <v>237</v>
      </c>
      <c r="B31" s="461">
        <v>117.61428585301687</v>
      </c>
      <c r="C31" s="462">
        <v>55.132477590504905</v>
      </c>
    </row>
    <row r="32" spans="1:3" x14ac:dyDescent="0.3">
      <c r="A32" s="641" t="s">
        <v>283</v>
      </c>
      <c r="B32" s="645">
        <v>96.318321138609491</v>
      </c>
      <c r="C32" s="645">
        <v>62.13031278077473</v>
      </c>
    </row>
    <row r="33" spans="1:5" x14ac:dyDescent="0.3">
      <c r="A33" s="640" t="s">
        <v>284</v>
      </c>
      <c r="B33" s="644">
        <v>93.470874273883311</v>
      </c>
      <c r="C33" s="644">
        <v>60.625713438076801</v>
      </c>
    </row>
    <row r="34" spans="1:5" x14ac:dyDescent="0.3">
      <c r="A34" s="638" t="s">
        <v>285</v>
      </c>
      <c r="B34" s="654">
        <v>4.3973710480768631</v>
      </c>
      <c r="C34" s="654">
        <v>-3.3177333761060908</v>
      </c>
    </row>
    <row r="35" spans="1:5" x14ac:dyDescent="0.3">
      <c r="A35" s="80"/>
      <c r="B35" s="3"/>
      <c r="C35" s="55" t="s">
        <v>510</v>
      </c>
    </row>
    <row r="36" spans="1:5" x14ac:dyDescent="0.3">
      <c r="A36" s="80" t="s">
        <v>480</v>
      </c>
      <c r="B36" s="80"/>
      <c r="C36" s="80"/>
    </row>
    <row r="37" spans="1:5" s="1" customFormat="1" x14ac:dyDescent="0.3">
      <c r="A37" s="807"/>
      <c r="B37" s="807"/>
      <c r="C37" s="807"/>
      <c r="D37" s="807"/>
      <c r="E37" s="807"/>
    </row>
    <row r="38" spans="1:5" s="1" customFormat="1" x14ac:dyDescent="0.3">
      <c r="A38" s="807"/>
      <c r="B38" s="807"/>
      <c r="C38" s="807"/>
      <c r="D38" s="807"/>
      <c r="E38" s="807"/>
    </row>
    <row r="39" spans="1:5" s="1" customFormat="1" x14ac:dyDescent="0.3">
      <c r="A39" s="807"/>
      <c r="B39" s="807"/>
      <c r="C39" s="807"/>
      <c r="D39" s="807"/>
      <c r="E39" s="807"/>
    </row>
    <row r="40" spans="1:5" s="1" customFormat="1" x14ac:dyDescent="0.3"/>
    <row r="41" spans="1:5" s="1" customFormat="1" x14ac:dyDescent="0.3"/>
    <row r="42" spans="1:5" s="1" customFormat="1" x14ac:dyDescent="0.3"/>
    <row r="43" spans="1:5" s="1" customFormat="1" x14ac:dyDescent="0.3"/>
    <row r="44" spans="1:5" s="1" customFormat="1" x14ac:dyDescent="0.3"/>
    <row r="45" spans="1:5" s="1" customFormat="1" x14ac:dyDescent="0.3"/>
    <row r="46" spans="1:5" s="1" customFormat="1" x14ac:dyDescent="0.3"/>
    <row r="47" spans="1:5" s="1" customFormat="1" x14ac:dyDescent="0.3"/>
    <row r="48" spans="1:5" s="1" customFormat="1" x14ac:dyDescent="0.3"/>
    <row r="49" s="1" customFormat="1" x14ac:dyDescent="0.3"/>
    <row r="50" s="1" customFormat="1" x14ac:dyDescent="0.3"/>
    <row r="51" s="1" customFormat="1" x14ac:dyDescent="0.3"/>
    <row r="52" s="1" customFormat="1" x14ac:dyDescent="0.3"/>
    <row r="53" s="1" customFormat="1" x14ac:dyDescent="0.3"/>
    <row r="54" s="1" customFormat="1" x14ac:dyDescent="0.3"/>
    <row r="55" s="1" customFormat="1" x14ac:dyDescent="0.3"/>
    <row r="56" s="1" customFormat="1" x14ac:dyDescent="0.3"/>
    <row r="57" s="1" customFormat="1" x14ac:dyDescent="0.3"/>
    <row r="58" s="1" customFormat="1" x14ac:dyDescent="0.3"/>
    <row r="59" s="1" customFormat="1" x14ac:dyDescent="0.3"/>
    <row r="60" s="1" customFormat="1" x14ac:dyDescent="0.3"/>
    <row r="61" s="1" customFormat="1" x14ac:dyDescent="0.3"/>
    <row r="62" s="1" customFormat="1" x14ac:dyDescent="0.3"/>
    <row r="63" s="1" customFormat="1" x14ac:dyDescent="0.3"/>
    <row r="64" s="1" customFormat="1" x14ac:dyDescent="0.3"/>
    <row r="65" s="1" customFormat="1" x14ac:dyDescent="0.3"/>
    <row r="66" s="1" customFormat="1" x14ac:dyDescent="0.3"/>
    <row r="67" s="1" customFormat="1" x14ac:dyDescent="0.3"/>
    <row r="68" s="1" customFormat="1" x14ac:dyDescent="0.3"/>
    <row r="69" s="1" customFormat="1" x14ac:dyDescent="0.3"/>
    <row r="70" s="1" customFormat="1" x14ac:dyDescent="0.3"/>
    <row r="71" s="1" customFormat="1" x14ac:dyDescent="0.3"/>
    <row r="72" s="1" customFormat="1" x14ac:dyDescent="0.3"/>
    <row r="73" s="1" customFormat="1" x14ac:dyDescent="0.3"/>
    <row r="74" s="1" customFormat="1" x14ac:dyDescent="0.3"/>
    <row r="75" s="1" customFormat="1" x14ac:dyDescent="0.3"/>
    <row r="76" s="1" customFormat="1" x14ac:dyDescent="0.3"/>
    <row r="77" s="1" customFormat="1" x14ac:dyDescent="0.3"/>
    <row r="78" s="1" customFormat="1" x14ac:dyDescent="0.3"/>
    <row r="79" s="1" customFormat="1" x14ac:dyDescent="0.3"/>
    <row r="80" s="1" customFormat="1" x14ac:dyDescent="0.3"/>
    <row r="81" s="1" customFormat="1" x14ac:dyDescent="0.3"/>
    <row r="82" s="1" customFormat="1" x14ac:dyDescent="0.3"/>
    <row r="83" s="1" customFormat="1" x14ac:dyDescent="0.3"/>
    <row r="84" s="1" customFormat="1" x14ac:dyDescent="0.3"/>
    <row r="85" s="1" customFormat="1" x14ac:dyDescent="0.3"/>
    <row r="86" s="1" customFormat="1" x14ac:dyDescent="0.3"/>
    <row r="87" s="1" customFormat="1" x14ac:dyDescent="0.3"/>
    <row r="88" s="1" customFormat="1" x14ac:dyDescent="0.3"/>
    <row r="89" s="1" customFormat="1" x14ac:dyDescent="0.3"/>
    <row r="90" s="1" customFormat="1" x14ac:dyDescent="0.3"/>
    <row r="91" s="1" customFormat="1" x14ac:dyDescent="0.3"/>
    <row r="92" s="1" customFormat="1" x14ac:dyDescent="0.3"/>
    <row r="93" s="1" customFormat="1" x14ac:dyDescent="0.3"/>
    <row r="94" s="1" customFormat="1" x14ac:dyDescent="0.3"/>
    <row r="95" s="1" customFormat="1" x14ac:dyDescent="0.3"/>
    <row r="96" s="1" customFormat="1" x14ac:dyDescent="0.3"/>
    <row r="97" s="1" customFormat="1" x14ac:dyDescent="0.3"/>
    <row r="98" s="1" customFormat="1" x14ac:dyDescent="0.3"/>
    <row r="99" s="1" customFormat="1" x14ac:dyDescent="0.3"/>
    <row r="100" s="1" customFormat="1" x14ac:dyDescent="0.3"/>
    <row r="101" s="1" customFormat="1" x14ac:dyDescent="0.3"/>
    <row r="102" s="1" customFormat="1" x14ac:dyDescent="0.3"/>
    <row r="103" s="1" customFormat="1" x14ac:dyDescent="0.3"/>
    <row r="104" s="1" customFormat="1" x14ac:dyDescent="0.3"/>
    <row r="105" s="1" customFormat="1" x14ac:dyDescent="0.3"/>
    <row r="106" s="1" customFormat="1" x14ac:dyDescent="0.3"/>
    <row r="107" s="1" customFormat="1" x14ac:dyDescent="0.3"/>
    <row r="108" s="1" customFormat="1" x14ac:dyDescent="0.3"/>
    <row r="109" s="1" customFormat="1" x14ac:dyDescent="0.3"/>
    <row r="110" s="1" customFormat="1" x14ac:dyDescent="0.3"/>
    <row r="111" s="1" customFormat="1" x14ac:dyDescent="0.3"/>
    <row r="112" s="1" customFormat="1" x14ac:dyDescent="0.3"/>
    <row r="113" s="1" customFormat="1" x14ac:dyDescent="0.3"/>
    <row r="114" s="1" customFormat="1" x14ac:dyDescent="0.3"/>
    <row r="115" s="1" customFormat="1" x14ac:dyDescent="0.3"/>
    <row r="116" s="1" customFormat="1" x14ac:dyDescent="0.3"/>
    <row r="117" s="1" customFormat="1" x14ac:dyDescent="0.3"/>
    <row r="118" s="1" customFormat="1" x14ac:dyDescent="0.3"/>
    <row r="119" s="1" customFormat="1" x14ac:dyDescent="0.3"/>
    <row r="120" s="1" customFormat="1" x14ac:dyDescent="0.3"/>
    <row r="121" s="1" customFormat="1" x14ac:dyDescent="0.3"/>
    <row r="122" s="1" customFormat="1" x14ac:dyDescent="0.3"/>
    <row r="123" s="1" customFormat="1" x14ac:dyDescent="0.3"/>
    <row r="124" s="1" customFormat="1" x14ac:dyDescent="0.3"/>
    <row r="125" s="1" customFormat="1" x14ac:dyDescent="0.3"/>
    <row r="126" s="1" customFormat="1" x14ac:dyDescent="0.3"/>
    <row r="127" s="1" customFormat="1" x14ac:dyDescent="0.3"/>
    <row r="128" s="1" customFormat="1" x14ac:dyDescent="0.3"/>
    <row r="129" s="1" customFormat="1" x14ac:dyDescent="0.3"/>
    <row r="130" s="1" customFormat="1" x14ac:dyDescent="0.3"/>
    <row r="131" s="1" customFormat="1" x14ac:dyDescent="0.3"/>
    <row r="132" s="1" customFormat="1" x14ac:dyDescent="0.3"/>
    <row r="133" s="1" customFormat="1" x14ac:dyDescent="0.3"/>
    <row r="134" s="1" customFormat="1" x14ac:dyDescent="0.3"/>
    <row r="135" s="1" customFormat="1" x14ac:dyDescent="0.3"/>
    <row r="136" s="1" customFormat="1" x14ac:dyDescent="0.3"/>
    <row r="137" s="1" customFormat="1" x14ac:dyDescent="0.3"/>
    <row r="138" s="1" customFormat="1" x14ac:dyDescent="0.3"/>
    <row r="139" s="1" customFormat="1" x14ac:dyDescent="0.3"/>
    <row r="140" s="1" customFormat="1" x14ac:dyDescent="0.3"/>
    <row r="141" s="1" customFormat="1" x14ac:dyDescent="0.3"/>
    <row r="142" s="1" customFormat="1" x14ac:dyDescent="0.3"/>
    <row r="143" s="1" customFormat="1" x14ac:dyDescent="0.3"/>
    <row r="144" s="1" customFormat="1" x14ac:dyDescent="0.3"/>
    <row r="145" s="1" customFormat="1" x14ac:dyDescent="0.3"/>
    <row r="146" s="1" customFormat="1" x14ac:dyDescent="0.3"/>
    <row r="147" s="1" customFormat="1" x14ac:dyDescent="0.3"/>
    <row r="148" s="1" customFormat="1" x14ac:dyDescent="0.3"/>
    <row r="149" s="1" customFormat="1" x14ac:dyDescent="0.3"/>
    <row r="150" s="1" customFormat="1" x14ac:dyDescent="0.3"/>
    <row r="151" s="1" customFormat="1" x14ac:dyDescent="0.3"/>
    <row r="152" s="1" customFormat="1" x14ac:dyDescent="0.3"/>
    <row r="153" s="1" customFormat="1" x14ac:dyDescent="0.3"/>
    <row r="154" s="1" customFormat="1" x14ac:dyDescent="0.3"/>
    <row r="155" s="1" customFormat="1" x14ac:dyDescent="0.3"/>
    <row r="156" s="1" customFormat="1" x14ac:dyDescent="0.3"/>
    <row r="157" s="1" customFormat="1" x14ac:dyDescent="0.3"/>
    <row r="158" s="1" customFormat="1" x14ac:dyDescent="0.3"/>
    <row r="159" s="1" customFormat="1" x14ac:dyDescent="0.3"/>
    <row r="160" s="1" customFormat="1" x14ac:dyDescent="0.3"/>
    <row r="161" s="1" customFormat="1" x14ac:dyDescent="0.3"/>
    <row r="162" s="1" customFormat="1" x14ac:dyDescent="0.3"/>
    <row r="163" s="1" customFormat="1" x14ac:dyDescent="0.3"/>
    <row r="164" s="1" customFormat="1" x14ac:dyDescent="0.3"/>
    <row r="165" s="1" customFormat="1" x14ac:dyDescent="0.3"/>
    <row r="166" s="1" customFormat="1" x14ac:dyDescent="0.3"/>
    <row r="167" s="1" customFormat="1" x14ac:dyDescent="0.3"/>
    <row r="168" s="1" customFormat="1" x14ac:dyDescent="0.3"/>
    <row r="169" s="1" customFormat="1" x14ac:dyDescent="0.3"/>
    <row r="170" s="1" customFormat="1" x14ac:dyDescent="0.3"/>
    <row r="171" s="1" customFormat="1" x14ac:dyDescent="0.3"/>
    <row r="172" s="1" customFormat="1" x14ac:dyDescent="0.3"/>
    <row r="173" s="1" customFormat="1" x14ac:dyDescent="0.3"/>
    <row r="174" s="1" customFormat="1" x14ac:dyDescent="0.3"/>
    <row r="175" s="1" customFormat="1" x14ac:dyDescent="0.3"/>
    <row r="176" s="1" customFormat="1" x14ac:dyDescent="0.3"/>
    <row r="177" s="1" customFormat="1" x14ac:dyDescent="0.3"/>
    <row r="178" s="1" customFormat="1" x14ac:dyDescent="0.3"/>
    <row r="179" s="1" customFormat="1" x14ac:dyDescent="0.3"/>
    <row r="180" s="1" customFormat="1" x14ac:dyDescent="0.3"/>
    <row r="181" s="1" customFormat="1" x14ac:dyDescent="0.3"/>
    <row r="182" s="1" customFormat="1" x14ac:dyDescent="0.3"/>
    <row r="183" s="1" customFormat="1" x14ac:dyDescent="0.3"/>
    <row r="184" s="1" customFormat="1" x14ac:dyDescent="0.3"/>
    <row r="185" s="1" customFormat="1" x14ac:dyDescent="0.3"/>
    <row r="186" s="1" customFormat="1" x14ac:dyDescent="0.3"/>
    <row r="187" s="1" customFormat="1" x14ac:dyDescent="0.3"/>
    <row r="188" s="1" customFormat="1" x14ac:dyDescent="0.3"/>
    <row r="189" s="1" customFormat="1" x14ac:dyDescent="0.3"/>
    <row r="190" s="1" customFormat="1" x14ac:dyDescent="0.3"/>
    <row r="191" s="1" customFormat="1" x14ac:dyDescent="0.3"/>
    <row r="192" s="1" customFormat="1" x14ac:dyDescent="0.3"/>
    <row r="193" s="1" customFormat="1" x14ac:dyDescent="0.3"/>
    <row r="194" s="1" customFormat="1" x14ac:dyDescent="0.3"/>
    <row r="195" s="1" customFormat="1" x14ac:dyDescent="0.3"/>
  </sheetData>
  <sortState xmlns:xlrd2="http://schemas.microsoft.com/office/spreadsheetml/2017/richdata2" ref="A6:A32">
    <sortCondition ref="A6"/>
  </sortState>
  <mergeCells count="2">
    <mergeCell ref="A1:C2"/>
    <mergeCell ref="A37:E39"/>
  </mergeCells>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Hoja35"/>
  <dimension ref="A1:M9"/>
  <sheetViews>
    <sheetView workbookViewId="0"/>
  </sheetViews>
  <sheetFormatPr baseColWidth="10" defaultColWidth="11" defaultRowHeight="12.5" x14ac:dyDescent="0.25"/>
  <cols>
    <col min="1" max="1" width="16.08203125" style="18" bestFit="1" customWidth="1"/>
    <col min="2" max="13" width="8.5" style="18" customWidth="1"/>
    <col min="14" max="16384" width="11" style="18"/>
  </cols>
  <sheetData>
    <row r="1" spans="1:13" ht="13" x14ac:dyDescent="0.25">
      <c r="A1" s="158" t="s">
        <v>20</v>
      </c>
    </row>
    <row r="2" spans="1:13" ht="13" x14ac:dyDescent="0.25">
      <c r="A2" s="158"/>
      <c r="M2" s="161" t="s">
        <v>286</v>
      </c>
    </row>
    <row r="3" spans="1:13" ht="13" x14ac:dyDescent="0.3">
      <c r="A3" s="535"/>
      <c r="B3" s="145">
        <v>2024</v>
      </c>
      <c r="C3" s="145" t="s">
        <v>505</v>
      </c>
      <c r="D3" s="145">
        <v>2025</v>
      </c>
      <c r="E3" s="145" t="s">
        <v>505</v>
      </c>
      <c r="F3" s="145" t="s">
        <v>505</v>
      </c>
      <c r="G3" s="145" t="s">
        <v>505</v>
      </c>
      <c r="H3" s="145" t="s">
        <v>505</v>
      </c>
      <c r="I3" s="145" t="s">
        <v>505</v>
      </c>
      <c r="J3" s="145" t="s">
        <v>505</v>
      </c>
      <c r="K3" s="145" t="s">
        <v>505</v>
      </c>
      <c r="L3" s="145" t="s">
        <v>505</v>
      </c>
      <c r="M3" s="145" t="s">
        <v>505</v>
      </c>
    </row>
    <row r="4" spans="1:13" x14ac:dyDescent="0.25">
      <c r="A4" s="439"/>
      <c r="B4" s="536">
        <v>45597</v>
      </c>
      <c r="C4" s="536">
        <v>45627</v>
      </c>
      <c r="D4" s="536">
        <v>45658</v>
      </c>
      <c r="E4" s="536">
        <v>45689</v>
      </c>
      <c r="F4" s="536">
        <v>45717</v>
      </c>
      <c r="G4" s="536">
        <v>45748</v>
      </c>
      <c r="H4" s="536">
        <v>45778</v>
      </c>
      <c r="I4" s="536">
        <v>45809</v>
      </c>
      <c r="J4" s="536">
        <v>45839</v>
      </c>
      <c r="K4" s="536">
        <v>45870</v>
      </c>
      <c r="L4" s="536">
        <v>45901</v>
      </c>
      <c r="M4" s="536">
        <v>45931</v>
      </c>
    </row>
    <row r="5" spans="1:13" x14ac:dyDescent="0.25">
      <c r="A5" s="537" t="s">
        <v>287</v>
      </c>
      <c r="B5" s="538">
        <v>74.345238095238102</v>
      </c>
      <c r="C5" s="538">
        <v>73.814999999999998</v>
      </c>
      <c r="D5" s="538">
        <v>79.302727272727282</v>
      </c>
      <c r="E5" s="538">
        <v>75.42</v>
      </c>
      <c r="F5" s="538">
        <v>72.761428571428567</v>
      </c>
      <c r="G5" s="538">
        <v>68.057000000000002</v>
      </c>
      <c r="H5" s="538">
        <v>64.399999999999991</v>
      </c>
      <c r="I5" s="538">
        <v>71.542857142857144</v>
      </c>
      <c r="J5" s="538">
        <v>71.248695652173922</v>
      </c>
      <c r="K5" s="538">
        <v>67.866499999999988</v>
      </c>
      <c r="L5" s="538">
        <v>67.944545454545448</v>
      </c>
      <c r="M5" s="538">
        <v>64.63</v>
      </c>
    </row>
    <row r="6" spans="1:13" x14ac:dyDescent="0.25">
      <c r="A6" s="539" t="s">
        <v>288</v>
      </c>
      <c r="B6" s="538">
        <v>69.987000000000009</v>
      </c>
      <c r="C6" s="538">
        <v>70.052857142857135</v>
      </c>
      <c r="D6" s="538">
        <v>75.742500000000007</v>
      </c>
      <c r="E6" s="538">
        <v>71.533157894736831</v>
      </c>
      <c r="F6" s="538">
        <v>68.239047619047625</v>
      </c>
      <c r="G6" s="538">
        <v>63.536666666666655</v>
      </c>
      <c r="H6" s="538">
        <v>62.167619047619048</v>
      </c>
      <c r="I6" s="538">
        <v>68.169000000000011</v>
      </c>
      <c r="J6" s="538">
        <v>68.390909090909091</v>
      </c>
      <c r="K6" s="538">
        <v>64.864285714285714</v>
      </c>
      <c r="L6" s="538">
        <v>63.959047619047624</v>
      </c>
      <c r="M6" s="538">
        <v>60.844782608695645</v>
      </c>
    </row>
    <row r="7" spans="1:13" x14ac:dyDescent="0.25">
      <c r="A7" s="540" t="s">
        <v>289</v>
      </c>
      <c r="B7" s="541">
        <v>1.0630142857142857</v>
      </c>
      <c r="C7" s="541">
        <v>1.0478749999999999</v>
      </c>
      <c r="D7" s="541">
        <v>1.0353727272727273</v>
      </c>
      <c r="E7" s="541">
        <v>1.0412500000000002</v>
      </c>
      <c r="F7" s="541">
        <v>1.0806809523809524</v>
      </c>
      <c r="G7" s="541">
        <v>1.1213950000000001</v>
      </c>
      <c r="H7" s="541">
        <v>1.1278047619047618</v>
      </c>
      <c r="I7" s="541">
        <v>1.1516190476190478</v>
      </c>
      <c r="J7" s="541">
        <v>1.1676869565217392</v>
      </c>
      <c r="K7" s="541">
        <v>1.1631428571428575</v>
      </c>
      <c r="L7" s="541">
        <v>1.1732227272727274</v>
      </c>
      <c r="M7" s="541">
        <v>1.1630434782608696</v>
      </c>
    </row>
    <row r="8" spans="1:13" x14ac:dyDescent="0.25">
      <c r="M8" s="161" t="s">
        <v>290</v>
      </c>
    </row>
    <row r="9" spans="1:13" ht="13" x14ac:dyDescent="0.3">
      <c r="A9" s="542"/>
    </row>
  </sheetData>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Hoja36"/>
  <dimension ref="A1:M25"/>
  <sheetViews>
    <sheetView workbookViewId="0"/>
  </sheetViews>
  <sheetFormatPr baseColWidth="10" defaultColWidth="11" defaultRowHeight="12.5" x14ac:dyDescent="0.25"/>
  <cols>
    <col min="1" max="1" width="16.5" style="18" bestFit="1" customWidth="1"/>
    <col min="2" max="13" width="7.08203125" style="18" customWidth="1"/>
    <col min="14" max="16384" width="11" style="18"/>
  </cols>
  <sheetData>
    <row r="1" spans="1:13" ht="13" x14ac:dyDescent="0.25">
      <c r="A1" s="158" t="s">
        <v>21</v>
      </c>
    </row>
    <row r="2" spans="1:13" ht="13" x14ac:dyDescent="0.25">
      <c r="A2" s="159"/>
      <c r="M2" s="161" t="s">
        <v>286</v>
      </c>
    </row>
    <row r="3" spans="1:13" ht="13" x14ac:dyDescent="0.3">
      <c r="A3" s="543"/>
      <c r="B3" s="145">
        <v>2024</v>
      </c>
      <c r="C3" s="145" t="s">
        <v>505</v>
      </c>
      <c r="D3" s="145">
        <v>2025</v>
      </c>
      <c r="E3" s="145" t="s">
        <v>505</v>
      </c>
      <c r="F3" s="145" t="s">
        <v>505</v>
      </c>
      <c r="G3" s="145" t="s">
        <v>505</v>
      </c>
      <c r="H3" s="145" t="s">
        <v>505</v>
      </c>
      <c r="I3" s="145" t="s">
        <v>505</v>
      </c>
      <c r="J3" s="145" t="s">
        <v>505</v>
      </c>
      <c r="K3" s="145" t="s">
        <v>505</v>
      </c>
      <c r="L3" s="145" t="s">
        <v>505</v>
      </c>
      <c r="M3" s="145" t="s">
        <v>505</v>
      </c>
    </row>
    <row r="4" spans="1:13" x14ac:dyDescent="0.25">
      <c r="A4" s="439"/>
      <c r="B4" s="536">
        <v>45597</v>
      </c>
      <c r="C4" s="536">
        <v>45627</v>
      </c>
      <c r="D4" s="536">
        <v>45658</v>
      </c>
      <c r="E4" s="536">
        <v>45689</v>
      </c>
      <c r="F4" s="536">
        <v>45717</v>
      </c>
      <c r="G4" s="536">
        <v>45748</v>
      </c>
      <c r="H4" s="536">
        <v>45778</v>
      </c>
      <c r="I4" s="536">
        <v>45809</v>
      </c>
      <c r="J4" s="536">
        <v>45839</v>
      </c>
      <c r="K4" s="536">
        <v>45870</v>
      </c>
      <c r="L4" s="536">
        <v>45901</v>
      </c>
      <c r="M4" s="536">
        <v>45931</v>
      </c>
    </row>
    <row r="5" spans="1:13" ht="13" x14ac:dyDescent="0.3">
      <c r="A5" s="484" t="s">
        <v>291</v>
      </c>
      <c r="B5" s="395"/>
      <c r="C5" s="395"/>
      <c r="D5" s="395"/>
      <c r="E5" s="395"/>
      <c r="F5" s="395"/>
      <c r="G5" s="395"/>
      <c r="H5" s="395"/>
      <c r="I5" s="395"/>
      <c r="J5" s="395"/>
      <c r="K5" s="395"/>
      <c r="L5" s="395"/>
      <c r="M5" s="395"/>
    </row>
    <row r="6" spans="1:13" x14ac:dyDescent="0.25">
      <c r="A6" s="544" t="s">
        <v>292</v>
      </c>
      <c r="B6" s="394">
        <v>73.05523809523811</v>
      </c>
      <c r="C6" s="394">
        <v>72.872727272727289</v>
      </c>
      <c r="D6" s="394">
        <v>76.92217391304348</v>
      </c>
      <c r="E6" s="394">
        <v>75.149500000000003</v>
      </c>
      <c r="F6" s="394">
        <v>74.512380952380965</v>
      </c>
      <c r="G6" s="394">
        <v>69.934545454545457</v>
      </c>
      <c r="H6" s="394">
        <v>66.412727272727267</v>
      </c>
      <c r="I6" s="394">
        <v>71.137142857142877</v>
      </c>
      <c r="J6" s="394">
        <v>72.313913043478266</v>
      </c>
      <c r="K6" s="394">
        <v>72.100476190476186</v>
      </c>
      <c r="L6" s="394">
        <v>71.12136363636364</v>
      </c>
      <c r="M6" s="394">
        <v>66.733478260869575</v>
      </c>
    </row>
    <row r="7" spans="1:13" x14ac:dyDescent="0.25">
      <c r="A7" s="544" t="s">
        <v>293</v>
      </c>
      <c r="B7" s="394">
        <v>74.100476190476186</v>
      </c>
      <c r="C7" s="394">
        <v>73.957142857142841</v>
      </c>
      <c r="D7" s="394">
        <v>81.073499999999996</v>
      </c>
      <c r="E7" s="394">
        <v>76.306000000000012</v>
      </c>
      <c r="F7" s="394">
        <v>72.879999999999981</v>
      </c>
      <c r="G7" s="394">
        <v>67.362380952380946</v>
      </c>
      <c r="H7" s="394">
        <v>63.678000000000011</v>
      </c>
      <c r="I7" s="394">
        <v>69.36999999999999</v>
      </c>
      <c r="J7" s="394">
        <v>71.011739130434776</v>
      </c>
      <c r="K7" s="394">
        <v>69.28857142857143</v>
      </c>
      <c r="L7" s="394">
        <v>69.934545454545457</v>
      </c>
      <c r="M7" s="394">
        <v>64.76318181818182</v>
      </c>
    </row>
    <row r="8" spans="1:13" x14ac:dyDescent="0.25">
      <c r="A8" s="544" t="s">
        <v>546</v>
      </c>
      <c r="B8" s="394">
        <v>72.333809523809506</v>
      </c>
      <c r="C8" s="394">
        <v>71.422727272727286</v>
      </c>
      <c r="D8" s="394">
        <v>75.711304347826072</v>
      </c>
      <c r="E8" s="394">
        <v>73.746999999999986</v>
      </c>
      <c r="F8" s="394">
        <v>73.112380952380931</v>
      </c>
      <c r="G8" s="394">
        <v>68.63909090909091</v>
      </c>
      <c r="H8" s="394">
        <v>65.208181818181842</v>
      </c>
      <c r="I8" s="394">
        <v>70.08</v>
      </c>
      <c r="J8" s="394">
        <v>70.403043478260884</v>
      </c>
      <c r="K8" s="394">
        <v>69.717142857142875</v>
      </c>
      <c r="L8" s="394">
        <v>69.853181818181824</v>
      </c>
      <c r="M8" s="394">
        <v>66.348695652173916</v>
      </c>
    </row>
    <row r="9" spans="1:13" x14ac:dyDescent="0.25">
      <c r="A9" s="544" t="s">
        <v>547</v>
      </c>
      <c r="B9" s="394">
        <v>70.533809523809524</v>
      </c>
      <c r="C9" s="394">
        <v>69.622727272727289</v>
      </c>
      <c r="D9" s="394">
        <v>73.911304347826089</v>
      </c>
      <c r="E9" s="394">
        <v>71.947000000000003</v>
      </c>
      <c r="F9" s="394">
        <v>71.312380952380963</v>
      </c>
      <c r="G9" s="394">
        <v>66.839090909090928</v>
      </c>
      <c r="H9" s="394">
        <v>63.408181818181816</v>
      </c>
      <c r="I9" s="394">
        <v>68.279999999999987</v>
      </c>
      <c r="J9" s="394">
        <v>68.603043478260872</v>
      </c>
      <c r="K9" s="394">
        <v>67.917142857142849</v>
      </c>
      <c r="L9" s="394">
        <v>68.053181818181812</v>
      </c>
      <c r="M9" s="394">
        <v>64.548695652173905</v>
      </c>
    </row>
    <row r="10" spans="1:13" x14ac:dyDescent="0.25">
      <c r="A10" s="545" t="s">
        <v>295</v>
      </c>
      <c r="B10" s="446">
        <v>75.196190476190466</v>
      </c>
      <c r="C10" s="446">
        <v>74.656999999999996</v>
      </c>
      <c r="D10" s="446">
        <v>80.167727272727262</v>
      </c>
      <c r="E10" s="446">
        <v>76.256999999999991</v>
      </c>
      <c r="F10" s="446">
        <v>73.490476190476201</v>
      </c>
      <c r="G10" s="446">
        <v>68.722000000000008</v>
      </c>
      <c r="H10" s="446">
        <v>65.157500000000027</v>
      </c>
      <c r="I10" s="446">
        <v>72.396190476190483</v>
      </c>
      <c r="J10" s="446">
        <v>71.770869565217396</v>
      </c>
      <c r="K10" s="446">
        <v>68.850999999999971</v>
      </c>
      <c r="L10" s="446">
        <v>68.75090909090909</v>
      </c>
      <c r="M10" s="446">
        <v>65.553478260869568</v>
      </c>
    </row>
    <row r="11" spans="1:13" ht="13" x14ac:dyDescent="0.3">
      <c r="A11" s="484" t="s">
        <v>294</v>
      </c>
      <c r="B11" s="396"/>
      <c r="C11" s="396"/>
      <c r="D11" s="396"/>
      <c r="E11" s="396"/>
      <c r="F11" s="396"/>
      <c r="G11" s="396"/>
      <c r="H11" s="396"/>
      <c r="I11" s="396"/>
      <c r="J11" s="396"/>
      <c r="K11" s="396"/>
      <c r="L11" s="396"/>
      <c r="M11" s="396"/>
    </row>
    <row r="12" spans="1:13" x14ac:dyDescent="0.25">
      <c r="A12" s="544" t="s">
        <v>296</v>
      </c>
      <c r="B12" s="394">
        <v>74.896190476190469</v>
      </c>
      <c r="C12" s="394">
        <v>74.356999999999999</v>
      </c>
      <c r="D12" s="394">
        <v>79.867727272727265</v>
      </c>
      <c r="E12" s="394">
        <v>75.957000000000008</v>
      </c>
      <c r="F12" s="394">
        <v>73.190476190476204</v>
      </c>
      <c r="G12" s="394">
        <v>68.421999999999997</v>
      </c>
      <c r="H12" s="394">
        <v>64.857499999999987</v>
      </c>
      <c r="I12" s="394">
        <v>72.096190476190486</v>
      </c>
      <c r="J12" s="394">
        <v>71.470869565217399</v>
      </c>
      <c r="K12" s="394">
        <v>68.551000000000002</v>
      </c>
      <c r="L12" s="394">
        <v>68.450909090909065</v>
      </c>
      <c r="M12" s="394">
        <v>65.253478260869556</v>
      </c>
    </row>
    <row r="13" spans="1:13" x14ac:dyDescent="0.25">
      <c r="A13" s="544" t="s">
        <v>297</v>
      </c>
      <c r="B13" s="394">
        <v>72.161904761904779</v>
      </c>
      <c r="C13" s="394">
        <v>71.840000000000018</v>
      </c>
      <c r="D13" s="394">
        <v>77.372608695652175</v>
      </c>
      <c r="E13" s="394">
        <v>74.283999999999978</v>
      </c>
      <c r="F13" s="394">
        <v>71.410476190476203</v>
      </c>
      <c r="G13" s="394">
        <v>67.449545454545444</v>
      </c>
      <c r="H13" s="394">
        <v>63.802272727272722</v>
      </c>
      <c r="I13" s="394">
        <v>71.134761904761902</v>
      </c>
      <c r="J13" s="394">
        <v>71.196086956521725</v>
      </c>
      <c r="K13" s="394">
        <v>67.673333333333346</v>
      </c>
      <c r="L13" s="394">
        <v>67.88181818181819</v>
      </c>
      <c r="M13" s="394">
        <v>64.614347826086956</v>
      </c>
    </row>
    <row r="14" spans="1:13" x14ac:dyDescent="0.25">
      <c r="A14" s="544" t="s">
        <v>298</v>
      </c>
      <c r="B14" s="394">
        <v>75.436666666666653</v>
      </c>
      <c r="C14" s="394">
        <v>74.717000000000013</v>
      </c>
      <c r="D14" s="394">
        <v>80.756363636363645</v>
      </c>
      <c r="E14" s="394">
        <v>77.079499999999996</v>
      </c>
      <c r="F14" s="394">
        <v>74.552380952380958</v>
      </c>
      <c r="G14" s="394">
        <v>69.576999999999998</v>
      </c>
      <c r="H14" s="394">
        <v>65.78</v>
      </c>
      <c r="I14" s="394">
        <v>73.498571428571438</v>
      </c>
      <c r="J14" s="394">
        <v>73.1795652173913</v>
      </c>
      <c r="K14" s="394">
        <v>70.551000000000002</v>
      </c>
      <c r="L14" s="394">
        <v>70.185000000000002</v>
      </c>
      <c r="M14" s="394">
        <v>66.153478260869548</v>
      </c>
    </row>
    <row r="15" spans="1:13" ht="13" x14ac:dyDescent="0.3">
      <c r="A15" s="484" t="s">
        <v>209</v>
      </c>
      <c r="B15" s="396"/>
      <c r="C15" s="396"/>
      <c r="D15" s="396"/>
      <c r="E15" s="396"/>
      <c r="F15" s="396"/>
      <c r="G15" s="396"/>
      <c r="H15" s="396"/>
      <c r="I15" s="396"/>
      <c r="J15" s="396"/>
      <c r="K15" s="396"/>
      <c r="L15" s="396"/>
      <c r="M15" s="396"/>
    </row>
    <row r="16" spans="1:13" x14ac:dyDescent="0.25">
      <c r="A16" s="544" t="s">
        <v>299</v>
      </c>
      <c r="B16" s="394">
        <v>67.758095238095251</v>
      </c>
      <c r="C16" s="394">
        <v>67.417500000000018</v>
      </c>
      <c r="D16" s="394">
        <v>72.650454545454565</v>
      </c>
      <c r="E16" s="394">
        <v>68.270499999999998</v>
      </c>
      <c r="F16" s="394">
        <v>64.389047619047631</v>
      </c>
      <c r="G16" s="394">
        <v>60.423000000000002</v>
      </c>
      <c r="H16" s="394">
        <v>57.583500000000001</v>
      </c>
      <c r="I16" s="394">
        <v>65.189047619047614</v>
      </c>
      <c r="J16" s="394">
        <v>65.386086956521737</v>
      </c>
      <c r="K16" s="394">
        <v>63.271500000000017</v>
      </c>
      <c r="L16" s="394">
        <v>62.288181818181826</v>
      </c>
      <c r="M16" s="394">
        <v>58.433043478260871</v>
      </c>
    </row>
    <row r="17" spans="1:13" ht="13" x14ac:dyDescent="0.3">
      <c r="A17" s="484" t="s">
        <v>300</v>
      </c>
      <c r="B17" s="485"/>
      <c r="C17" s="485"/>
      <c r="D17" s="485"/>
      <c r="E17" s="485"/>
      <c r="F17" s="485"/>
      <c r="G17" s="485"/>
      <c r="H17" s="485"/>
      <c r="I17" s="485"/>
      <c r="J17" s="485"/>
      <c r="K17" s="485"/>
      <c r="L17" s="485"/>
      <c r="M17" s="485"/>
    </row>
    <row r="18" spans="1:13" x14ac:dyDescent="0.25">
      <c r="A18" s="544" t="s">
        <v>301</v>
      </c>
      <c r="B18" s="394">
        <v>69.987000000000009</v>
      </c>
      <c r="C18" s="394">
        <v>70.052857142857135</v>
      </c>
      <c r="D18" s="394">
        <v>75.742500000000007</v>
      </c>
      <c r="E18" s="394">
        <v>71.533157894736831</v>
      </c>
      <c r="F18" s="394">
        <v>68.239047619047625</v>
      </c>
      <c r="G18" s="394">
        <v>63.536666666666655</v>
      </c>
      <c r="H18" s="394">
        <v>62.167619047619048</v>
      </c>
      <c r="I18" s="394">
        <v>68.169000000000011</v>
      </c>
      <c r="J18" s="394">
        <v>68.390909090909091</v>
      </c>
      <c r="K18" s="394">
        <v>64.864285714285714</v>
      </c>
      <c r="L18" s="394">
        <v>63.959047619047624</v>
      </c>
      <c r="M18" s="394">
        <v>60.844782608695645</v>
      </c>
    </row>
    <row r="19" spans="1:13" x14ac:dyDescent="0.25">
      <c r="A19" s="545" t="s">
        <v>302</v>
      </c>
      <c r="B19" s="446">
        <v>64.202380952380935</v>
      </c>
      <c r="C19" s="446">
        <v>64.433636363636367</v>
      </c>
      <c r="D19" s="446">
        <v>69.027826086956523</v>
      </c>
      <c r="E19" s="446">
        <v>67.109500000000011</v>
      </c>
      <c r="F19" s="446">
        <v>64.674761904761922</v>
      </c>
      <c r="G19" s="446">
        <v>59.799090909090914</v>
      </c>
      <c r="H19" s="446">
        <v>56.713181818181802</v>
      </c>
      <c r="I19" s="446">
        <v>61.988095238095241</v>
      </c>
      <c r="J19" s="446">
        <v>62.941739130434776</v>
      </c>
      <c r="K19" s="446">
        <v>61.114285714285721</v>
      </c>
      <c r="L19" s="446">
        <v>61.945909090909097</v>
      </c>
      <c r="M19" s="446">
        <v>57.372173913043483</v>
      </c>
    </row>
    <row r="20" spans="1:13" ht="13" x14ac:dyDescent="0.3">
      <c r="A20" s="484" t="s">
        <v>303</v>
      </c>
      <c r="B20" s="485"/>
      <c r="C20" s="485"/>
      <c r="D20" s="485"/>
      <c r="E20" s="485"/>
      <c r="F20" s="485"/>
      <c r="G20" s="485"/>
      <c r="H20" s="485"/>
      <c r="I20" s="485"/>
      <c r="J20" s="485"/>
      <c r="K20" s="485"/>
      <c r="L20" s="485"/>
      <c r="M20" s="485"/>
    </row>
    <row r="21" spans="1:13" x14ac:dyDescent="0.25">
      <c r="A21" s="544" t="s">
        <v>304</v>
      </c>
      <c r="B21" s="394">
        <v>75.677142857142869</v>
      </c>
      <c r="C21" s="394">
        <v>75.322500000000005</v>
      </c>
      <c r="D21" s="394">
        <v>80.678181818181827</v>
      </c>
      <c r="E21" s="394">
        <v>76.307999999999993</v>
      </c>
      <c r="F21" s="394">
        <v>74.276190476190465</v>
      </c>
      <c r="G21" s="394">
        <v>69.660999999999987</v>
      </c>
      <c r="H21" s="394">
        <v>66.30749999999999</v>
      </c>
      <c r="I21" s="394">
        <v>73.848571428571432</v>
      </c>
      <c r="J21" s="394">
        <v>72.957826086956516</v>
      </c>
      <c r="K21" s="394">
        <v>69.671000000000006</v>
      </c>
      <c r="L21" s="394">
        <v>69.185000000000002</v>
      </c>
      <c r="M21" s="394">
        <v>65.996956521739122</v>
      </c>
    </row>
    <row r="22" spans="1:13" x14ac:dyDescent="0.25">
      <c r="A22" s="544" t="s">
        <v>305</v>
      </c>
      <c r="B22" s="397">
        <v>75.260476190476197</v>
      </c>
      <c r="C22" s="397">
        <v>74.561999999999983</v>
      </c>
      <c r="D22" s="397">
        <v>79.795909090909106</v>
      </c>
      <c r="E22" s="397">
        <v>75.541499999999999</v>
      </c>
      <c r="F22" s="397">
        <v>73.364285714285714</v>
      </c>
      <c r="G22" s="397">
        <v>68.961999999999989</v>
      </c>
      <c r="H22" s="397">
        <v>64.559500000000014</v>
      </c>
      <c r="I22" s="397">
        <v>72.507619047619045</v>
      </c>
      <c r="J22" s="397">
        <v>72.144347826086957</v>
      </c>
      <c r="K22" s="397">
        <v>68.898499999999984</v>
      </c>
      <c r="L22" s="397">
        <v>67.891818181818181</v>
      </c>
      <c r="M22" s="397">
        <v>65.458260869565223</v>
      </c>
    </row>
    <row r="23" spans="1:13" x14ac:dyDescent="0.25">
      <c r="A23" s="545" t="s">
        <v>306</v>
      </c>
      <c r="B23" s="446">
        <v>75.091666666666669</v>
      </c>
      <c r="C23" s="446">
        <v>74.70675</v>
      </c>
      <c r="D23" s="446">
        <v>79.76409090909091</v>
      </c>
      <c r="E23" s="446">
        <v>76.137249999999995</v>
      </c>
      <c r="F23" s="446">
        <v>73.342142857142875</v>
      </c>
      <c r="G23" s="446">
        <v>68.978749999999991</v>
      </c>
      <c r="H23" s="446">
        <v>64.708500000000001</v>
      </c>
      <c r="I23" s="446">
        <v>72.861428571428576</v>
      </c>
      <c r="J23" s="446">
        <v>72.251739130434785</v>
      </c>
      <c r="K23" s="446">
        <v>69.111000000000004</v>
      </c>
      <c r="L23" s="446">
        <v>68.186818181818182</v>
      </c>
      <c r="M23" s="446">
        <v>65.186086956521734</v>
      </c>
    </row>
    <row r="24" spans="1:13" s="612" customFormat="1" ht="13" x14ac:dyDescent="0.3">
      <c r="A24" s="546" t="s">
        <v>307</v>
      </c>
      <c r="B24" s="547">
        <v>72.97571428571429</v>
      </c>
      <c r="C24" s="547">
        <v>73.068095238095268</v>
      </c>
      <c r="D24" s="547">
        <v>79.454999999999998</v>
      </c>
      <c r="E24" s="547">
        <v>76.808000000000021</v>
      </c>
      <c r="F24" s="547">
        <v>73.994761904761901</v>
      </c>
      <c r="G24" s="547">
        <v>69.002272727272739</v>
      </c>
      <c r="H24" s="547">
        <v>63.624090909090917</v>
      </c>
      <c r="I24" s="547">
        <v>69.734761904761896</v>
      </c>
      <c r="J24" s="547">
        <v>70.97347826086957</v>
      </c>
      <c r="K24" s="547">
        <v>69.727619047619058</v>
      </c>
      <c r="L24" s="547">
        <v>70.401363636363627</v>
      </c>
      <c r="M24" s="547">
        <v>65.209130434782608</v>
      </c>
    </row>
    <row r="25" spans="1:13" ht="13" x14ac:dyDescent="0.3">
      <c r="A25" s="542"/>
      <c r="M25" s="161" t="s">
        <v>290</v>
      </c>
    </row>
  </sheetData>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Hoja37"/>
  <dimension ref="A1:N15"/>
  <sheetViews>
    <sheetView workbookViewId="0"/>
  </sheetViews>
  <sheetFormatPr baseColWidth="10" defaultColWidth="10.5" defaultRowHeight="14.15" customHeight="1" x14ac:dyDescent="0.25"/>
  <cols>
    <col min="1" max="1" width="13.08203125" style="18" customWidth="1"/>
    <col min="2" max="2" width="9.58203125" style="18" customWidth="1"/>
    <col min="3" max="14" width="8.58203125" style="18" customWidth="1"/>
    <col min="15" max="16384" width="10.5" style="18"/>
  </cols>
  <sheetData>
    <row r="1" spans="1:14" ht="14.15" customHeight="1" x14ac:dyDescent="0.25">
      <c r="A1" s="158" t="s">
        <v>22</v>
      </c>
      <c r="B1" s="685"/>
    </row>
    <row r="2" spans="1:14" ht="14.15" customHeight="1" x14ac:dyDescent="0.25">
      <c r="A2" s="158"/>
      <c r="B2" s="158"/>
      <c r="N2" s="161" t="s">
        <v>308</v>
      </c>
    </row>
    <row r="3" spans="1:14" ht="14.15" customHeight="1" x14ac:dyDescent="0.3">
      <c r="A3" s="551"/>
      <c r="B3" s="551"/>
      <c r="C3" s="145">
        <v>2024</v>
      </c>
      <c r="D3" s="145" t="s">
        <v>505</v>
      </c>
      <c r="E3" s="145">
        <v>2025</v>
      </c>
      <c r="F3" s="145" t="s">
        <v>505</v>
      </c>
      <c r="G3" s="145" t="s">
        <v>505</v>
      </c>
      <c r="H3" s="145" t="s">
        <v>505</v>
      </c>
      <c r="I3" s="145" t="s">
        <v>505</v>
      </c>
      <c r="J3" s="145" t="s">
        <v>505</v>
      </c>
      <c r="K3" s="145" t="s">
        <v>505</v>
      </c>
      <c r="L3" s="145" t="s">
        <v>505</v>
      </c>
      <c r="M3" s="145" t="s">
        <v>505</v>
      </c>
      <c r="N3" s="145" t="s">
        <v>505</v>
      </c>
    </row>
    <row r="4" spans="1:14" ht="14.15" customHeight="1" x14ac:dyDescent="0.25">
      <c r="C4" s="536">
        <v>45597</v>
      </c>
      <c r="D4" s="536">
        <v>45627</v>
      </c>
      <c r="E4" s="536">
        <v>45658</v>
      </c>
      <c r="F4" s="536">
        <v>45689</v>
      </c>
      <c r="G4" s="536">
        <v>45717</v>
      </c>
      <c r="H4" s="536">
        <v>45748</v>
      </c>
      <c r="I4" s="536">
        <v>45778</v>
      </c>
      <c r="J4" s="536">
        <v>45809</v>
      </c>
      <c r="K4" s="536">
        <v>45839</v>
      </c>
      <c r="L4" s="536">
        <v>45870</v>
      </c>
      <c r="M4" s="536">
        <v>45901</v>
      </c>
      <c r="N4" s="536">
        <v>45931</v>
      </c>
    </row>
    <row r="5" spans="1:14" ht="14.15" customHeight="1" x14ac:dyDescent="0.25">
      <c r="A5" s="810" t="s">
        <v>481</v>
      </c>
      <c r="B5" s="552" t="s">
        <v>309</v>
      </c>
      <c r="C5" s="548">
        <v>691.27380952380952</v>
      </c>
      <c r="D5" s="548">
        <v>685.5513636363637</v>
      </c>
      <c r="E5" s="548">
        <v>732.17391304347825</v>
      </c>
      <c r="F5" s="548">
        <v>729.33799999999997</v>
      </c>
      <c r="G5" s="548">
        <v>692.65476190476193</v>
      </c>
      <c r="H5" s="548">
        <v>664.61363636363637</v>
      </c>
      <c r="I5" s="548">
        <v>674.15909090909088</v>
      </c>
      <c r="J5" s="548">
        <v>718.13095238095241</v>
      </c>
      <c r="K5" s="548">
        <v>712.93478260869563</v>
      </c>
      <c r="L5" s="548">
        <v>710.41666666666663</v>
      </c>
      <c r="M5" s="548">
        <v>733.46590909090912</v>
      </c>
      <c r="N5" s="548">
        <v>678.67391304347825</v>
      </c>
    </row>
    <row r="6" spans="1:14" ht="14.15" customHeight="1" x14ac:dyDescent="0.25">
      <c r="A6" s="811"/>
      <c r="B6" s="553" t="s">
        <v>310</v>
      </c>
      <c r="C6" s="549">
        <v>676.20238095238096</v>
      </c>
      <c r="D6" s="549">
        <v>682.96249999999998</v>
      </c>
      <c r="E6" s="549">
        <v>720.71590909090912</v>
      </c>
      <c r="F6" s="549">
        <v>713.53750000000002</v>
      </c>
      <c r="G6" s="549">
        <v>662.15476190476193</v>
      </c>
      <c r="H6" s="549">
        <v>675.9</v>
      </c>
      <c r="I6" s="549">
        <v>679.92499999999995</v>
      </c>
      <c r="J6" s="549">
        <v>718.63095238095241</v>
      </c>
      <c r="K6" s="549">
        <v>717.08695652173913</v>
      </c>
      <c r="L6" s="549">
        <v>723.1</v>
      </c>
      <c r="M6" s="549">
        <v>749.15909090909088</v>
      </c>
      <c r="N6" s="549">
        <v>703.55952380952385</v>
      </c>
    </row>
    <row r="7" spans="1:14" ht="14.15" customHeight="1" x14ac:dyDescent="0.25">
      <c r="A7" s="810" t="s">
        <v>513</v>
      </c>
      <c r="B7" s="552" t="s">
        <v>309</v>
      </c>
      <c r="C7" s="550">
        <v>708.61904761904759</v>
      </c>
      <c r="D7" s="550">
        <v>686.92499999999995</v>
      </c>
      <c r="E7" s="550">
        <v>731.93181818181813</v>
      </c>
      <c r="F7" s="550">
        <v>721.08749999999998</v>
      </c>
      <c r="G7" s="550">
        <v>679.58333333333337</v>
      </c>
      <c r="H7" s="550">
        <v>650.21249999999998</v>
      </c>
      <c r="I7" s="550">
        <v>636.08749999999998</v>
      </c>
      <c r="J7" s="550">
        <v>699.52380952380952</v>
      </c>
      <c r="K7" s="550">
        <v>732.04347826086962</v>
      </c>
      <c r="L7" s="550">
        <v>676.48749999999995</v>
      </c>
      <c r="M7" s="550">
        <v>704.72727272727275</v>
      </c>
      <c r="N7" s="550">
        <v>697.48913043478262</v>
      </c>
    </row>
    <row r="8" spans="1:14" ht="14.15" customHeight="1" x14ac:dyDescent="0.25">
      <c r="A8" s="811"/>
      <c r="B8" s="553" t="s">
        <v>310</v>
      </c>
      <c r="C8" s="549">
        <v>713.08333333333337</v>
      </c>
      <c r="D8" s="549">
        <v>694.48749999999995</v>
      </c>
      <c r="E8" s="549">
        <v>747.39772727272725</v>
      </c>
      <c r="F8" s="549">
        <v>733.16250000000002</v>
      </c>
      <c r="G8" s="549">
        <v>695.22619047619048</v>
      </c>
      <c r="H8" s="549">
        <v>663.8125</v>
      </c>
      <c r="I8" s="549">
        <v>651.25</v>
      </c>
      <c r="J8" s="549">
        <v>707.51190476190482</v>
      </c>
      <c r="K8" s="549">
        <v>737.82608695652175</v>
      </c>
      <c r="L8" s="549">
        <v>690.86249999999995</v>
      </c>
      <c r="M8" s="549">
        <v>717.68181818181813</v>
      </c>
      <c r="N8" s="549">
        <v>710.54347826086962</v>
      </c>
    </row>
    <row r="9" spans="1:14" ht="14.15" customHeight="1" x14ac:dyDescent="0.25">
      <c r="A9" s="810" t="s">
        <v>482</v>
      </c>
      <c r="B9" s="552" t="s">
        <v>309</v>
      </c>
      <c r="C9" s="548">
        <v>679.10714285714289</v>
      </c>
      <c r="D9" s="548">
        <v>672.30681818181813</v>
      </c>
      <c r="E9" s="548">
        <v>714.57608695652175</v>
      </c>
      <c r="F9" s="548">
        <v>704.42499999999995</v>
      </c>
      <c r="G9" s="548">
        <v>656.67857142857144</v>
      </c>
      <c r="H9" s="548">
        <v>617.73863636363637</v>
      </c>
      <c r="I9" s="548">
        <v>603.86363636363637</v>
      </c>
      <c r="J9" s="548">
        <v>682</v>
      </c>
      <c r="K9" s="548">
        <v>725.52173913043475</v>
      </c>
      <c r="L9" s="548">
        <v>667.25</v>
      </c>
      <c r="M9" s="548">
        <v>701.63636363636363</v>
      </c>
      <c r="N9" s="548">
        <v>676.32608695652175</v>
      </c>
    </row>
    <row r="10" spans="1:14" ht="14.15" customHeight="1" x14ac:dyDescent="0.25">
      <c r="A10" s="811"/>
      <c r="B10" s="553" t="s">
        <v>310</v>
      </c>
      <c r="C10" s="549">
        <v>688.60714285714289</v>
      </c>
      <c r="D10" s="549">
        <v>687.25400000000002</v>
      </c>
      <c r="E10" s="549">
        <v>736.09090909090912</v>
      </c>
      <c r="F10" s="549">
        <v>726.71249999999998</v>
      </c>
      <c r="G10" s="549">
        <v>680.51190476190482</v>
      </c>
      <c r="H10" s="549">
        <v>633.82500000000005</v>
      </c>
      <c r="I10" s="549">
        <v>621.36249999999995</v>
      </c>
      <c r="J10" s="549">
        <v>693.70238095238096</v>
      </c>
      <c r="K10" s="549">
        <v>744.804347826087</v>
      </c>
      <c r="L10" s="549">
        <v>679.67499999999995</v>
      </c>
      <c r="M10" s="549">
        <v>712.93181818181813</v>
      </c>
      <c r="N10" s="549">
        <v>685.35869565217388</v>
      </c>
    </row>
    <row r="11" spans="1:14" ht="14.15" customHeight="1" x14ac:dyDescent="0.25">
      <c r="A11" s="808" t="s">
        <v>311</v>
      </c>
      <c r="B11" s="552" t="s">
        <v>309</v>
      </c>
      <c r="C11" s="548">
        <v>471.42952380952374</v>
      </c>
      <c r="D11" s="548">
        <v>480.67090909090911</v>
      </c>
      <c r="E11" s="548">
        <v>471.88043478260869</v>
      </c>
      <c r="F11" s="548">
        <v>488.95</v>
      </c>
      <c r="G11" s="548">
        <v>435.22619047619048</v>
      </c>
      <c r="H11" s="548">
        <v>397.93181818181819</v>
      </c>
      <c r="I11" s="548">
        <v>385.65909090909093</v>
      </c>
      <c r="J11" s="548">
        <v>443.98809523809524</v>
      </c>
      <c r="K11" s="548">
        <v>454.28260869565219</v>
      </c>
      <c r="L11" s="548">
        <v>433.90476190476193</v>
      </c>
      <c r="M11" s="548">
        <v>412.73863636363637</v>
      </c>
      <c r="N11" s="548">
        <v>396.27173913043481</v>
      </c>
    </row>
    <row r="12" spans="1:14" ht="14.15" customHeight="1" x14ac:dyDescent="0.25">
      <c r="A12" s="809"/>
      <c r="B12" s="553" t="s">
        <v>310</v>
      </c>
      <c r="C12" s="549">
        <v>473.53571428571428</v>
      </c>
      <c r="D12" s="549">
        <v>458.8</v>
      </c>
      <c r="E12" s="549">
        <v>468.76136363636363</v>
      </c>
      <c r="F12" s="549">
        <v>474.92500000000001</v>
      </c>
      <c r="G12" s="549">
        <v>431.29761904761904</v>
      </c>
      <c r="H12" s="549">
        <v>405.98750000000001</v>
      </c>
      <c r="I12" s="549">
        <v>400.41250000000002</v>
      </c>
      <c r="J12" s="549">
        <v>432.0595238095238</v>
      </c>
      <c r="K12" s="549">
        <v>430.61956521739131</v>
      </c>
      <c r="L12" s="549">
        <v>420.1875</v>
      </c>
      <c r="M12" s="549">
        <v>412.21590909090907</v>
      </c>
      <c r="N12" s="549">
        <v>391.10869565217394</v>
      </c>
    </row>
    <row r="13" spans="1:14" ht="14.15" customHeight="1" x14ac:dyDescent="0.3">
      <c r="B13" s="542"/>
      <c r="N13" s="161" t="s">
        <v>290</v>
      </c>
    </row>
    <row r="14" spans="1:14" ht="14.15" customHeight="1" x14ac:dyDescent="0.3">
      <c r="A14" s="542"/>
    </row>
    <row r="15" spans="1:14" ht="14.15" customHeight="1" x14ac:dyDescent="0.3">
      <c r="A15" s="542"/>
    </row>
  </sheetData>
  <mergeCells count="4">
    <mergeCell ref="A11:A12"/>
    <mergeCell ref="A5:A6"/>
    <mergeCell ref="A7:A8"/>
    <mergeCell ref="A9:A10"/>
  </mergeCells>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Hoja38"/>
  <dimension ref="A1:AW256"/>
  <sheetViews>
    <sheetView workbookViewId="0"/>
  </sheetViews>
  <sheetFormatPr baseColWidth="10" defaultRowHeight="14" x14ac:dyDescent="0.3"/>
  <cols>
    <col min="1" max="1" width="28.08203125" customWidth="1"/>
    <col min="9" max="49" width="11" style="1"/>
  </cols>
  <sheetData>
    <row r="1" spans="1:8" x14ac:dyDescent="0.3">
      <c r="A1" s="53" t="s">
        <v>312</v>
      </c>
      <c r="B1" s="53"/>
      <c r="C1" s="53"/>
      <c r="D1" s="6"/>
      <c r="E1" s="6"/>
      <c r="F1" s="6"/>
      <c r="G1" s="6"/>
      <c r="H1" s="3"/>
    </row>
    <row r="2" spans="1:8" x14ac:dyDescent="0.3">
      <c r="A2" s="54"/>
      <c r="B2" s="54"/>
      <c r="C2" s="54"/>
      <c r="D2" s="65"/>
      <c r="E2" s="65"/>
      <c r="F2" s="65"/>
      <c r="G2" s="108"/>
      <c r="H2" s="55" t="s">
        <v>463</v>
      </c>
    </row>
    <row r="3" spans="1:8" x14ac:dyDescent="0.3">
      <c r="A3" s="56"/>
      <c r="B3" s="781">
        <f>INDICE!A3</f>
        <v>45961</v>
      </c>
      <c r="C3" s="779">
        <v>41671</v>
      </c>
      <c r="D3" s="779" t="s">
        <v>115</v>
      </c>
      <c r="E3" s="779"/>
      <c r="F3" s="779" t="s">
        <v>116</v>
      </c>
      <c r="G3" s="779"/>
      <c r="H3" s="779"/>
    </row>
    <row r="4" spans="1:8" ht="26" x14ac:dyDescent="0.3">
      <c r="A4" s="66"/>
      <c r="B4" s="184" t="s">
        <v>54</v>
      </c>
      <c r="C4" s="185" t="s">
        <v>445</v>
      </c>
      <c r="D4" s="184" t="s">
        <v>54</v>
      </c>
      <c r="E4" s="185" t="s">
        <v>445</v>
      </c>
      <c r="F4" s="184" t="s">
        <v>54</v>
      </c>
      <c r="G4" s="186" t="s">
        <v>445</v>
      </c>
      <c r="H4" s="185" t="s">
        <v>106</v>
      </c>
    </row>
    <row r="5" spans="1:8" x14ac:dyDescent="0.3">
      <c r="A5" s="3" t="s">
        <v>313</v>
      </c>
      <c r="B5" s="300">
        <v>16588.921999999999</v>
      </c>
      <c r="C5" s="72">
        <v>-0.93255457319729573</v>
      </c>
      <c r="D5" s="71">
        <v>176091.446</v>
      </c>
      <c r="E5" s="329">
        <v>-3.105646789147849</v>
      </c>
      <c r="F5" s="71">
        <v>220880.845</v>
      </c>
      <c r="G5" s="72">
        <v>-0.55097959341642799</v>
      </c>
      <c r="H5" s="303">
        <v>67.265644413066923</v>
      </c>
    </row>
    <row r="6" spans="1:8" x14ac:dyDescent="0.3">
      <c r="A6" s="3" t="s">
        <v>314</v>
      </c>
      <c r="B6" s="301">
        <v>11413.138000000001</v>
      </c>
      <c r="C6" s="187">
        <v>86.844034020820914</v>
      </c>
      <c r="D6" s="58">
        <v>79017.043000000005</v>
      </c>
      <c r="E6" s="59">
        <v>39.112090108149353</v>
      </c>
      <c r="F6" s="58">
        <v>96544.07</v>
      </c>
      <c r="G6" s="59">
        <v>38.484928586444923</v>
      </c>
      <c r="H6" s="304">
        <v>29.400915605924283</v>
      </c>
    </row>
    <row r="7" spans="1:8" x14ac:dyDescent="0.3">
      <c r="A7" s="3" t="s">
        <v>315</v>
      </c>
      <c r="B7" s="340">
        <v>1069.9770000000001</v>
      </c>
      <c r="C7" s="187">
        <v>15.99710326240735</v>
      </c>
      <c r="D7" s="95">
        <v>9257.4519999999993</v>
      </c>
      <c r="E7" s="73">
        <v>9.6069721643614638</v>
      </c>
      <c r="F7" s="95">
        <v>10946.049000000001</v>
      </c>
      <c r="G7" s="187">
        <v>8.9016611259322787</v>
      </c>
      <c r="H7" s="441">
        <v>3.3334399810087962</v>
      </c>
    </row>
    <row r="8" spans="1:8" x14ac:dyDescent="0.3">
      <c r="A8" s="209" t="s">
        <v>186</v>
      </c>
      <c r="B8" s="210">
        <v>29072.037</v>
      </c>
      <c r="C8" s="211">
        <v>22.27537133967699</v>
      </c>
      <c r="D8" s="210">
        <v>264365.94099999999</v>
      </c>
      <c r="E8" s="211">
        <v>7.0383112626572251</v>
      </c>
      <c r="F8" s="210">
        <v>328370.96399999998</v>
      </c>
      <c r="G8" s="211">
        <v>8.7787859907711976</v>
      </c>
      <c r="H8" s="212">
        <v>100</v>
      </c>
    </row>
    <row r="9" spans="1:8" x14ac:dyDescent="0.3">
      <c r="A9" s="213" t="s">
        <v>586</v>
      </c>
      <c r="B9" s="302">
        <v>4600.3090000000002</v>
      </c>
      <c r="C9" s="75">
        <v>3.2258375765278418</v>
      </c>
      <c r="D9" s="74">
        <v>44135.303</v>
      </c>
      <c r="E9" s="75">
        <v>-8.212405454851357</v>
      </c>
      <c r="F9" s="74">
        <v>54312.620999999999</v>
      </c>
      <c r="G9" s="189">
        <v>-4.46554614434445</v>
      </c>
      <c r="H9" s="498">
        <v>16.540019354451815</v>
      </c>
    </row>
    <row r="10" spans="1:8" x14ac:dyDescent="0.3">
      <c r="A10" s="3"/>
      <c r="B10" s="3"/>
      <c r="C10" s="3"/>
      <c r="D10" s="3"/>
      <c r="E10" s="3"/>
      <c r="F10" s="3"/>
      <c r="G10" s="108"/>
      <c r="H10" s="55" t="s">
        <v>220</v>
      </c>
    </row>
    <row r="11" spans="1:8" x14ac:dyDescent="0.3">
      <c r="A11" s="80" t="s">
        <v>566</v>
      </c>
      <c r="B11" s="80"/>
      <c r="C11" s="198"/>
      <c r="D11" s="198"/>
      <c r="E11" s="198"/>
      <c r="F11" s="80"/>
      <c r="G11" s="80"/>
      <c r="H11" s="80"/>
    </row>
    <row r="12" spans="1:8" x14ac:dyDescent="0.3">
      <c r="A12" s="80" t="s">
        <v>501</v>
      </c>
      <c r="B12" s="108"/>
      <c r="C12" s="108"/>
      <c r="D12" s="108"/>
      <c r="E12" s="108"/>
      <c r="F12" s="108"/>
      <c r="G12" s="108"/>
      <c r="H12" s="108"/>
    </row>
    <row r="13" spans="1:8" x14ac:dyDescent="0.3">
      <c r="A13" s="428" t="s">
        <v>528</v>
      </c>
      <c r="B13" s="1"/>
      <c r="C13" s="1"/>
      <c r="D13" s="1"/>
      <c r="E13" s="1"/>
      <c r="F13" s="1"/>
      <c r="G13" s="1"/>
      <c r="H13" s="1"/>
    </row>
    <row r="14" spans="1:8" s="1" customFormat="1" x14ac:dyDescent="0.3"/>
    <row r="15" spans="1:8" s="1" customFormat="1" x14ac:dyDescent="0.3"/>
    <row r="16" spans="1:8" s="1" customFormat="1" x14ac:dyDescent="0.3"/>
    <row r="17" s="1" customFormat="1" x14ac:dyDescent="0.3"/>
    <row r="18" s="1" customFormat="1" x14ac:dyDescent="0.3"/>
    <row r="19" s="1" customFormat="1" x14ac:dyDescent="0.3"/>
    <row r="20" s="1" customFormat="1" x14ac:dyDescent="0.3"/>
    <row r="21" s="1" customFormat="1" x14ac:dyDescent="0.3"/>
    <row r="22" s="1" customFormat="1" x14ac:dyDescent="0.3"/>
    <row r="23" s="1" customFormat="1" x14ac:dyDescent="0.3"/>
    <row r="24" s="1" customFormat="1" x14ac:dyDescent="0.3"/>
    <row r="25" s="1" customFormat="1" x14ac:dyDescent="0.3"/>
    <row r="26" s="1" customFormat="1" x14ac:dyDescent="0.3"/>
    <row r="27" s="1" customFormat="1" x14ac:dyDescent="0.3"/>
    <row r="28" s="1" customFormat="1" x14ac:dyDescent="0.3"/>
    <row r="29" s="1" customFormat="1" x14ac:dyDescent="0.3"/>
    <row r="30" s="1" customFormat="1" x14ac:dyDescent="0.3"/>
    <row r="31" s="1" customFormat="1" x14ac:dyDescent="0.3"/>
    <row r="32" s="1" customFormat="1" x14ac:dyDescent="0.3"/>
    <row r="33" s="1" customFormat="1" x14ac:dyDescent="0.3"/>
    <row r="34" s="1" customFormat="1" x14ac:dyDescent="0.3"/>
    <row r="35" s="1" customFormat="1" x14ac:dyDescent="0.3"/>
    <row r="36" s="1" customFormat="1" x14ac:dyDescent="0.3"/>
    <row r="37" s="1" customFormat="1" x14ac:dyDescent="0.3"/>
    <row r="38" s="1" customFormat="1" x14ac:dyDescent="0.3"/>
    <row r="39" s="1" customFormat="1" x14ac:dyDescent="0.3"/>
    <row r="40" s="1" customFormat="1" x14ac:dyDescent="0.3"/>
    <row r="41" s="1" customFormat="1" x14ac:dyDescent="0.3"/>
    <row r="42" s="1" customFormat="1" x14ac:dyDescent="0.3"/>
    <row r="43" s="1" customFormat="1" x14ac:dyDescent="0.3"/>
    <row r="44" s="1" customFormat="1" x14ac:dyDescent="0.3"/>
    <row r="45" s="1" customFormat="1" x14ac:dyDescent="0.3"/>
    <row r="46" s="1" customFormat="1" x14ac:dyDescent="0.3"/>
    <row r="47" s="1" customFormat="1" x14ac:dyDescent="0.3"/>
    <row r="48" s="1" customFormat="1" x14ac:dyDescent="0.3"/>
    <row r="49" s="1" customFormat="1" x14ac:dyDescent="0.3"/>
    <row r="50" s="1" customFormat="1" x14ac:dyDescent="0.3"/>
    <row r="51" s="1" customFormat="1" x14ac:dyDescent="0.3"/>
    <row r="52" s="1" customFormat="1" x14ac:dyDescent="0.3"/>
    <row r="53" s="1" customFormat="1" x14ac:dyDescent="0.3"/>
    <row r="54" s="1" customFormat="1" x14ac:dyDescent="0.3"/>
    <row r="55" s="1" customFormat="1" x14ac:dyDescent="0.3"/>
    <row r="56" s="1" customFormat="1" x14ac:dyDescent="0.3"/>
    <row r="57" s="1" customFormat="1" x14ac:dyDescent="0.3"/>
    <row r="58" s="1" customFormat="1" x14ac:dyDescent="0.3"/>
    <row r="59" s="1" customFormat="1" x14ac:dyDescent="0.3"/>
    <row r="60" s="1" customFormat="1" x14ac:dyDescent="0.3"/>
    <row r="61" s="1" customFormat="1" x14ac:dyDescent="0.3"/>
    <row r="62" s="1" customFormat="1" x14ac:dyDescent="0.3"/>
    <row r="63" s="1" customFormat="1" x14ac:dyDescent="0.3"/>
    <row r="64" s="1" customFormat="1" x14ac:dyDescent="0.3"/>
    <row r="65" s="1" customFormat="1" x14ac:dyDescent="0.3"/>
    <row r="66" s="1" customFormat="1" x14ac:dyDescent="0.3"/>
    <row r="67" s="1" customFormat="1" x14ac:dyDescent="0.3"/>
    <row r="68" s="1" customFormat="1" x14ac:dyDescent="0.3"/>
    <row r="69" s="1" customFormat="1" x14ac:dyDescent="0.3"/>
    <row r="70" s="1" customFormat="1" x14ac:dyDescent="0.3"/>
    <row r="71" s="1" customFormat="1" x14ac:dyDescent="0.3"/>
    <row r="72" s="1" customFormat="1" x14ac:dyDescent="0.3"/>
    <row r="73" s="1" customFormat="1" x14ac:dyDescent="0.3"/>
    <row r="74" s="1" customFormat="1" x14ac:dyDescent="0.3"/>
    <row r="75" s="1" customFormat="1" x14ac:dyDescent="0.3"/>
    <row r="76" s="1" customFormat="1" x14ac:dyDescent="0.3"/>
    <row r="77" s="1" customFormat="1" x14ac:dyDescent="0.3"/>
    <row r="78" s="1" customFormat="1" x14ac:dyDescent="0.3"/>
    <row r="79" s="1" customFormat="1" x14ac:dyDescent="0.3"/>
    <row r="80" s="1" customFormat="1" x14ac:dyDescent="0.3"/>
    <row r="81" s="1" customFormat="1" x14ac:dyDescent="0.3"/>
    <row r="82" s="1" customFormat="1" x14ac:dyDescent="0.3"/>
    <row r="83" s="1" customFormat="1" x14ac:dyDescent="0.3"/>
    <row r="84" s="1" customFormat="1" x14ac:dyDescent="0.3"/>
    <row r="85" s="1" customFormat="1" x14ac:dyDescent="0.3"/>
    <row r="86" s="1" customFormat="1" x14ac:dyDescent="0.3"/>
    <row r="87" s="1" customFormat="1" x14ac:dyDescent="0.3"/>
    <row r="88" s="1" customFormat="1" x14ac:dyDescent="0.3"/>
    <row r="89" s="1" customFormat="1" x14ac:dyDescent="0.3"/>
    <row r="90" s="1" customFormat="1" x14ac:dyDescent="0.3"/>
    <row r="91" s="1" customFormat="1" x14ac:dyDescent="0.3"/>
    <row r="92" s="1" customFormat="1" x14ac:dyDescent="0.3"/>
    <row r="93" s="1" customFormat="1" x14ac:dyDescent="0.3"/>
    <row r="94" s="1" customFormat="1" x14ac:dyDescent="0.3"/>
    <row r="95" s="1" customFormat="1" x14ac:dyDescent="0.3"/>
    <row r="96" s="1" customFormat="1" x14ac:dyDescent="0.3"/>
    <row r="97" s="1" customFormat="1" x14ac:dyDescent="0.3"/>
    <row r="98" s="1" customFormat="1" x14ac:dyDescent="0.3"/>
    <row r="99" s="1" customFormat="1" x14ac:dyDescent="0.3"/>
    <row r="100" s="1" customFormat="1" x14ac:dyDescent="0.3"/>
    <row r="101" s="1" customFormat="1" x14ac:dyDescent="0.3"/>
    <row r="102" s="1" customFormat="1" x14ac:dyDescent="0.3"/>
    <row r="103" s="1" customFormat="1" x14ac:dyDescent="0.3"/>
    <row r="104" s="1" customFormat="1" x14ac:dyDescent="0.3"/>
    <row r="105" s="1" customFormat="1" x14ac:dyDescent="0.3"/>
    <row r="106" s="1" customFormat="1" x14ac:dyDescent="0.3"/>
    <row r="107" s="1" customFormat="1" x14ac:dyDescent="0.3"/>
    <row r="108" s="1" customFormat="1" x14ac:dyDescent="0.3"/>
    <row r="109" s="1" customFormat="1" x14ac:dyDescent="0.3"/>
    <row r="110" s="1" customFormat="1" x14ac:dyDescent="0.3"/>
    <row r="111" s="1" customFormat="1" x14ac:dyDescent="0.3"/>
    <row r="112" s="1" customFormat="1" x14ac:dyDescent="0.3"/>
    <row r="113" s="1" customFormat="1" x14ac:dyDescent="0.3"/>
    <row r="114" s="1" customFormat="1" x14ac:dyDescent="0.3"/>
    <row r="115" s="1" customFormat="1" x14ac:dyDescent="0.3"/>
    <row r="116" s="1" customFormat="1" x14ac:dyDescent="0.3"/>
    <row r="117" s="1" customFormat="1" x14ac:dyDescent="0.3"/>
    <row r="118" s="1" customFormat="1" x14ac:dyDescent="0.3"/>
    <row r="119" s="1" customFormat="1" x14ac:dyDescent="0.3"/>
    <row r="120" s="1" customFormat="1" x14ac:dyDescent="0.3"/>
    <row r="121" s="1" customFormat="1" x14ac:dyDescent="0.3"/>
    <row r="122" s="1" customFormat="1" x14ac:dyDescent="0.3"/>
    <row r="123" s="1" customFormat="1" x14ac:dyDescent="0.3"/>
    <row r="124" s="1" customFormat="1" x14ac:dyDescent="0.3"/>
    <row r="125" s="1" customFormat="1" x14ac:dyDescent="0.3"/>
    <row r="126" s="1" customFormat="1" x14ac:dyDescent="0.3"/>
    <row r="127" s="1" customFormat="1" x14ac:dyDescent="0.3"/>
    <row r="128" s="1" customFormat="1" x14ac:dyDescent="0.3"/>
    <row r="129" s="1" customFormat="1" x14ac:dyDescent="0.3"/>
    <row r="130" s="1" customFormat="1" x14ac:dyDescent="0.3"/>
    <row r="131" s="1" customFormat="1" x14ac:dyDescent="0.3"/>
    <row r="132" s="1" customFormat="1" x14ac:dyDescent="0.3"/>
    <row r="133" s="1" customFormat="1" x14ac:dyDescent="0.3"/>
    <row r="134" s="1" customFormat="1" x14ac:dyDescent="0.3"/>
    <row r="135" s="1" customFormat="1" x14ac:dyDescent="0.3"/>
    <row r="136" s="1" customFormat="1" x14ac:dyDescent="0.3"/>
    <row r="137" s="1" customFormat="1" x14ac:dyDescent="0.3"/>
    <row r="138" s="1" customFormat="1" x14ac:dyDescent="0.3"/>
    <row r="139" s="1" customFormat="1" x14ac:dyDescent="0.3"/>
    <row r="140" s="1" customFormat="1" x14ac:dyDescent="0.3"/>
    <row r="141" s="1" customFormat="1" x14ac:dyDescent="0.3"/>
    <row r="142" s="1" customFormat="1" x14ac:dyDescent="0.3"/>
    <row r="143" s="1" customFormat="1" x14ac:dyDescent="0.3"/>
    <row r="144" s="1" customFormat="1" x14ac:dyDescent="0.3"/>
    <row r="145" s="1" customFormat="1" x14ac:dyDescent="0.3"/>
    <row r="146" s="1" customFormat="1" x14ac:dyDescent="0.3"/>
    <row r="147" s="1" customFormat="1" x14ac:dyDescent="0.3"/>
    <row r="148" s="1" customFormat="1" x14ac:dyDescent="0.3"/>
    <row r="149" s="1" customFormat="1" x14ac:dyDescent="0.3"/>
    <row r="150" s="1" customFormat="1" x14ac:dyDescent="0.3"/>
    <row r="151" s="1" customFormat="1" x14ac:dyDescent="0.3"/>
    <row r="152" s="1" customFormat="1" x14ac:dyDescent="0.3"/>
    <row r="153" s="1" customFormat="1" x14ac:dyDescent="0.3"/>
    <row r="154" s="1" customFormat="1" x14ac:dyDescent="0.3"/>
    <row r="155" s="1" customFormat="1" x14ac:dyDescent="0.3"/>
    <row r="156" s="1" customFormat="1" x14ac:dyDescent="0.3"/>
    <row r="157" s="1" customFormat="1" x14ac:dyDescent="0.3"/>
    <row r="158" s="1" customFormat="1" x14ac:dyDescent="0.3"/>
    <row r="159" s="1" customFormat="1" x14ac:dyDescent="0.3"/>
    <row r="160" s="1" customFormat="1" x14ac:dyDescent="0.3"/>
    <row r="161" s="1" customFormat="1" x14ac:dyDescent="0.3"/>
    <row r="162" s="1" customFormat="1" x14ac:dyDescent="0.3"/>
    <row r="163" s="1" customFormat="1" x14ac:dyDescent="0.3"/>
    <row r="164" s="1" customFormat="1" x14ac:dyDescent="0.3"/>
    <row r="165" s="1" customFormat="1" x14ac:dyDescent="0.3"/>
    <row r="166" s="1" customFormat="1" x14ac:dyDescent="0.3"/>
    <row r="167" s="1" customFormat="1" x14ac:dyDescent="0.3"/>
    <row r="168" s="1" customFormat="1" x14ac:dyDescent="0.3"/>
    <row r="169" s="1" customFormat="1" x14ac:dyDescent="0.3"/>
    <row r="170" s="1" customFormat="1" x14ac:dyDescent="0.3"/>
    <row r="171" s="1" customFormat="1" x14ac:dyDescent="0.3"/>
    <row r="172" s="1" customFormat="1" x14ac:dyDescent="0.3"/>
    <row r="173" s="1" customFormat="1" x14ac:dyDescent="0.3"/>
    <row r="174" s="1" customFormat="1" x14ac:dyDescent="0.3"/>
    <row r="175" s="1" customFormat="1" x14ac:dyDescent="0.3"/>
    <row r="176" s="1" customFormat="1" x14ac:dyDescent="0.3"/>
    <row r="177" s="1" customFormat="1" x14ac:dyDescent="0.3"/>
    <row r="178" s="1" customFormat="1" x14ac:dyDescent="0.3"/>
    <row r="179" s="1" customFormat="1" x14ac:dyDescent="0.3"/>
    <row r="180" s="1" customFormat="1" x14ac:dyDescent="0.3"/>
    <row r="181" s="1" customFormat="1" x14ac:dyDescent="0.3"/>
    <row r="182" s="1" customFormat="1" x14ac:dyDescent="0.3"/>
    <row r="183" s="1" customFormat="1" x14ac:dyDescent="0.3"/>
    <row r="184" s="1" customFormat="1" x14ac:dyDescent="0.3"/>
    <row r="185" s="1" customFormat="1" x14ac:dyDescent="0.3"/>
    <row r="186" s="1" customFormat="1" x14ac:dyDescent="0.3"/>
    <row r="187" s="1" customFormat="1" x14ac:dyDescent="0.3"/>
    <row r="188" s="1" customFormat="1" x14ac:dyDescent="0.3"/>
    <row r="189" s="1" customFormat="1" x14ac:dyDescent="0.3"/>
    <row r="190" s="1" customFormat="1" x14ac:dyDescent="0.3"/>
    <row r="191" s="1" customFormat="1" x14ac:dyDescent="0.3"/>
    <row r="192" s="1" customFormat="1" x14ac:dyDescent="0.3"/>
    <row r="193" s="1" customFormat="1" x14ac:dyDescent="0.3"/>
    <row r="194" s="1" customFormat="1" x14ac:dyDescent="0.3"/>
    <row r="195" s="1" customFormat="1" x14ac:dyDescent="0.3"/>
    <row r="196" s="1" customFormat="1" x14ac:dyDescent="0.3"/>
    <row r="197" s="1" customFormat="1" x14ac:dyDescent="0.3"/>
    <row r="198" s="1" customFormat="1" x14ac:dyDescent="0.3"/>
    <row r="199" s="1" customFormat="1" x14ac:dyDescent="0.3"/>
    <row r="200" s="1" customFormat="1" x14ac:dyDescent="0.3"/>
    <row r="201" s="1" customFormat="1" x14ac:dyDescent="0.3"/>
    <row r="202" s="1" customFormat="1" x14ac:dyDescent="0.3"/>
    <row r="203" s="1" customFormat="1" x14ac:dyDescent="0.3"/>
    <row r="204" s="1" customFormat="1" x14ac:dyDescent="0.3"/>
    <row r="205" s="1" customFormat="1" x14ac:dyDescent="0.3"/>
    <row r="206" s="1" customFormat="1" x14ac:dyDescent="0.3"/>
    <row r="207" s="1" customFormat="1" x14ac:dyDescent="0.3"/>
    <row r="208" s="1" customFormat="1" x14ac:dyDescent="0.3"/>
    <row r="209" s="1" customFormat="1" x14ac:dyDescent="0.3"/>
    <row r="210" s="1" customFormat="1" x14ac:dyDescent="0.3"/>
    <row r="211" s="1" customFormat="1" x14ac:dyDescent="0.3"/>
    <row r="212" s="1" customFormat="1" x14ac:dyDescent="0.3"/>
    <row r="213" s="1" customFormat="1" x14ac:dyDescent="0.3"/>
    <row r="214" s="1" customFormat="1" x14ac:dyDescent="0.3"/>
    <row r="215" s="1" customFormat="1" x14ac:dyDescent="0.3"/>
    <row r="216" s="1" customFormat="1" x14ac:dyDescent="0.3"/>
    <row r="217" s="1" customFormat="1" x14ac:dyDescent="0.3"/>
    <row r="218" s="1" customFormat="1" x14ac:dyDescent="0.3"/>
    <row r="219" s="1" customFormat="1" x14ac:dyDescent="0.3"/>
    <row r="220" s="1" customFormat="1" x14ac:dyDescent="0.3"/>
    <row r="221" s="1" customFormat="1" x14ac:dyDescent="0.3"/>
    <row r="222" s="1" customFormat="1" x14ac:dyDescent="0.3"/>
    <row r="223" s="1" customFormat="1" x14ac:dyDescent="0.3"/>
    <row r="224" s="1" customFormat="1" x14ac:dyDescent="0.3"/>
    <row r="225" s="1" customFormat="1" x14ac:dyDescent="0.3"/>
    <row r="226" s="1" customFormat="1" x14ac:dyDescent="0.3"/>
    <row r="227" s="1" customFormat="1" x14ac:dyDescent="0.3"/>
    <row r="228" s="1" customFormat="1" x14ac:dyDescent="0.3"/>
    <row r="229" s="1" customFormat="1" x14ac:dyDescent="0.3"/>
    <row r="230" s="1" customFormat="1" x14ac:dyDescent="0.3"/>
    <row r="231" s="1" customFormat="1" x14ac:dyDescent="0.3"/>
    <row r="232" s="1" customFormat="1" x14ac:dyDescent="0.3"/>
    <row r="233" s="1" customFormat="1" x14ac:dyDescent="0.3"/>
    <row r="234" s="1" customFormat="1" x14ac:dyDescent="0.3"/>
    <row r="235" s="1" customFormat="1" x14ac:dyDescent="0.3"/>
    <row r="236" s="1" customFormat="1" x14ac:dyDescent="0.3"/>
    <row r="237" s="1" customFormat="1" x14ac:dyDescent="0.3"/>
    <row r="238" s="1" customFormat="1" x14ac:dyDescent="0.3"/>
    <row r="239" s="1" customFormat="1" x14ac:dyDescent="0.3"/>
    <row r="240" s="1" customFormat="1" x14ac:dyDescent="0.3"/>
    <row r="241" s="1" customFormat="1" x14ac:dyDescent="0.3"/>
    <row r="242" s="1" customFormat="1" x14ac:dyDescent="0.3"/>
    <row r="243" s="1" customFormat="1" x14ac:dyDescent="0.3"/>
    <row r="244" s="1" customFormat="1" x14ac:dyDescent="0.3"/>
    <row r="245" s="1" customFormat="1" x14ac:dyDescent="0.3"/>
    <row r="246" s="1" customFormat="1" x14ac:dyDescent="0.3"/>
    <row r="247" s="1" customFormat="1" x14ac:dyDescent="0.3"/>
    <row r="248" s="1" customFormat="1" x14ac:dyDescent="0.3"/>
    <row r="249" s="1" customFormat="1" x14ac:dyDescent="0.3"/>
    <row r="250" s="1" customFormat="1" x14ac:dyDescent="0.3"/>
    <row r="251" s="1" customFormat="1" x14ac:dyDescent="0.3"/>
    <row r="252" s="1" customFormat="1" x14ac:dyDescent="0.3"/>
    <row r="253" s="1" customFormat="1" x14ac:dyDescent="0.3"/>
    <row r="254" s="1" customFormat="1" x14ac:dyDescent="0.3"/>
    <row r="255" s="1" customFormat="1" x14ac:dyDescent="0.3"/>
    <row r="256" s="1" customFormat="1" x14ac:dyDescent="0.3"/>
  </sheetData>
  <mergeCells count="3">
    <mergeCell ref="B3:C3"/>
    <mergeCell ref="D3:E3"/>
    <mergeCell ref="F3:H3"/>
  </mergeCells>
  <conditionalFormatting sqref="E5">
    <cfRule type="cellIs" dxfId="91" priority="7" operator="equal">
      <formula>0</formula>
    </cfRule>
    <cfRule type="cellIs" dxfId="90" priority="8" operator="between">
      <formula>-0.5</formula>
      <formula>0.5</formula>
    </cfRule>
  </conditionalFormatting>
  <conditionalFormatting sqref="E7">
    <cfRule type="cellIs" dxfId="89" priority="1" operator="between">
      <formula>-0.5</formula>
      <formula>0.5</formula>
    </cfRule>
    <cfRule type="cellIs" dxfId="88" priority="2" operator="between">
      <formula>0</formula>
      <formula>0.49</formula>
    </cfRule>
  </conditionalFormatting>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Hoja39"/>
  <dimension ref="A1:AO62"/>
  <sheetViews>
    <sheetView workbookViewId="0"/>
  </sheetViews>
  <sheetFormatPr baseColWidth="10" defaultRowHeight="14" x14ac:dyDescent="0.3"/>
  <cols>
    <col min="1" max="1" width="32.08203125" customWidth="1"/>
    <col min="9" max="41" width="11" style="1"/>
  </cols>
  <sheetData>
    <row r="1" spans="1:8" x14ac:dyDescent="0.3">
      <c r="A1" s="53" t="s">
        <v>605</v>
      </c>
      <c r="B1" s="53"/>
      <c r="C1" s="53"/>
      <c r="D1" s="6"/>
      <c r="E1" s="6"/>
      <c r="F1" s="6"/>
      <c r="G1" s="6"/>
      <c r="H1" s="3"/>
    </row>
    <row r="2" spans="1:8" x14ac:dyDescent="0.3">
      <c r="A2" s="54"/>
      <c r="B2" s="54"/>
      <c r="C2" s="54"/>
      <c r="D2" s="65"/>
      <c r="E2" s="65"/>
      <c r="F2" s="65"/>
      <c r="G2" s="108"/>
      <c r="H2" s="55" t="s">
        <v>463</v>
      </c>
    </row>
    <row r="3" spans="1:8" ht="14.15" customHeight="1" x14ac:dyDescent="0.3">
      <c r="A3" s="56"/>
      <c r="B3" s="781">
        <f>INDICE!A3</f>
        <v>45961</v>
      </c>
      <c r="C3" s="781">
        <v>41671</v>
      </c>
      <c r="D3" s="779" t="s">
        <v>115</v>
      </c>
      <c r="E3" s="779"/>
      <c r="F3" s="779" t="s">
        <v>116</v>
      </c>
      <c r="G3" s="779"/>
      <c r="H3" s="183"/>
    </row>
    <row r="4" spans="1:8" ht="26" x14ac:dyDescent="0.3">
      <c r="A4" s="66"/>
      <c r="B4" s="184" t="s">
        <v>54</v>
      </c>
      <c r="C4" s="185" t="s">
        <v>445</v>
      </c>
      <c r="D4" s="184" t="s">
        <v>54</v>
      </c>
      <c r="E4" s="185" t="s">
        <v>445</v>
      </c>
      <c r="F4" s="184" t="s">
        <v>54</v>
      </c>
      <c r="G4" s="186" t="s">
        <v>445</v>
      </c>
      <c r="H4" s="185" t="s">
        <v>106</v>
      </c>
    </row>
    <row r="5" spans="1:8" x14ac:dyDescent="0.3">
      <c r="A5" s="3" t="s">
        <v>607</v>
      </c>
      <c r="B5" s="300">
        <v>15730.906000000001</v>
      </c>
      <c r="C5" s="72">
        <v>34.976670458895107</v>
      </c>
      <c r="D5" s="71">
        <v>128524.65</v>
      </c>
      <c r="E5" s="72">
        <v>16.096122413277179</v>
      </c>
      <c r="F5" s="71">
        <v>158482.45000000001</v>
      </c>
      <c r="G5" s="59">
        <v>18.564518887799711</v>
      </c>
      <c r="H5" s="303">
        <v>48.263234991751588</v>
      </c>
    </row>
    <row r="6" spans="1:8" x14ac:dyDescent="0.3">
      <c r="A6" s="3" t="s">
        <v>606</v>
      </c>
      <c r="B6" s="301">
        <v>9105.875</v>
      </c>
      <c r="C6" s="187">
        <v>14.416098588677023</v>
      </c>
      <c r="D6" s="58">
        <v>77765.020999999993</v>
      </c>
      <c r="E6" s="59">
        <v>-5.5506896734995159</v>
      </c>
      <c r="F6" s="58">
        <v>94325.922999999995</v>
      </c>
      <c r="G6" s="59">
        <v>-3.6744569789366057</v>
      </c>
      <c r="H6" s="304">
        <v>28.7254152593102</v>
      </c>
    </row>
    <row r="7" spans="1:8" x14ac:dyDescent="0.3">
      <c r="A7" s="3" t="s">
        <v>608</v>
      </c>
      <c r="B7" s="340">
        <v>3165.279</v>
      </c>
      <c r="C7" s="187">
        <v>-2.3169970725456879</v>
      </c>
      <c r="D7" s="95">
        <v>48818.817999999999</v>
      </c>
      <c r="E7" s="187">
        <v>7.3037062283089105</v>
      </c>
      <c r="F7" s="95">
        <v>64616.542000000001</v>
      </c>
      <c r="G7" s="187">
        <v>7.2877893934583122</v>
      </c>
      <c r="H7" s="441">
        <v>19.677909767929421</v>
      </c>
    </row>
    <row r="8" spans="1:8" x14ac:dyDescent="0.3">
      <c r="A8" s="680" t="s">
        <v>317</v>
      </c>
      <c r="B8" s="340">
        <v>1069.9770000000001</v>
      </c>
      <c r="C8" s="187">
        <v>15.99710326240735</v>
      </c>
      <c r="D8" s="95">
        <v>9257.4519999999993</v>
      </c>
      <c r="E8" s="187">
        <v>9.6069721643614638</v>
      </c>
      <c r="F8" s="95">
        <v>10946.049000000001</v>
      </c>
      <c r="G8" s="187">
        <v>8.9016611259322787</v>
      </c>
      <c r="H8" s="441">
        <v>3.3334399810087962</v>
      </c>
    </row>
    <row r="9" spans="1:8" x14ac:dyDescent="0.3">
      <c r="A9" s="209" t="s">
        <v>186</v>
      </c>
      <c r="B9" s="210">
        <v>29072.037</v>
      </c>
      <c r="C9" s="211">
        <v>22.27537133967699</v>
      </c>
      <c r="D9" s="210">
        <v>264365.94099999999</v>
      </c>
      <c r="E9" s="211">
        <v>7.0383112626572251</v>
      </c>
      <c r="F9" s="210">
        <v>328370.96399999998</v>
      </c>
      <c r="G9" s="211">
        <v>8.7787859907711976</v>
      </c>
      <c r="H9" s="212">
        <v>100</v>
      </c>
    </row>
    <row r="10" spans="1:8" x14ac:dyDescent="0.3">
      <c r="A10" s="80"/>
      <c r="B10" s="3"/>
      <c r="C10" s="3"/>
      <c r="D10" s="3"/>
      <c r="E10" s="3"/>
      <c r="F10" s="3"/>
      <c r="G10" s="108"/>
      <c r="H10" s="55" t="s">
        <v>220</v>
      </c>
    </row>
    <row r="11" spans="1:8" x14ac:dyDescent="0.3">
      <c r="A11" s="80" t="s">
        <v>566</v>
      </c>
      <c r="B11" s="80"/>
      <c r="C11" s="198"/>
      <c r="D11" s="198"/>
      <c r="E11" s="198"/>
      <c r="F11" s="80"/>
      <c r="G11" s="80"/>
      <c r="H11" s="80"/>
    </row>
    <row r="12" spans="1:8" x14ac:dyDescent="0.3">
      <c r="A12" s="80" t="s">
        <v>483</v>
      </c>
      <c r="B12" s="108"/>
      <c r="C12" s="108"/>
      <c r="D12" s="108"/>
      <c r="E12" s="108"/>
      <c r="F12" s="108"/>
      <c r="G12" s="108"/>
      <c r="H12" s="108"/>
    </row>
    <row r="13" spans="1:8" x14ac:dyDescent="0.3">
      <c r="A13" s="428" t="s">
        <v>528</v>
      </c>
      <c r="B13" s="1"/>
      <c r="C13" s="1"/>
      <c r="D13" s="1"/>
      <c r="E13" s="1"/>
      <c r="F13" s="1"/>
      <c r="G13" s="1"/>
      <c r="H13" s="1"/>
    </row>
    <row r="14" spans="1:8" s="1" customFormat="1" x14ac:dyDescent="0.3">
      <c r="A14" s="812" t="s">
        <v>609</v>
      </c>
      <c r="B14" s="812"/>
      <c r="C14" s="812"/>
      <c r="D14" s="812"/>
      <c r="E14" s="812"/>
      <c r="F14" s="812"/>
      <c r="G14" s="812"/>
      <c r="H14" s="812"/>
    </row>
    <row r="15" spans="1:8" s="1" customFormat="1" x14ac:dyDescent="0.3">
      <c r="A15" s="812"/>
      <c r="B15" s="812"/>
      <c r="C15" s="812"/>
      <c r="D15" s="812"/>
      <c r="E15" s="812"/>
      <c r="F15" s="812"/>
      <c r="G15" s="812"/>
      <c r="H15" s="812"/>
    </row>
    <row r="16" spans="1:8" s="1" customFormat="1" x14ac:dyDescent="0.3">
      <c r="A16" s="812"/>
      <c r="B16" s="812"/>
      <c r="C16" s="812"/>
      <c r="D16" s="812"/>
      <c r="E16" s="812"/>
      <c r="F16" s="812"/>
      <c r="G16" s="812"/>
      <c r="H16" s="812"/>
    </row>
    <row r="17" s="1" customFormat="1" x14ac:dyDescent="0.3"/>
    <row r="18" s="1" customFormat="1" x14ac:dyDescent="0.3"/>
    <row r="19" s="1" customFormat="1" x14ac:dyDescent="0.3"/>
    <row r="20" s="1" customFormat="1" x14ac:dyDescent="0.3"/>
    <row r="21" s="1" customFormat="1" x14ac:dyDescent="0.3"/>
    <row r="22" s="1" customFormat="1" x14ac:dyDescent="0.3"/>
    <row r="23" s="1" customFormat="1" x14ac:dyDescent="0.3"/>
    <row r="24" s="1" customFormat="1" x14ac:dyDescent="0.3"/>
    <row r="25" s="1" customFormat="1" x14ac:dyDescent="0.3"/>
    <row r="26" s="1" customFormat="1" x14ac:dyDescent="0.3"/>
    <row r="27" s="1" customFormat="1" x14ac:dyDescent="0.3"/>
    <row r="28" s="1" customFormat="1" x14ac:dyDescent="0.3"/>
    <row r="29" s="1" customFormat="1" x14ac:dyDescent="0.3"/>
    <row r="30" s="1" customFormat="1" x14ac:dyDescent="0.3"/>
    <row r="31" s="1" customFormat="1" x14ac:dyDescent="0.3"/>
    <row r="32" s="1" customFormat="1" x14ac:dyDescent="0.3"/>
    <row r="33" s="1" customFormat="1" x14ac:dyDescent="0.3"/>
    <row r="34" s="1" customFormat="1" x14ac:dyDescent="0.3"/>
    <row r="35" s="1" customFormat="1" x14ac:dyDescent="0.3"/>
    <row r="36" s="1" customFormat="1" x14ac:dyDescent="0.3"/>
    <row r="37" s="1" customFormat="1" x14ac:dyDescent="0.3"/>
    <row r="38" s="1" customFormat="1" x14ac:dyDescent="0.3"/>
    <row r="39" s="1" customFormat="1" x14ac:dyDescent="0.3"/>
    <row r="40" s="1" customFormat="1" x14ac:dyDescent="0.3"/>
    <row r="41" s="1" customFormat="1" x14ac:dyDescent="0.3"/>
    <row r="42" s="1" customFormat="1" x14ac:dyDescent="0.3"/>
    <row r="43" s="1" customFormat="1" x14ac:dyDescent="0.3"/>
    <row r="44" s="1" customFormat="1" x14ac:dyDescent="0.3"/>
    <row r="45" s="1" customFormat="1" x14ac:dyDescent="0.3"/>
    <row r="46" s="1" customFormat="1" x14ac:dyDescent="0.3"/>
    <row r="47" s="1" customFormat="1" x14ac:dyDescent="0.3"/>
    <row r="48" s="1" customFormat="1" x14ac:dyDescent="0.3"/>
    <row r="49" spans="3:3" s="1" customFormat="1" x14ac:dyDescent="0.3"/>
    <row r="50" spans="3:3" s="1" customFormat="1" x14ac:dyDescent="0.3"/>
    <row r="51" spans="3:3" s="1" customFormat="1" x14ac:dyDescent="0.3"/>
    <row r="52" spans="3:3" s="1" customFormat="1" x14ac:dyDescent="0.3"/>
    <row r="53" spans="3:3" s="1" customFormat="1" x14ac:dyDescent="0.3"/>
    <row r="54" spans="3:3" s="1" customFormat="1" x14ac:dyDescent="0.3"/>
    <row r="55" spans="3:3" s="1" customFormat="1" x14ac:dyDescent="0.3"/>
    <row r="56" spans="3:3" s="1" customFormat="1" x14ac:dyDescent="0.3"/>
    <row r="62" spans="3:3" x14ac:dyDescent="0.3">
      <c r="C62" t="s">
        <v>316</v>
      </c>
    </row>
  </sheetData>
  <mergeCells count="4">
    <mergeCell ref="B3:C3"/>
    <mergeCell ref="D3:E3"/>
    <mergeCell ref="F3:G3"/>
    <mergeCell ref="A14:H16"/>
  </mergeCells>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Hoja40"/>
  <dimension ref="A1:D17"/>
  <sheetViews>
    <sheetView workbookViewId="0"/>
  </sheetViews>
  <sheetFormatPr baseColWidth="10" defaultColWidth="11" defaultRowHeight="14" x14ac:dyDescent="0.3"/>
  <cols>
    <col min="1" max="1" width="11" style="1" customWidth="1"/>
    <col min="2" max="16384" width="11" style="1"/>
  </cols>
  <sheetData>
    <row r="1" spans="1:4" x14ac:dyDescent="0.3">
      <c r="A1" s="158" t="s">
        <v>484</v>
      </c>
      <c r="B1" s="158"/>
      <c r="C1" s="158"/>
      <c r="D1" s="158"/>
    </row>
    <row r="2" spans="1:4" x14ac:dyDescent="0.3">
      <c r="A2" s="159"/>
      <c r="B2" s="159"/>
      <c r="C2" s="159"/>
      <c r="D2" s="159"/>
    </row>
    <row r="3" spans="1:4" x14ac:dyDescent="0.3">
      <c r="A3" s="162"/>
      <c r="B3" s="813">
        <v>2023</v>
      </c>
      <c r="C3" s="813">
        <v>2024</v>
      </c>
      <c r="D3" s="813">
        <v>2025</v>
      </c>
    </row>
    <row r="4" spans="1:4" x14ac:dyDescent="0.3">
      <c r="A4" s="630"/>
      <c r="B4" s="814"/>
      <c r="C4" s="814"/>
      <c r="D4" s="814"/>
    </row>
    <row r="5" spans="1:4" x14ac:dyDescent="0.3">
      <c r="A5" s="551" t="s">
        <v>318</v>
      </c>
      <c r="B5" s="729">
        <v>-8.0107958652343054</v>
      </c>
      <c r="C5" s="729">
        <v>-6.4441711267016668</v>
      </c>
      <c r="D5" s="729">
        <v>-5.394752742305446</v>
      </c>
    </row>
    <row r="6" spans="1:4" x14ac:dyDescent="0.3">
      <c r="A6" s="18" t="s">
        <v>127</v>
      </c>
      <c r="B6" s="394">
        <v>-9.8506569250518385</v>
      </c>
      <c r="C6" s="394">
        <v>-7.750567512308761</v>
      </c>
      <c r="D6" s="394">
        <v>-3.2160381659109718</v>
      </c>
    </row>
    <row r="7" spans="1:4" x14ac:dyDescent="0.3">
      <c r="A7" s="18" t="s">
        <v>128</v>
      </c>
      <c r="B7" s="394">
        <v>-11.586687231634677</v>
      </c>
      <c r="C7" s="394">
        <v>-6.6286570317759033</v>
      </c>
      <c r="D7" s="394">
        <v>-2.5873213017738763</v>
      </c>
    </row>
    <row r="8" spans="1:4" x14ac:dyDescent="0.3">
      <c r="A8" s="18" t="s">
        <v>129</v>
      </c>
      <c r="B8" s="394">
        <v>-11.212958226238294</v>
      </c>
      <c r="C8" s="394">
        <v>-6.7177135921167519</v>
      </c>
      <c r="D8" s="394">
        <v>-1.5329816069631161</v>
      </c>
    </row>
    <row r="9" spans="1:4" x14ac:dyDescent="0.3">
      <c r="A9" s="18" t="s">
        <v>130</v>
      </c>
      <c r="B9" s="394">
        <v>-11.222985173363401</v>
      </c>
      <c r="C9" s="394">
        <v>-6.9594880873933604</v>
      </c>
      <c r="D9" s="394">
        <v>-0.40419967916394839</v>
      </c>
    </row>
    <row r="10" spans="1:4" x14ac:dyDescent="0.3">
      <c r="A10" s="18" t="s">
        <v>131</v>
      </c>
      <c r="B10" s="394">
        <v>-12.379924093410786</v>
      </c>
      <c r="C10" s="394">
        <v>-7.6407672945177962</v>
      </c>
      <c r="D10" s="394">
        <v>2.5752755092973407</v>
      </c>
    </row>
    <row r="11" spans="1:4" x14ac:dyDescent="0.3">
      <c r="A11" s="18" t="s">
        <v>132</v>
      </c>
      <c r="B11" s="394">
        <v>-14.375792306472047</v>
      </c>
      <c r="C11" s="394">
        <v>-7.0407908404092385</v>
      </c>
      <c r="D11" s="394">
        <v>3.9173833038905146</v>
      </c>
    </row>
    <row r="12" spans="1:4" x14ac:dyDescent="0.3">
      <c r="A12" s="18" t="s">
        <v>133</v>
      </c>
      <c r="B12" s="394">
        <v>-15.438733247071756</v>
      </c>
      <c r="C12" s="394">
        <v>-6.874307769319266</v>
      </c>
      <c r="D12" s="394">
        <v>4.9031577223392979</v>
      </c>
    </row>
    <row r="13" spans="1:4" x14ac:dyDescent="0.3">
      <c r="A13" s="18" t="s">
        <v>134</v>
      </c>
      <c r="B13" s="394">
        <v>-15.55669939369419</v>
      </c>
      <c r="C13" s="394">
        <v>-7.3539449909165482</v>
      </c>
      <c r="D13" s="394">
        <v>6.6516715462539411</v>
      </c>
    </row>
    <row r="14" spans="1:4" x14ac:dyDescent="0.3">
      <c r="A14" s="18" t="s">
        <v>135</v>
      </c>
      <c r="B14" s="394">
        <v>-16.142847842261229</v>
      </c>
      <c r="C14" s="394">
        <v>-6.6877261904612499</v>
      </c>
      <c r="D14" s="394">
        <v>8.7787859907711976</v>
      </c>
    </row>
    <row r="15" spans="1:4" x14ac:dyDescent="0.3">
      <c r="A15" s="18" t="s">
        <v>136</v>
      </c>
      <c r="B15" s="394">
        <v>-13.983042833013769</v>
      </c>
      <c r="C15" s="394">
        <v>-4.9894771202432748</v>
      </c>
      <c r="D15" s="394" t="s">
        <v>505</v>
      </c>
    </row>
    <row r="16" spans="1:4" x14ac:dyDescent="0.3">
      <c r="A16" s="439" t="s">
        <v>137</v>
      </c>
      <c r="B16" s="446">
        <v>-10.977983850198026</v>
      </c>
      <c r="C16" s="446">
        <v>-3.8072669915158142</v>
      </c>
      <c r="D16" s="446" t="s">
        <v>505</v>
      </c>
    </row>
    <row r="17" spans="4:4" x14ac:dyDescent="0.3">
      <c r="D17" s="55" t="s">
        <v>220</v>
      </c>
    </row>
  </sheetData>
  <mergeCells count="3">
    <mergeCell ref="B3:B4"/>
    <mergeCell ref="C3:C4"/>
    <mergeCell ref="D3:D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A1:F13"/>
  <sheetViews>
    <sheetView workbookViewId="0"/>
  </sheetViews>
  <sheetFormatPr baseColWidth="10" defaultRowHeight="14" x14ac:dyDescent="0.3"/>
  <cols>
    <col min="1" max="1" width="21.58203125" customWidth="1"/>
    <col min="2" max="2" width="11.58203125" customWidth="1"/>
  </cols>
  <sheetData>
    <row r="1" spans="1:6" x14ac:dyDescent="0.3">
      <c r="A1" s="53" t="s">
        <v>23</v>
      </c>
      <c r="B1" s="53"/>
      <c r="C1" s="53"/>
      <c r="D1" s="53"/>
      <c r="E1" s="6"/>
      <c r="F1" s="3"/>
    </row>
    <row r="2" spans="1:6" x14ac:dyDescent="0.3">
      <c r="A2" s="54"/>
      <c r="B2" s="54"/>
      <c r="C2" s="54"/>
      <c r="D2" s="54"/>
      <c r="E2" s="65"/>
      <c r="F2" s="55" t="s">
        <v>105</v>
      </c>
    </row>
    <row r="3" spans="1:6" ht="14.9" customHeight="1" x14ac:dyDescent="0.3">
      <c r="A3" s="56"/>
      <c r="B3" s="771" t="s">
        <v>689</v>
      </c>
      <c r="C3" s="773" t="s">
        <v>416</v>
      </c>
      <c r="D3" s="771" t="s">
        <v>677</v>
      </c>
      <c r="E3" s="773" t="s">
        <v>416</v>
      </c>
      <c r="F3" s="775" t="s">
        <v>681</v>
      </c>
    </row>
    <row r="4" spans="1:6" x14ac:dyDescent="0.3">
      <c r="A4" s="66"/>
      <c r="B4" s="772"/>
      <c r="C4" s="774"/>
      <c r="D4" s="772"/>
      <c r="E4" s="774"/>
      <c r="F4" s="776"/>
    </row>
    <row r="5" spans="1:6" x14ac:dyDescent="0.3">
      <c r="A5" s="3" t="s">
        <v>107</v>
      </c>
      <c r="B5" s="58">
        <v>429.63816740708887</v>
      </c>
      <c r="C5" s="59">
        <v>0.48349807932927119</v>
      </c>
      <c r="D5" s="58">
        <v>487.20335404127258</v>
      </c>
      <c r="E5" s="59">
        <v>0.56948438823586189</v>
      </c>
      <c r="F5" s="59">
        <v>-11.815433156748583</v>
      </c>
    </row>
    <row r="6" spans="1:6" x14ac:dyDescent="0.3">
      <c r="A6" s="3" t="s">
        <v>117</v>
      </c>
      <c r="B6" s="58">
        <v>47910.824260880865</v>
      </c>
      <c r="C6" s="59">
        <v>53.916977742038327</v>
      </c>
      <c r="D6" s="58">
        <v>45897.406639915935</v>
      </c>
      <c r="E6" s="59">
        <v>53.648761497916311</v>
      </c>
      <c r="F6" s="59">
        <v>4.3867786185851871</v>
      </c>
    </row>
    <row r="7" spans="1:6" x14ac:dyDescent="0.3">
      <c r="A7" s="3" t="s">
        <v>118</v>
      </c>
      <c r="B7" s="58">
        <v>13973.078890799652</v>
      </c>
      <c r="C7" s="59">
        <v>15.724759387162734</v>
      </c>
      <c r="D7" s="58">
        <v>13299.118837093374</v>
      </c>
      <c r="E7" s="59">
        <v>15.545132216755142</v>
      </c>
      <c r="F7" s="59">
        <v>5.067704574730886</v>
      </c>
    </row>
    <row r="8" spans="1:6" x14ac:dyDescent="0.3">
      <c r="A8" s="3" t="s">
        <v>119</v>
      </c>
      <c r="B8" s="58">
        <v>19773.367153912295</v>
      </c>
      <c r="C8" s="59">
        <v>22.252178149085342</v>
      </c>
      <c r="D8" s="58">
        <v>19146.428202923475</v>
      </c>
      <c r="E8" s="59">
        <v>22.379960773258652</v>
      </c>
      <c r="F8" s="59">
        <v>3.2744433810014391</v>
      </c>
    </row>
    <row r="9" spans="1:6" x14ac:dyDescent="0.3">
      <c r="A9" s="3" t="s">
        <v>120</v>
      </c>
      <c r="B9" s="58">
        <v>6464.3674379141103</v>
      </c>
      <c r="C9" s="59">
        <v>7.2747476304838754</v>
      </c>
      <c r="D9" s="58">
        <v>6508.1814203952417</v>
      </c>
      <c r="E9" s="59">
        <v>7.6073115752971887</v>
      </c>
      <c r="F9" s="59">
        <v>-0.67321390801780445</v>
      </c>
    </row>
    <row r="10" spans="1:6" x14ac:dyDescent="0.3">
      <c r="A10" s="3" t="s">
        <v>112</v>
      </c>
      <c r="B10" s="58">
        <v>309.0910223116461</v>
      </c>
      <c r="C10" s="59">
        <v>0.34783901190044975</v>
      </c>
      <c r="D10" s="58">
        <v>213.32268080634373</v>
      </c>
      <c r="E10" s="59">
        <v>0.24934954853685878</v>
      </c>
      <c r="F10" s="59">
        <v>44.893651787660474</v>
      </c>
    </row>
    <row r="11" spans="1:6" x14ac:dyDescent="0.3">
      <c r="A11" s="60" t="s">
        <v>114</v>
      </c>
      <c r="B11" s="61">
        <v>88860.366933225654</v>
      </c>
      <c r="C11" s="62">
        <v>100</v>
      </c>
      <c r="D11" s="61">
        <v>85551.661135175629</v>
      </c>
      <c r="E11" s="62">
        <v>100</v>
      </c>
      <c r="F11" s="62">
        <v>3.8674945105064822</v>
      </c>
    </row>
    <row r="12" spans="1:6" x14ac:dyDescent="0.3">
      <c r="A12" s="697"/>
      <c r="B12" s="3"/>
      <c r="C12" s="3"/>
      <c r="D12" s="3"/>
      <c r="E12" s="3"/>
      <c r="F12" s="55" t="s">
        <v>565</v>
      </c>
    </row>
    <row r="13" spans="1:6" x14ac:dyDescent="0.3">
      <c r="A13" s="428"/>
    </row>
  </sheetData>
  <mergeCells count="5">
    <mergeCell ref="B3:B4"/>
    <mergeCell ref="C3:C4"/>
    <mergeCell ref="D3:D4"/>
    <mergeCell ref="E3:E4"/>
    <mergeCell ref="F3:F4"/>
  </mergeCells>
  <pageMargins left="0.7" right="0.7" top="0.75" bottom="0.75" header="0.3" footer="0.3"/>
  <pageSetup paperSize="9"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Hoja41"/>
  <dimension ref="A1:AS273"/>
  <sheetViews>
    <sheetView workbookViewId="0">
      <selection sqref="A1:F2"/>
    </sheetView>
  </sheetViews>
  <sheetFormatPr baseColWidth="10" defaultColWidth="11" defaultRowHeight="12.5" x14ac:dyDescent="0.25"/>
  <cols>
    <col min="1" max="1" width="17.08203125" style="534" customWidth="1"/>
    <col min="2" max="12" width="11" style="534"/>
    <col min="13" max="45" width="11" style="18"/>
    <col min="46" max="16384" width="11" style="534"/>
  </cols>
  <sheetData>
    <row r="1" spans="1:12" x14ac:dyDescent="0.25">
      <c r="A1" s="815" t="s">
        <v>610</v>
      </c>
      <c r="B1" s="815"/>
      <c r="C1" s="815"/>
      <c r="D1" s="815"/>
      <c r="E1" s="815"/>
      <c r="F1" s="815"/>
      <c r="G1" s="18"/>
      <c r="H1" s="18"/>
      <c r="I1" s="18"/>
      <c r="J1" s="18"/>
      <c r="K1" s="18"/>
      <c r="L1" s="18"/>
    </row>
    <row r="2" spans="1:12" ht="13" x14ac:dyDescent="0.3">
      <c r="A2" s="816"/>
      <c r="B2" s="816"/>
      <c r="C2" s="816"/>
      <c r="D2" s="816"/>
      <c r="E2" s="816"/>
      <c r="F2" s="816"/>
      <c r="G2" s="18"/>
      <c r="H2" s="18"/>
      <c r="I2" s="18"/>
      <c r="J2" s="18"/>
      <c r="K2" s="563"/>
      <c r="L2" s="55" t="s">
        <v>463</v>
      </c>
    </row>
    <row r="3" spans="1:12" ht="13" x14ac:dyDescent="0.3">
      <c r="A3" s="564"/>
      <c r="B3" s="817">
        <f>INDICE!A3</f>
        <v>45961</v>
      </c>
      <c r="C3" s="818">
        <v>41671</v>
      </c>
      <c r="D3" s="818">
        <v>41671</v>
      </c>
      <c r="E3" s="818">
        <v>41671</v>
      </c>
      <c r="F3" s="819">
        <v>41671</v>
      </c>
      <c r="G3" s="820" t="s">
        <v>116</v>
      </c>
      <c r="H3" s="818"/>
      <c r="I3" s="818"/>
      <c r="J3" s="818"/>
      <c r="K3" s="818"/>
      <c r="L3" s="821" t="s">
        <v>106</v>
      </c>
    </row>
    <row r="4" spans="1:12" ht="37.5" x14ac:dyDescent="0.25">
      <c r="A4" s="540"/>
      <c r="B4" s="681" t="s">
        <v>607</v>
      </c>
      <c r="C4" s="681" t="s">
        <v>606</v>
      </c>
      <c r="D4" s="681" t="s">
        <v>608</v>
      </c>
      <c r="E4" s="681" t="s">
        <v>317</v>
      </c>
      <c r="F4" s="216" t="s">
        <v>186</v>
      </c>
      <c r="G4" s="681" t="s">
        <v>607</v>
      </c>
      <c r="H4" s="681" t="s">
        <v>606</v>
      </c>
      <c r="I4" s="681" t="s">
        <v>608</v>
      </c>
      <c r="J4" s="681" t="s">
        <v>317</v>
      </c>
      <c r="K4" s="217" t="s">
        <v>186</v>
      </c>
      <c r="L4" s="822"/>
    </row>
    <row r="5" spans="1:12" x14ac:dyDescent="0.25">
      <c r="A5" s="537" t="s">
        <v>153</v>
      </c>
      <c r="B5" s="431">
        <v>4231.549</v>
      </c>
      <c r="C5" s="431">
        <v>598.83299999999997</v>
      </c>
      <c r="D5" s="431">
        <v>163.05799999999999</v>
      </c>
      <c r="E5" s="431">
        <v>211.624</v>
      </c>
      <c r="F5" s="565">
        <v>5205.0639999999994</v>
      </c>
      <c r="G5" s="431">
        <v>39582.262999999999</v>
      </c>
      <c r="H5" s="431">
        <v>7654.9629999999997</v>
      </c>
      <c r="I5" s="431">
        <v>2610.018</v>
      </c>
      <c r="J5" s="431">
        <v>2226.7730000000001</v>
      </c>
      <c r="K5" s="566">
        <v>52074.016999999993</v>
      </c>
      <c r="L5" s="72">
        <v>15.858076866668679</v>
      </c>
    </row>
    <row r="6" spans="1:12" x14ac:dyDescent="0.25">
      <c r="A6" s="539" t="s">
        <v>154</v>
      </c>
      <c r="B6" s="431">
        <v>709.90700000000004</v>
      </c>
      <c r="C6" s="431">
        <v>592.13400000000001</v>
      </c>
      <c r="D6" s="431">
        <v>134.554</v>
      </c>
      <c r="E6" s="431">
        <v>64.159000000000006</v>
      </c>
      <c r="F6" s="567">
        <v>1500.7540000000004</v>
      </c>
      <c r="G6" s="431">
        <v>7246.6379999999999</v>
      </c>
      <c r="H6" s="431">
        <v>6666.4889999999996</v>
      </c>
      <c r="I6" s="431">
        <v>3235.4639999999999</v>
      </c>
      <c r="J6" s="431">
        <v>657.30700000000002</v>
      </c>
      <c r="K6" s="568">
        <v>17805.898000000001</v>
      </c>
      <c r="L6" s="59">
        <v>5.42242207210675</v>
      </c>
    </row>
    <row r="7" spans="1:12" x14ac:dyDescent="0.25">
      <c r="A7" s="539" t="s">
        <v>155</v>
      </c>
      <c r="B7" s="431">
        <v>924.92200000000003</v>
      </c>
      <c r="C7" s="431">
        <v>373.96899999999999</v>
      </c>
      <c r="D7" s="431">
        <v>97.328000000000003</v>
      </c>
      <c r="E7" s="431">
        <v>30.914999999999999</v>
      </c>
      <c r="F7" s="567">
        <v>1427.134</v>
      </c>
      <c r="G7" s="431">
        <v>6321.0739999999996</v>
      </c>
      <c r="H7" s="431">
        <v>4264.973</v>
      </c>
      <c r="I7" s="431">
        <v>1816.7170000000001</v>
      </c>
      <c r="J7" s="431">
        <v>338.75200000000001</v>
      </c>
      <c r="K7" s="568">
        <v>12741.516</v>
      </c>
      <c r="L7" s="59">
        <v>3.8801681100555165</v>
      </c>
    </row>
    <row r="8" spans="1:12" x14ac:dyDescent="0.25">
      <c r="A8" s="539" t="s">
        <v>156</v>
      </c>
      <c r="B8" s="431">
        <v>765.59299999999996</v>
      </c>
      <c r="C8" s="96">
        <v>25.966999999999999</v>
      </c>
      <c r="D8" s="431">
        <v>72.207999999999998</v>
      </c>
      <c r="E8" s="96">
        <v>0.59299999999999997</v>
      </c>
      <c r="F8" s="567">
        <v>864.36099999999988</v>
      </c>
      <c r="G8" s="431">
        <v>8911.8590000000004</v>
      </c>
      <c r="H8" s="431">
        <v>339.99099999999999</v>
      </c>
      <c r="I8" s="96">
        <v>1016.0309999999999</v>
      </c>
      <c r="J8" s="431">
        <v>5.0739999999999998</v>
      </c>
      <c r="K8" s="568">
        <v>10272.955000000002</v>
      </c>
      <c r="L8" s="59">
        <v>3.1284183441778346</v>
      </c>
    </row>
    <row r="9" spans="1:12" x14ac:dyDescent="0.25">
      <c r="A9" s="539" t="s">
        <v>563</v>
      </c>
      <c r="B9" s="431">
        <v>0</v>
      </c>
      <c r="C9" s="431">
        <v>0</v>
      </c>
      <c r="D9" s="431">
        <v>0</v>
      </c>
      <c r="E9" s="96">
        <v>9.8130000000000006</v>
      </c>
      <c r="F9" s="614">
        <v>9.8130000000000006</v>
      </c>
      <c r="G9" s="431">
        <v>0</v>
      </c>
      <c r="H9" s="431">
        <v>0</v>
      </c>
      <c r="I9" s="431">
        <v>0</v>
      </c>
      <c r="J9" s="431">
        <v>97.59</v>
      </c>
      <c r="K9" s="568">
        <v>97.59</v>
      </c>
      <c r="L9" s="96">
        <v>2.9719038602652771E-2</v>
      </c>
    </row>
    <row r="10" spans="1:12" x14ac:dyDescent="0.25">
      <c r="A10" s="539" t="s">
        <v>158</v>
      </c>
      <c r="B10" s="431">
        <v>48.898000000000003</v>
      </c>
      <c r="C10" s="431">
        <v>123.005</v>
      </c>
      <c r="D10" s="431">
        <v>53.225999999999999</v>
      </c>
      <c r="E10" s="431">
        <v>0.57299999999999995</v>
      </c>
      <c r="F10" s="567">
        <v>225.702</v>
      </c>
      <c r="G10" s="431">
        <v>426.07900000000001</v>
      </c>
      <c r="H10" s="431">
        <v>1315.1569999999999</v>
      </c>
      <c r="I10" s="431">
        <v>953.11699999999996</v>
      </c>
      <c r="J10" s="431">
        <v>20.805</v>
      </c>
      <c r="K10" s="568">
        <v>2715.1579999999999</v>
      </c>
      <c r="L10" s="59">
        <v>0.82684583885952956</v>
      </c>
    </row>
    <row r="11" spans="1:12" x14ac:dyDescent="0.25">
      <c r="A11" s="539" t="s">
        <v>159</v>
      </c>
      <c r="B11" s="431">
        <v>166.94399999999999</v>
      </c>
      <c r="C11" s="431">
        <v>867.32500000000005</v>
      </c>
      <c r="D11" s="431">
        <v>323.03199999999998</v>
      </c>
      <c r="E11" s="431">
        <v>55.41</v>
      </c>
      <c r="F11" s="567">
        <v>1412.711</v>
      </c>
      <c r="G11" s="431">
        <v>1675.4380000000001</v>
      </c>
      <c r="H11" s="431">
        <v>9316.3420000000006</v>
      </c>
      <c r="I11" s="431">
        <v>6744.5519999999997</v>
      </c>
      <c r="J11" s="431">
        <v>686.20799999999997</v>
      </c>
      <c r="K11" s="568">
        <v>18422.54</v>
      </c>
      <c r="L11" s="59">
        <v>5.6102077817288123</v>
      </c>
    </row>
    <row r="12" spans="1:12" x14ac:dyDescent="0.25">
      <c r="A12" s="539" t="s">
        <v>508</v>
      </c>
      <c r="B12" s="431">
        <v>847.60199999999998</v>
      </c>
      <c r="C12" s="431">
        <v>422.31799999999998</v>
      </c>
      <c r="D12" s="431">
        <v>111.86499999999999</v>
      </c>
      <c r="E12" s="431">
        <v>86.284999999999997</v>
      </c>
      <c r="F12" s="567">
        <v>1468.0700000000002</v>
      </c>
      <c r="G12" s="431">
        <v>10541.405000000001</v>
      </c>
      <c r="H12" s="431">
        <v>4411.393</v>
      </c>
      <c r="I12" s="431">
        <v>2677.1909999999998</v>
      </c>
      <c r="J12" s="431">
        <v>851.005</v>
      </c>
      <c r="K12" s="568">
        <v>18480.994000000002</v>
      </c>
      <c r="L12" s="59">
        <v>5.6280087519355906</v>
      </c>
    </row>
    <row r="13" spans="1:12" x14ac:dyDescent="0.25">
      <c r="A13" s="539" t="s">
        <v>160</v>
      </c>
      <c r="B13" s="431">
        <v>2011.8620000000001</v>
      </c>
      <c r="C13" s="431">
        <v>1636.8989999999999</v>
      </c>
      <c r="D13" s="431">
        <v>673.048</v>
      </c>
      <c r="E13" s="431">
        <v>159.53800000000001</v>
      </c>
      <c r="F13" s="567">
        <v>4481.3469999999998</v>
      </c>
      <c r="G13" s="431">
        <v>23583.192999999999</v>
      </c>
      <c r="H13" s="431">
        <v>17119.381000000001</v>
      </c>
      <c r="I13" s="431">
        <v>13807.03</v>
      </c>
      <c r="J13" s="431">
        <v>1597.78</v>
      </c>
      <c r="K13" s="568">
        <v>56107.383999999998</v>
      </c>
      <c r="L13" s="59">
        <v>17.086356296647836</v>
      </c>
    </row>
    <row r="14" spans="1:12" x14ac:dyDescent="0.25">
      <c r="A14" s="539" t="s">
        <v>320</v>
      </c>
      <c r="B14" s="431">
        <v>1266.3209999999999</v>
      </c>
      <c r="C14" s="431">
        <v>1723.5070000000001</v>
      </c>
      <c r="D14" s="431">
        <v>175.108</v>
      </c>
      <c r="E14" s="431">
        <v>154.58199999999999</v>
      </c>
      <c r="F14" s="567">
        <v>3319.518</v>
      </c>
      <c r="G14" s="431">
        <v>14240.173000000001</v>
      </c>
      <c r="H14" s="431">
        <v>15045.675999999999</v>
      </c>
      <c r="I14" s="431">
        <v>2996.2280000000001</v>
      </c>
      <c r="J14" s="431">
        <v>1695.374</v>
      </c>
      <c r="K14" s="568">
        <v>33977.451000000001</v>
      </c>
      <c r="L14" s="59">
        <v>10.347137799864155</v>
      </c>
    </row>
    <row r="15" spans="1:12" x14ac:dyDescent="0.25">
      <c r="A15" s="539" t="s">
        <v>163</v>
      </c>
      <c r="B15" s="431">
        <v>1.63</v>
      </c>
      <c r="C15" s="431">
        <v>357.387</v>
      </c>
      <c r="D15" s="431">
        <v>30.209</v>
      </c>
      <c r="E15" s="431">
        <v>80.445999999999998</v>
      </c>
      <c r="F15" s="567">
        <v>469.67200000000003</v>
      </c>
      <c r="G15" s="96">
        <v>39.69</v>
      </c>
      <c r="H15" s="431">
        <v>1949.923</v>
      </c>
      <c r="I15" s="431">
        <v>600.86500000000001</v>
      </c>
      <c r="J15" s="431">
        <v>616.78</v>
      </c>
      <c r="K15" s="568">
        <v>3207.2579999999998</v>
      </c>
      <c r="L15" s="59">
        <v>0.97670482949756032</v>
      </c>
    </row>
    <row r="16" spans="1:12" x14ac:dyDescent="0.25">
      <c r="A16" s="539" t="s">
        <v>164</v>
      </c>
      <c r="B16" s="431">
        <v>863.58100000000002</v>
      </c>
      <c r="C16" s="431">
        <v>478.63099999999997</v>
      </c>
      <c r="D16" s="431">
        <v>135.38300000000001</v>
      </c>
      <c r="E16" s="431">
        <v>77.349999999999994</v>
      </c>
      <c r="F16" s="567">
        <v>1554.9449999999999</v>
      </c>
      <c r="G16" s="431">
        <v>8259.2350000000006</v>
      </c>
      <c r="H16" s="431">
        <v>5487.3710000000001</v>
      </c>
      <c r="I16" s="431">
        <v>2173.152</v>
      </c>
      <c r="J16" s="431">
        <v>648.46400000000006</v>
      </c>
      <c r="K16" s="568">
        <v>16568.222000000002</v>
      </c>
      <c r="L16" s="59">
        <v>5.0455131590872115</v>
      </c>
    </row>
    <row r="17" spans="1:12" x14ac:dyDescent="0.25">
      <c r="A17" s="539" t="s">
        <v>165</v>
      </c>
      <c r="B17" s="96">
        <v>213.452</v>
      </c>
      <c r="C17" s="431">
        <v>45.758000000000003</v>
      </c>
      <c r="D17" s="431">
        <v>50.814999999999998</v>
      </c>
      <c r="E17" s="431">
        <v>6.5140000000000002</v>
      </c>
      <c r="F17" s="567">
        <v>316.53899999999999</v>
      </c>
      <c r="G17" s="431">
        <v>2382.9690000000001</v>
      </c>
      <c r="H17" s="431">
        <v>492.697</v>
      </c>
      <c r="I17" s="431">
        <v>979.68</v>
      </c>
      <c r="J17" s="431">
        <v>55.872999999999998</v>
      </c>
      <c r="K17" s="568">
        <v>3911.2190000000001</v>
      </c>
      <c r="L17" s="59">
        <v>1.1910817547333639</v>
      </c>
    </row>
    <row r="18" spans="1:12" x14ac:dyDescent="0.25">
      <c r="A18" s="539" t="s">
        <v>166</v>
      </c>
      <c r="B18" s="96">
        <v>173.11099999999999</v>
      </c>
      <c r="C18" s="431">
        <v>334.959</v>
      </c>
      <c r="D18" s="431">
        <v>724.19299999999998</v>
      </c>
      <c r="E18" s="431">
        <v>24.600999999999999</v>
      </c>
      <c r="F18" s="567">
        <v>1256.864</v>
      </c>
      <c r="G18" s="431">
        <v>1486.2270000000001</v>
      </c>
      <c r="H18" s="431">
        <v>3933.4209999999998</v>
      </c>
      <c r="I18" s="431">
        <v>17392.543000000001</v>
      </c>
      <c r="J18" s="431">
        <v>274.45800000000003</v>
      </c>
      <c r="K18" s="568">
        <v>23086.649000000001</v>
      </c>
      <c r="L18" s="59">
        <v>7.0305667879587554</v>
      </c>
    </row>
    <row r="19" spans="1:12" x14ac:dyDescent="0.25">
      <c r="A19" s="539" t="s">
        <v>168</v>
      </c>
      <c r="B19" s="431">
        <v>2032.7629999999999</v>
      </c>
      <c r="C19" s="431">
        <v>187.762</v>
      </c>
      <c r="D19" s="431">
        <v>40.305999999999997</v>
      </c>
      <c r="E19" s="431">
        <v>67.659000000000006</v>
      </c>
      <c r="F19" s="567">
        <v>2328.4900000000002</v>
      </c>
      <c r="G19" s="431">
        <v>19172.644</v>
      </c>
      <c r="H19" s="431">
        <v>2558.4490000000001</v>
      </c>
      <c r="I19" s="431">
        <v>611.21799999999996</v>
      </c>
      <c r="J19" s="431">
        <v>779.20299999999997</v>
      </c>
      <c r="K19" s="568">
        <v>23121.514000000003</v>
      </c>
      <c r="L19" s="59">
        <v>7.0411842106545404</v>
      </c>
    </row>
    <row r="20" spans="1:12" x14ac:dyDescent="0.25">
      <c r="A20" s="539" t="s">
        <v>169</v>
      </c>
      <c r="B20" s="431">
        <v>610.99099999999999</v>
      </c>
      <c r="C20" s="431">
        <v>433.33</v>
      </c>
      <c r="D20" s="431">
        <v>101.175</v>
      </c>
      <c r="E20" s="431">
        <v>25.94</v>
      </c>
      <c r="F20" s="567">
        <v>1171.4359999999999</v>
      </c>
      <c r="G20" s="431">
        <v>4716.3440000000001</v>
      </c>
      <c r="H20" s="431">
        <v>4675.0739999999996</v>
      </c>
      <c r="I20" s="431">
        <v>2044.288</v>
      </c>
      <c r="J20" s="431">
        <v>221.52799999999999</v>
      </c>
      <c r="K20" s="568">
        <v>11657.234</v>
      </c>
      <c r="L20" s="59">
        <v>3.5499722025428468</v>
      </c>
    </row>
    <row r="21" spans="1:12" x14ac:dyDescent="0.25">
      <c r="A21" s="539" t="s">
        <v>170</v>
      </c>
      <c r="B21" s="431">
        <v>860.529</v>
      </c>
      <c r="C21" s="431">
        <v>902.27200000000005</v>
      </c>
      <c r="D21" s="431">
        <v>283.79399999999998</v>
      </c>
      <c r="E21" s="431">
        <v>13.976000000000001</v>
      </c>
      <c r="F21" s="567">
        <v>2060.5709999999999</v>
      </c>
      <c r="G21" s="431">
        <v>9895.9560000000001</v>
      </c>
      <c r="H21" s="431">
        <v>9045.8019999999997</v>
      </c>
      <c r="I21" s="431">
        <v>5011.7169999999996</v>
      </c>
      <c r="J21" s="431">
        <v>174.286</v>
      </c>
      <c r="K21" s="568">
        <v>24127.761000000002</v>
      </c>
      <c r="L21" s="59">
        <v>7.3476161548783692</v>
      </c>
    </row>
    <row r="22" spans="1:12" ht="13" x14ac:dyDescent="0.3">
      <c r="A22" s="218" t="s">
        <v>114</v>
      </c>
      <c r="B22" s="174">
        <v>15729.655000000002</v>
      </c>
      <c r="C22" s="174">
        <v>9104.0560000000005</v>
      </c>
      <c r="D22" s="174">
        <v>3169.3020000000001</v>
      </c>
      <c r="E22" s="174">
        <v>1069.9780000000003</v>
      </c>
      <c r="F22" s="569">
        <v>29072.991000000002</v>
      </c>
      <c r="G22" s="570">
        <v>158481.18700000001</v>
      </c>
      <c r="H22" s="174">
        <v>94277.10199999997</v>
      </c>
      <c r="I22" s="174">
        <v>64669.811000000002</v>
      </c>
      <c r="J22" s="174">
        <v>10947.26</v>
      </c>
      <c r="K22" s="174">
        <v>328375.36</v>
      </c>
      <c r="L22" s="175">
        <v>100</v>
      </c>
    </row>
    <row r="23" spans="1:12" x14ac:dyDescent="0.25">
      <c r="A23" s="18"/>
      <c r="B23" s="18"/>
      <c r="C23" s="18"/>
      <c r="D23" s="18"/>
      <c r="E23" s="18"/>
      <c r="F23" s="18"/>
      <c r="G23" s="18"/>
      <c r="H23" s="18"/>
      <c r="I23" s="18"/>
      <c r="J23" s="18"/>
      <c r="L23" s="161" t="s">
        <v>220</v>
      </c>
    </row>
    <row r="24" spans="1:12" ht="13" x14ac:dyDescent="0.3">
      <c r="A24" s="80" t="s">
        <v>485</v>
      </c>
      <c r="B24" s="542"/>
      <c r="C24" s="571"/>
      <c r="D24" s="571"/>
      <c r="E24" s="571"/>
      <c r="F24" s="571"/>
      <c r="G24" s="18"/>
      <c r="H24" s="18"/>
      <c r="I24" s="18"/>
      <c r="J24" s="18"/>
      <c r="K24" s="18"/>
      <c r="L24" s="18"/>
    </row>
    <row r="25" spans="1:12" ht="13" x14ac:dyDescent="0.3">
      <c r="A25" s="80" t="s">
        <v>221</v>
      </c>
      <c r="B25" s="542"/>
      <c r="C25" s="542"/>
      <c r="D25" s="542"/>
      <c r="E25" s="542"/>
      <c r="F25" s="572"/>
      <c r="G25" s="18"/>
      <c r="H25" s="18"/>
      <c r="I25" s="18"/>
      <c r="J25" s="18"/>
      <c r="K25" s="18"/>
      <c r="L25" s="18"/>
    </row>
    <row r="26" spans="1:12" s="18" customFormat="1" x14ac:dyDescent="0.25">
      <c r="A26" s="812" t="s">
        <v>609</v>
      </c>
      <c r="B26" s="812"/>
      <c r="C26" s="812"/>
      <c r="D26" s="812"/>
      <c r="E26" s="812"/>
      <c r="F26" s="812"/>
      <c r="G26" s="812"/>
      <c r="H26" s="812"/>
    </row>
    <row r="27" spans="1:12" s="18" customFormat="1" x14ac:dyDescent="0.25">
      <c r="A27" s="812"/>
      <c r="B27" s="812"/>
      <c r="C27" s="812"/>
      <c r="D27" s="812"/>
      <c r="E27" s="812"/>
      <c r="F27" s="812"/>
      <c r="G27" s="812"/>
      <c r="H27" s="812"/>
    </row>
    <row r="28" spans="1:12" s="18" customFormat="1" x14ac:dyDescent="0.25">
      <c r="A28" s="812"/>
      <c r="B28" s="812"/>
      <c r="C28" s="812"/>
      <c r="D28" s="812"/>
      <c r="E28" s="812"/>
      <c r="F28" s="812"/>
      <c r="G28" s="812"/>
      <c r="H28" s="812"/>
    </row>
    <row r="29" spans="1:12" s="18" customFormat="1" x14ac:dyDescent="0.25"/>
    <row r="30" spans="1:12" s="18" customFormat="1" x14ac:dyDescent="0.25"/>
    <row r="31" spans="1:12" s="18" customFormat="1" x14ac:dyDescent="0.25"/>
    <row r="32" spans="1:12" s="18" customFormat="1" x14ac:dyDescent="0.25"/>
    <row r="33" s="18" customFormat="1" x14ac:dyDescent="0.25"/>
    <row r="34" s="18" customFormat="1" x14ac:dyDescent="0.25"/>
    <row r="35" s="18" customFormat="1" x14ac:dyDescent="0.25"/>
    <row r="36" s="18" customFormat="1" x14ac:dyDescent="0.25"/>
    <row r="37" s="18" customFormat="1" x14ac:dyDescent="0.25"/>
    <row r="38" s="18" customFormat="1" x14ac:dyDescent="0.25"/>
    <row r="39" s="18" customFormat="1" x14ac:dyDescent="0.25"/>
    <row r="40" s="18" customFormat="1" x14ac:dyDescent="0.25"/>
    <row r="41" s="18" customFormat="1" x14ac:dyDescent="0.25"/>
    <row r="42" s="18" customFormat="1" x14ac:dyDescent="0.25"/>
    <row r="43" s="18" customFormat="1" x14ac:dyDescent="0.25"/>
    <row r="44" s="18" customFormat="1" x14ac:dyDescent="0.25"/>
    <row r="45" s="18" customFormat="1" x14ac:dyDescent="0.25"/>
    <row r="46" s="18" customFormat="1" x14ac:dyDescent="0.25"/>
    <row r="47" s="18" customFormat="1" x14ac:dyDescent="0.25"/>
    <row r="48" s="18" customFormat="1" x14ac:dyDescent="0.25"/>
    <row r="49" s="18" customFormat="1" x14ac:dyDescent="0.25"/>
    <row r="50" s="18" customFormat="1" x14ac:dyDescent="0.25"/>
    <row r="51" s="18" customFormat="1" x14ac:dyDescent="0.25"/>
    <row r="52" s="18" customFormat="1" x14ac:dyDescent="0.25"/>
    <row r="53" s="18" customFormat="1" x14ac:dyDescent="0.25"/>
    <row r="54" s="18" customFormat="1" x14ac:dyDescent="0.25"/>
    <row r="55" s="18" customFormat="1" x14ac:dyDescent="0.25"/>
    <row r="56" s="18" customFormat="1" x14ac:dyDescent="0.25"/>
    <row r="57" s="18" customFormat="1" x14ac:dyDescent="0.25"/>
    <row r="58" s="18" customFormat="1" x14ac:dyDescent="0.25"/>
    <row r="59" s="18" customFormat="1" x14ac:dyDescent="0.25"/>
    <row r="60" s="18" customFormat="1" x14ac:dyDescent="0.25"/>
    <row r="61" s="18" customFormat="1" x14ac:dyDescent="0.25"/>
    <row r="62" s="18" customFormat="1" x14ac:dyDescent="0.25"/>
    <row r="63" s="18" customFormat="1" x14ac:dyDescent="0.25"/>
    <row r="64" s="18" customFormat="1" x14ac:dyDescent="0.25"/>
    <row r="65" s="18" customFormat="1" x14ac:dyDescent="0.25"/>
    <row r="66" s="18" customFormat="1" x14ac:dyDescent="0.25"/>
    <row r="67" s="18" customFormat="1" x14ac:dyDescent="0.25"/>
    <row r="68" s="18" customFormat="1" x14ac:dyDescent="0.25"/>
    <row r="69" s="18" customFormat="1" x14ac:dyDescent="0.25"/>
    <row r="70" s="18" customFormat="1" x14ac:dyDescent="0.25"/>
    <row r="71" s="18" customFormat="1" x14ac:dyDescent="0.25"/>
    <row r="72" s="18" customFormat="1" x14ac:dyDescent="0.25"/>
    <row r="73" s="18" customFormat="1" x14ac:dyDescent="0.25"/>
    <row r="74" s="18" customFormat="1" x14ac:dyDescent="0.25"/>
    <row r="75" s="18" customFormat="1" x14ac:dyDescent="0.25"/>
    <row r="76" s="18" customFormat="1" x14ac:dyDescent="0.25"/>
    <row r="77" s="18" customFormat="1" x14ac:dyDescent="0.25"/>
    <row r="78" s="18" customFormat="1" x14ac:dyDescent="0.25"/>
    <row r="79" s="18" customFormat="1" x14ac:dyDescent="0.25"/>
    <row r="80" s="18" customFormat="1" x14ac:dyDescent="0.25"/>
    <row r="81" s="18" customFormat="1" x14ac:dyDescent="0.25"/>
    <row r="82" s="18" customFormat="1" x14ac:dyDescent="0.25"/>
    <row r="83" s="18" customFormat="1" x14ac:dyDescent="0.25"/>
    <row r="84" s="18" customFormat="1" x14ac:dyDescent="0.25"/>
    <row r="85" s="18" customFormat="1" x14ac:dyDescent="0.25"/>
    <row r="86" s="18" customFormat="1" x14ac:dyDescent="0.25"/>
    <row r="87" s="18" customFormat="1" x14ac:dyDescent="0.25"/>
    <row r="88" s="18" customFormat="1" x14ac:dyDescent="0.25"/>
    <row r="89" s="18" customFormat="1" x14ac:dyDescent="0.25"/>
    <row r="90" s="18" customFormat="1" x14ac:dyDescent="0.25"/>
    <row r="91" s="18" customFormat="1" x14ac:dyDescent="0.25"/>
    <row r="92" s="18" customFormat="1" x14ac:dyDescent="0.25"/>
    <row r="93" s="18" customFormat="1" x14ac:dyDescent="0.25"/>
    <row r="94" s="18" customFormat="1" x14ac:dyDescent="0.25"/>
    <row r="95" s="18" customFormat="1" x14ac:dyDescent="0.25"/>
    <row r="96" s="18" customFormat="1" x14ac:dyDescent="0.25"/>
    <row r="97" s="18" customFormat="1" x14ac:dyDescent="0.25"/>
    <row r="98" s="18" customFormat="1" x14ac:dyDescent="0.25"/>
    <row r="99" s="18" customFormat="1" x14ac:dyDescent="0.25"/>
    <row r="100" s="18" customFormat="1" x14ac:dyDescent="0.25"/>
    <row r="101" s="18" customFormat="1" x14ac:dyDescent="0.25"/>
    <row r="102" s="18" customFormat="1" x14ac:dyDescent="0.25"/>
    <row r="103" s="18" customFormat="1" x14ac:dyDescent="0.25"/>
    <row r="104" s="18" customFormat="1" x14ac:dyDescent="0.25"/>
    <row r="105" s="18" customFormat="1" x14ac:dyDescent="0.25"/>
    <row r="106" s="18" customFormat="1" x14ac:dyDescent="0.25"/>
    <row r="107" s="18" customFormat="1" x14ac:dyDescent="0.25"/>
    <row r="108" s="18" customFormat="1" x14ac:dyDescent="0.25"/>
    <row r="109" s="18" customFormat="1" x14ac:dyDescent="0.25"/>
    <row r="110" s="18" customFormat="1" x14ac:dyDescent="0.25"/>
    <row r="111" s="18" customFormat="1" x14ac:dyDescent="0.25"/>
    <row r="112" s="18" customFormat="1" x14ac:dyDescent="0.25"/>
    <row r="113" s="18" customFormat="1" x14ac:dyDescent="0.25"/>
    <row r="114" s="18" customFormat="1" x14ac:dyDescent="0.25"/>
    <row r="115" s="18" customFormat="1" x14ac:dyDescent="0.25"/>
    <row r="116" s="18" customFormat="1" x14ac:dyDescent="0.25"/>
    <row r="117" s="18" customFormat="1" x14ac:dyDescent="0.25"/>
    <row r="118" s="18" customFormat="1" x14ac:dyDescent="0.25"/>
    <row r="119" s="18" customFormat="1" x14ac:dyDescent="0.25"/>
    <row r="120" s="18" customFormat="1" x14ac:dyDescent="0.25"/>
    <row r="121" s="18" customFormat="1" x14ac:dyDescent="0.25"/>
    <row r="122" s="18" customFormat="1" x14ac:dyDescent="0.25"/>
    <row r="123" s="18" customFormat="1" x14ac:dyDescent="0.25"/>
    <row r="124" s="18" customFormat="1" x14ac:dyDescent="0.25"/>
    <row r="125" s="18" customFormat="1" x14ac:dyDescent="0.25"/>
    <row r="126" s="18" customFormat="1" x14ac:dyDescent="0.25"/>
    <row r="127" s="18" customFormat="1" x14ac:dyDescent="0.25"/>
    <row r="128" s="18" customFormat="1" x14ac:dyDescent="0.25"/>
    <row r="129" s="18" customFormat="1" x14ac:dyDescent="0.25"/>
    <row r="130" s="18" customFormat="1" x14ac:dyDescent="0.25"/>
    <row r="131" s="18" customFormat="1" x14ac:dyDescent="0.25"/>
    <row r="132" s="18" customFormat="1" x14ac:dyDescent="0.25"/>
    <row r="133" s="18" customFormat="1" x14ac:dyDescent="0.25"/>
    <row r="134" s="18" customFormat="1" x14ac:dyDescent="0.25"/>
    <row r="135" s="18" customFormat="1" x14ac:dyDescent="0.25"/>
    <row r="136" s="18" customFormat="1" x14ac:dyDescent="0.25"/>
    <row r="137" s="18" customFormat="1" x14ac:dyDescent="0.25"/>
    <row r="138" s="18" customFormat="1" x14ac:dyDescent="0.25"/>
    <row r="139" s="18" customFormat="1" x14ac:dyDescent="0.25"/>
    <row r="140" s="18" customFormat="1" x14ac:dyDescent="0.25"/>
    <row r="141" s="18" customFormat="1" x14ac:dyDescent="0.25"/>
    <row r="142" s="18" customFormat="1" x14ac:dyDescent="0.25"/>
    <row r="143" s="18" customFormat="1" x14ac:dyDescent="0.25"/>
    <row r="144" s="18" customFormat="1" x14ac:dyDescent="0.25"/>
    <row r="145" s="18" customFormat="1" x14ac:dyDescent="0.25"/>
    <row r="146" s="18" customFormat="1" x14ac:dyDescent="0.25"/>
    <row r="147" s="18" customFormat="1" x14ac:dyDescent="0.25"/>
    <row r="148" s="18" customFormat="1" x14ac:dyDescent="0.25"/>
    <row r="149" s="18" customFormat="1" x14ac:dyDescent="0.25"/>
    <row r="150" s="18" customFormat="1" x14ac:dyDescent="0.25"/>
    <row r="151" s="18" customFormat="1" x14ac:dyDescent="0.25"/>
    <row r="152" s="18" customFormat="1" x14ac:dyDescent="0.25"/>
    <row r="153" s="18" customFormat="1" x14ac:dyDescent="0.25"/>
    <row r="154" s="18" customFormat="1" x14ac:dyDescent="0.25"/>
    <row r="155" s="18" customFormat="1" x14ac:dyDescent="0.25"/>
    <row r="156" s="18" customFormat="1" x14ac:dyDescent="0.25"/>
    <row r="157" s="18" customFormat="1" x14ac:dyDescent="0.25"/>
    <row r="158" s="18" customFormat="1" x14ac:dyDescent="0.25"/>
    <row r="159" s="18" customFormat="1" x14ac:dyDescent="0.25"/>
    <row r="160" s="18" customFormat="1" x14ac:dyDescent="0.25"/>
    <row r="161" s="18" customFormat="1" x14ac:dyDescent="0.25"/>
    <row r="162" s="18" customFormat="1" x14ac:dyDescent="0.25"/>
    <row r="163" s="18" customFormat="1" x14ac:dyDescent="0.25"/>
    <row r="164" s="18" customFormat="1" x14ac:dyDescent="0.25"/>
    <row r="165" s="18" customFormat="1" x14ac:dyDescent="0.25"/>
    <row r="166" s="18" customFormat="1" x14ac:dyDescent="0.25"/>
    <row r="167" s="18" customFormat="1" x14ac:dyDescent="0.25"/>
    <row r="168" s="18" customFormat="1" x14ac:dyDescent="0.25"/>
    <row r="169" s="18" customFormat="1" x14ac:dyDescent="0.25"/>
    <row r="170" s="18" customFormat="1" x14ac:dyDescent="0.25"/>
    <row r="171" s="18" customFormat="1" x14ac:dyDescent="0.25"/>
    <row r="172" s="18" customFormat="1" x14ac:dyDescent="0.25"/>
    <row r="173" s="18" customFormat="1" x14ac:dyDescent="0.25"/>
    <row r="174" s="18" customFormat="1" x14ac:dyDescent="0.25"/>
    <row r="175" s="18" customFormat="1" x14ac:dyDescent="0.25"/>
    <row r="176" s="18" customFormat="1" x14ac:dyDescent="0.25"/>
    <row r="177" s="18" customFormat="1" x14ac:dyDescent="0.25"/>
    <row r="178" s="18" customFormat="1" x14ac:dyDescent="0.25"/>
    <row r="179" s="18" customFormat="1" x14ac:dyDescent="0.25"/>
    <row r="180" s="18" customFormat="1" x14ac:dyDescent="0.25"/>
    <row r="181" s="18" customFormat="1" x14ac:dyDescent="0.25"/>
    <row r="182" s="18" customFormat="1" x14ac:dyDescent="0.25"/>
    <row r="183" s="18" customFormat="1" x14ac:dyDescent="0.25"/>
    <row r="184" s="18" customFormat="1" x14ac:dyDescent="0.25"/>
    <row r="185" s="18" customFormat="1" x14ac:dyDescent="0.25"/>
    <row r="186" s="18" customFormat="1" x14ac:dyDescent="0.25"/>
    <row r="187" s="18" customFormat="1" x14ac:dyDescent="0.25"/>
    <row r="188" s="18" customFormat="1" x14ac:dyDescent="0.25"/>
    <row r="189" s="18" customFormat="1" x14ac:dyDescent="0.25"/>
    <row r="190" s="18" customFormat="1" x14ac:dyDescent="0.25"/>
    <row r="191" s="18" customFormat="1" x14ac:dyDescent="0.25"/>
    <row r="192" s="18" customFormat="1" x14ac:dyDescent="0.25"/>
    <row r="193" s="18" customFormat="1" x14ac:dyDescent="0.25"/>
    <row r="194" s="18" customFormat="1" x14ac:dyDescent="0.25"/>
    <row r="195" s="18" customFormat="1" x14ac:dyDescent="0.25"/>
    <row r="196" s="18" customFormat="1" x14ac:dyDescent="0.25"/>
    <row r="197" s="18" customFormat="1" x14ac:dyDescent="0.25"/>
    <row r="198" s="18" customFormat="1" x14ac:dyDescent="0.25"/>
    <row r="199" s="18" customFormat="1" x14ac:dyDescent="0.25"/>
    <row r="200" s="18" customFormat="1" x14ac:dyDescent="0.25"/>
    <row r="201" s="18" customFormat="1" x14ac:dyDescent="0.25"/>
    <row r="202" s="18" customFormat="1" x14ac:dyDescent="0.25"/>
    <row r="203" s="18" customFormat="1" x14ac:dyDescent="0.25"/>
    <row r="204" s="18" customFormat="1" x14ac:dyDescent="0.25"/>
    <row r="205" s="18" customFormat="1" x14ac:dyDescent="0.25"/>
    <row r="206" s="18" customFormat="1" x14ac:dyDescent="0.25"/>
    <row r="207" s="18" customFormat="1" x14ac:dyDescent="0.25"/>
    <row r="208" s="18" customFormat="1" x14ac:dyDescent="0.25"/>
    <row r="209" s="18" customFormat="1" x14ac:dyDescent="0.25"/>
    <row r="210" s="18" customFormat="1" x14ac:dyDescent="0.25"/>
    <row r="211" s="18" customFormat="1" x14ac:dyDescent="0.25"/>
    <row r="212" s="18" customFormat="1" x14ac:dyDescent="0.25"/>
    <row r="213" s="18" customFormat="1" x14ac:dyDescent="0.25"/>
    <row r="214" s="18" customFormat="1" x14ac:dyDescent="0.25"/>
    <row r="215" s="18" customFormat="1" x14ac:dyDescent="0.25"/>
    <row r="216" s="18" customFormat="1" x14ac:dyDescent="0.25"/>
    <row r="217" s="18" customFormat="1" x14ac:dyDescent="0.25"/>
    <row r="218" s="18" customFormat="1" x14ac:dyDescent="0.25"/>
    <row r="219" s="18" customFormat="1" x14ac:dyDescent="0.25"/>
    <row r="220" s="18" customFormat="1" x14ac:dyDescent="0.25"/>
    <row r="221" s="18" customFormat="1" x14ac:dyDescent="0.25"/>
    <row r="222" s="18" customFormat="1" x14ac:dyDescent="0.25"/>
    <row r="223" s="18" customFormat="1" x14ac:dyDescent="0.25"/>
    <row r="224" s="18" customFormat="1" x14ac:dyDescent="0.25"/>
    <row r="225" s="18" customFormat="1" x14ac:dyDescent="0.25"/>
    <row r="226" s="18" customFormat="1" x14ac:dyDescent="0.25"/>
    <row r="227" s="18" customFormat="1" x14ac:dyDescent="0.25"/>
    <row r="228" s="18" customFormat="1" x14ac:dyDescent="0.25"/>
    <row r="229" s="18" customFormat="1" x14ac:dyDescent="0.25"/>
    <row r="230" s="18" customFormat="1" x14ac:dyDescent="0.25"/>
    <row r="231" s="18" customFormat="1" x14ac:dyDescent="0.25"/>
    <row r="232" s="18" customFormat="1" x14ac:dyDescent="0.25"/>
    <row r="233" s="18" customFormat="1" x14ac:dyDescent="0.25"/>
    <row r="234" s="18" customFormat="1" x14ac:dyDescent="0.25"/>
    <row r="235" s="18" customFormat="1" x14ac:dyDescent="0.25"/>
    <row r="236" s="18" customFormat="1" x14ac:dyDescent="0.25"/>
    <row r="237" s="18" customFormat="1" x14ac:dyDescent="0.25"/>
    <row r="238" s="18" customFormat="1" x14ac:dyDescent="0.25"/>
    <row r="239" s="18" customFormat="1" x14ac:dyDescent="0.25"/>
    <row r="240" s="18" customFormat="1" x14ac:dyDescent="0.25"/>
    <row r="241" s="18" customFormat="1" x14ac:dyDescent="0.25"/>
    <row r="242" s="18" customFormat="1" x14ac:dyDescent="0.25"/>
    <row r="243" s="18" customFormat="1" x14ac:dyDescent="0.25"/>
    <row r="244" s="18" customFormat="1" x14ac:dyDescent="0.25"/>
    <row r="245" s="18" customFormat="1" x14ac:dyDescent="0.25"/>
    <row r="246" s="18" customFormat="1" x14ac:dyDescent="0.25"/>
    <row r="247" s="18" customFormat="1" x14ac:dyDescent="0.25"/>
    <row r="248" s="18" customFormat="1" x14ac:dyDescent="0.25"/>
    <row r="249" s="18" customFormat="1" x14ac:dyDescent="0.25"/>
    <row r="250" s="18" customFormat="1" x14ac:dyDescent="0.25"/>
    <row r="251" s="18" customFormat="1" x14ac:dyDescent="0.25"/>
    <row r="252" s="18" customFormat="1" x14ac:dyDescent="0.25"/>
    <row r="253" s="18" customFormat="1" x14ac:dyDescent="0.25"/>
    <row r="254" s="18" customFormat="1" x14ac:dyDescent="0.25"/>
    <row r="255" s="18" customFormat="1" x14ac:dyDescent="0.25"/>
    <row r="256" s="18" customFormat="1" x14ac:dyDescent="0.25"/>
    <row r="257" s="18" customFormat="1" x14ac:dyDescent="0.25"/>
    <row r="258" s="18" customFormat="1" x14ac:dyDescent="0.25"/>
    <row r="259" s="18" customFormat="1" x14ac:dyDescent="0.25"/>
    <row r="260" s="18" customFormat="1" x14ac:dyDescent="0.25"/>
    <row r="261" s="18" customFormat="1" x14ac:dyDescent="0.25"/>
    <row r="262" s="18" customFormat="1" x14ac:dyDescent="0.25"/>
    <row r="263" s="18" customFormat="1" x14ac:dyDescent="0.25"/>
    <row r="264" s="18" customFormat="1" x14ac:dyDescent="0.25"/>
    <row r="265" s="18" customFormat="1" x14ac:dyDescent="0.25"/>
    <row r="266" s="18" customFormat="1" x14ac:dyDescent="0.25"/>
    <row r="267" s="18" customFormat="1" x14ac:dyDescent="0.25"/>
    <row r="268" s="18" customFormat="1" x14ac:dyDescent="0.25"/>
    <row r="269" s="18" customFormat="1" x14ac:dyDescent="0.25"/>
    <row r="270" s="18" customFormat="1" x14ac:dyDescent="0.25"/>
    <row r="271" s="18" customFormat="1" x14ac:dyDescent="0.25"/>
    <row r="272" s="18" customFormat="1" x14ac:dyDescent="0.25"/>
    <row r="273" s="18" customFormat="1" x14ac:dyDescent="0.25"/>
  </sheetData>
  <mergeCells count="5">
    <mergeCell ref="A1:F2"/>
    <mergeCell ref="B3:F3"/>
    <mergeCell ref="G3:K3"/>
    <mergeCell ref="L3:L4"/>
    <mergeCell ref="A26:H28"/>
  </mergeCells>
  <conditionalFormatting sqref="B17:B18">
    <cfRule type="cellIs" dxfId="87" priority="3" operator="between">
      <formula>0</formula>
      <formula>0.5</formula>
    </cfRule>
    <cfRule type="cellIs" dxfId="86" priority="4" operator="between">
      <formula>0</formula>
      <formula>0.49</formula>
    </cfRule>
  </conditionalFormatting>
  <conditionalFormatting sqref="C8">
    <cfRule type="cellIs" dxfId="85" priority="47" operator="between">
      <formula>0</formula>
      <formula>0.5</formula>
    </cfRule>
    <cfRule type="cellIs" dxfId="84" priority="48" operator="between">
      <formula>0</formula>
      <formula>0.49</formula>
    </cfRule>
  </conditionalFormatting>
  <conditionalFormatting sqref="E8:E9">
    <cfRule type="cellIs" dxfId="83" priority="31" operator="between">
      <formula>0</formula>
      <formula>0.5</formula>
    </cfRule>
    <cfRule type="cellIs" dxfId="82" priority="32" operator="between">
      <formula>0</formula>
      <formula>0.49</formula>
    </cfRule>
  </conditionalFormatting>
  <conditionalFormatting sqref="F9">
    <cfRule type="cellIs" dxfId="81" priority="29" operator="between">
      <formula>0</formula>
      <formula>0.5</formula>
    </cfRule>
    <cfRule type="cellIs" dxfId="80" priority="30" operator="between">
      <formula>0</formula>
      <formula>0.49</formula>
    </cfRule>
  </conditionalFormatting>
  <conditionalFormatting sqref="G15">
    <cfRule type="cellIs" dxfId="79" priority="37" operator="between">
      <formula>0</formula>
      <formula>0.5</formula>
    </cfRule>
    <cfRule type="cellIs" dxfId="78" priority="38" operator="between">
      <formula>0</formula>
      <formula>0.49</formula>
    </cfRule>
  </conditionalFormatting>
  <conditionalFormatting sqref="I8">
    <cfRule type="cellIs" dxfId="77" priority="1" operator="between">
      <formula>0</formula>
      <formula>0.5</formula>
    </cfRule>
    <cfRule type="cellIs" dxfId="76" priority="2" operator="between">
      <formula>0</formula>
      <formula>0.49</formula>
    </cfRule>
  </conditionalFormatting>
  <conditionalFormatting sqref="L9">
    <cfRule type="cellIs" dxfId="75" priority="43" operator="between">
      <formula>0</formula>
      <formula>0.5</formula>
    </cfRule>
    <cfRule type="cellIs" dxfId="74" priority="44" operator="between">
      <formula>0</formula>
      <formula>0.49</formula>
    </cfRule>
  </conditionalFormatting>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Hoja42"/>
  <dimension ref="A1:AS184"/>
  <sheetViews>
    <sheetView workbookViewId="0"/>
  </sheetViews>
  <sheetFormatPr baseColWidth="10" defaultRowHeight="14" x14ac:dyDescent="0.3"/>
  <cols>
    <col min="1" max="1" width="5.5" customWidth="1"/>
    <col min="2" max="2" width="16.58203125" customWidth="1"/>
    <col min="3" max="3" width="9.58203125" customWidth="1"/>
    <col min="4" max="4" width="8.58203125" customWidth="1"/>
    <col min="5" max="5" width="8" customWidth="1"/>
    <col min="6" max="7" width="9.08203125" customWidth="1"/>
    <col min="8" max="8" width="8.58203125" customWidth="1"/>
    <col min="9" max="9" width="9.58203125" customWidth="1"/>
    <col min="11" max="45" width="11" style="1"/>
  </cols>
  <sheetData>
    <row r="1" spans="1:45" x14ac:dyDescent="0.3">
      <c r="A1" s="158" t="s">
        <v>486</v>
      </c>
      <c r="B1" s="158"/>
      <c r="C1" s="158"/>
      <c r="D1" s="158"/>
      <c r="E1" s="158"/>
      <c r="F1" s="158"/>
      <c r="G1" s="158"/>
      <c r="H1" s="1"/>
      <c r="I1" s="1"/>
    </row>
    <row r="2" spans="1:45" x14ac:dyDescent="0.3">
      <c r="A2" s="159"/>
      <c r="B2" s="159"/>
      <c r="C2" s="159"/>
      <c r="D2" s="159"/>
      <c r="E2" s="159"/>
      <c r="F2" s="159"/>
      <c r="G2" s="159"/>
      <c r="H2" s="1"/>
      <c r="I2" s="55" t="s">
        <v>463</v>
      </c>
      <c r="J2" s="55"/>
    </row>
    <row r="3" spans="1:45" x14ac:dyDescent="0.3">
      <c r="A3" s="796" t="s">
        <v>447</v>
      </c>
      <c r="B3" s="796" t="s">
        <v>448</v>
      </c>
      <c r="C3" s="781">
        <f>INDICE!A3</f>
        <v>45961</v>
      </c>
      <c r="D3" s="781">
        <v>41671</v>
      </c>
      <c r="E3" s="779" t="s">
        <v>115</v>
      </c>
      <c r="F3" s="779"/>
      <c r="G3" s="779" t="s">
        <v>116</v>
      </c>
      <c r="H3" s="779"/>
      <c r="I3" s="779"/>
      <c r="J3" s="161"/>
    </row>
    <row r="4" spans="1:45" x14ac:dyDescent="0.3">
      <c r="A4" s="797"/>
      <c r="B4" s="797"/>
      <c r="C4" s="184" t="s">
        <v>54</v>
      </c>
      <c r="D4" s="185" t="s">
        <v>417</v>
      </c>
      <c r="E4" s="184" t="s">
        <v>54</v>
      </c>
      <c r="F4" s="185" t="s">
        <v>417</v>
      </c>
      <c r="G4" s="184" t="s">
        <v>54</v>
      </c>
      <c r="H4" s="186" t="s">
        <v>417</v>
      </c>
      <c r="I4" s="185" t="s">
        <v>467</v>
      </c>
      <c r="J4" s="10"/>
    </row>
    <row r="5" spans="1:45" x14ac:dyDescent="0.3">
      <c r="A5" s="1"/>
      <c r="B5" s="11" t="s">
        <v>675</v>
      </c>
      <c r="C5" s="451">
        <v>0</v>
      </c>
      <c r="D5" s="142" t="s">
        <v>142</v>
      </c>
      <c r="E5" s="454">
        <v>167.58339000000001</v>
      </c>
      <c r="F5" s="142" t="s">
        <v>142</v>
      </c>
      <c r="G5" s="454">
        <v>167.58339000000001</v>
      </c>
      <c r="H5" s="142" t="s">
        <v>142</v>
      </c>
      <c r="I5" s="739">
        <v>4.5662159564872018E-2</v>
      </c>
      <c r="J5" s="1"/>
    </row>
    <row r="6" spans="1:45" x14ac:dyDescent="0.3">
      <c r="A6" s="1"/>
      <c r="B6" s="11" t="s">
        <v>321</v>
      </c>
      <c r="C6" s="451">
        <v>0</v>
      </c>
      <c r="D6" s="142" t="s">
        <v>142</v>
      </c>
      <c r="E6" s="454">
        <v>5443.6281100000006</v>
      </c>
      <c r="F6" s="142">
        <v>377.83179159584108</v>
      </c>
      <c r="G6" s="454">
        <v>5443.6281100000006</v>
      </c>
      <c r="H6" s="142">
        <v>377.83179159584108</v>
      </c>
      <c r="I6" s="403">
        <v>1.4832485210535644</v>
      </c>
      <c r="J6" s="1"/>
    </row>
    <row r="7" spans="1:45" x14ac:dyDescent="0.3">
      <c r="A7" s="1"/>
      <c r="B7" s="11" t="s">
        <v>466</v>
      </c>
      <c r="C7" s="451">
        <v>991.92318999999998</v>
      </c>
      <c r="D7" s="142" t="s">
        <v>142</v>
      </c>
      <c r="E7" s="454">
        <v>1846.0327599999998</v>
      </c>
      <c r="F7" s="142">
        <v>27.85388192368859</v>
      </c>
      <c r="G7" s="454">
        <v>3029.7780200000002</v>
      </c>
      <c r="H7" s="142">
        <v>109.83857362534945</v>
      </c>
      <c r="I7" s="403">
        <v>0.82553651286909768</v>
      </c>
      <c r="J7" s="1"/>
    </row>
    <row r="8" spans="1:45" x14ac:dyDescent="0.3">
      <c r="A8" s="160" t="s">
        <v>454</v>
      </c>
      <c r="B8" s="145"/>
      <c r="C8" s="452">
        <v>991.92318999999998</v>
      </c>
      <c r="D8" s="148" t="s">
        <v>142</v>
      </c>
      <c r="E8" s="452">
        <v>7457.2442599999995</v>
      </c>
      <c r="F8" s="148">
        <v>188.69397975583223</v>
      </c>
      <c r="G8" s="452">
        <v>8640.9895199999992</v>
      </c>
      <c r="H8" s="224">
        <v>234.52057711694673</v>
      </c>
      <c r="I8" s="148">
        <v>2.354447193487534</v>
      </c>
      <c r="J8" s="1"/>
    </row>
    <row r="9" spans="1:45" x14ac:dyDescent="0.3">
      <c r="A9" s="1"/>
      <c r="B9" s="11" t="s">
        <v>231</v>
      </c>
      <c r="C9" s="451">
        <v>13702.103110000002</v>
      </c>
      <c r="D9" s="142">
        <v>558.66524257217645</v>
      </c>
      <c r="E9" s="454">
        <v>98404.227899999998</v>
      </c>
      <c r="F9" s="142">
        <v>94.322653445145392</v>
      </c>
      <c r="G9" s="454">
        <v>104663.26039999997</v>
      </c>
      <c r="H9" s="142">
        <v>56.040974206717543</v>
      </c>
      <c r="I9" s="403">
        <v>28.518044043413543</v>
      </c>
      <c r="J9" s="1"/>
    </row>
    <row r="10" spans="1:45" s="427" customFormat="1" ht="14.5" x14ac:dyDescent="0.35">
      <c r="A10" s="160" t="s">
        <v>300</v>
      </c>
      <c r="B10" s="145"/>
      <c r="C10" s="452">
        <v>13702.103110000002</v>
      </c>
      <c r="D10" s="148">
        <v>558.66524257217645</v>
      </c>
      <c r="E10" s="452">
        <v>98404.227899999998</v>
      </c>
      <c r="F10" s="148">
        <v>94.322653445145392</v>
      </c>
      <c r="G10" s="452">
        <v>104663.26039999997</v>
      </c>
      <c r="H10" s="224">
        <v>56.040974206717543</v>
      </c>
      <c r="I10" s="148">
        <v>28.518044043413543</v>
      </c>
      <c r="J10" s="425"/>
      <c r="K10" s="425"/>
      <c r="L10" s="425"/>
      <c r="M10" s="425"/>
      <c r="N10" s="425"/>
      <c r="O10" s="425"/>
      <c r="P10" s="425"/>
      <c r="Q10" s="425"/>
      <c r="R10" s="425"/>
      <c r="S10" s="425"/>
      <c r="T10" s="425"/>
      <c r="U10" s="425"/>
      <c r="V10" s="425"/>
      <c r="W10" s="425"/>
      <c r="X10" s="425"/>
      <c r="Y10" s="425"/>
      <c r="Z10" s="425"/>
      <c r="AA10" s="425"/>
      <c r="AB10" s="425"/>
      <c r="AC10" s="425"/>
      <c r="AD10" s="425"/>
      <c r="AE10" s="425"/>
      <c r="AF10" s="425"/>
      <c r="AG10" s="425"/>
      <c r="AH10" s="425"/>
      <c r="AI10" s="425"/>
      <c r="AJ10" s="425"/>
      <c r="AK10" s="425"/>
      <c r="AL10" s="425"/>
      <c r="AM10" s="425"/>
      <c r="AN10" s="425"/>
      <c r="AO10" s="425"/>
      <c r="AP10" s="425"/>
      <c r="AQ10" s="425"/>
      <c r="AR10" s="425"/>
      <c r="AS10" s="425"/>
    </row>
    <row r="11" spans="1:45" s="427" customFormat="1" ht="14.5" x14ac:dyDescent="0.35">
      <c r="A11" s="425"/>
      <c r="B11" s="11" t="s">
        <v>233</v>
      </c>
      <c r="C11" s="451">
        <v>0</v>
      </c>
      <c r="D11" s="142" t="s">
        <v>142</v>
      </c>
      <c r="E11" s="454">
        <v>0</v>
      </c>
      <c r="F11" s="149">
        <v>-100</v>
      </c>
      <c r="G11" s="454">
        <v>0</v>
      </c>
      <c r="H11" s="149">
        <v>-100</v>
      </c>
      <c r="I11" s="492">
        <v>0</v>
      </c>
      <c r="J11" s="425"/>
      <c r="K11" s="425"/>
      <c r="L11" s="425"/>
      <c r="M11" s="425"/>
      <c r="N11" s="425"/>
      <c r="O11" s="425"/>
      <c r="P11" s="425"/>
      <c r="Q11" s="425"/>
      <c r="R11" s="425"/>
      <c r="S11" s="425"/>
      <c r="T11" s="425"/>
      <c r="U11" s="425"/>
      <c r="V11" s="425"/>
      <c r="W11" s="425"/>
      <c r="X11" s="425"/>
      <c r="Y11" s="425"/>
      <c r="Z11" s="425"/>
      <c r="AA11" s="425"/>
      <c r="AB11" s="425"/>
      <c r="AC11" s="425"/>
      <c r="AD11" s="425"/>
      <c r="AE11" s="425"/>
      <c r="AF11" s="425"/>
      <c r="AG11" s="425"/>
      <c r="AH11" s="425"/>
      <c r="AI11" s="425"/>
      <c r="AJ11" s="425"/>
      <c r="AK11" s="425"/>
      <c r="AL11" s="425"/>
      <c r="AM11" s="425"/>
      <c r="AN11" s="425"/>
      <c r="AO11" s="425"/>
      <c r="AP11" s="425"/>
      <c r="AQ11" s="425"/>
      <c r="AR11" s="425"/>
      <c r="AS11" s="425"/>
    </row>
    <row r="12" spans="1:45" s="427" customFormat="1" ht="14.5" x14ac:dyDescent="0.35">
      <c r="A12" s="425"/>
      <c r="B12" s="11" t="s">
        <v>234</v>
      </c>
      <c r="C12" s="451">
        <v>222.83724000000026</v>
      </c>
      <c r="D12" s="142">
        <v>-57.216620631021527</v>
      </c>
      <c r="E12" s="454">
        <v>6079.3444300000019</v>
      </c>
      <c r="F12" s="149">
        <v>-48.538233896714772</v>
      </c>
      <c r="G12" s="454">
        <v>8437.2462200000009</v>
      </c>
      <c r="H12" s="149">
        <v>-35.986407505983372</v>
      </c>
      <c r="I12" s="492">
        <v>2.2989323893361586</v>
      </c>
      <c r="J12" s="425"/>
      <c r="K12" s="425"/>
      <c r="L12" s="425"/>
      <c r="M12" s="425"/>
      <c r="N12" s="425"/>
      <c r="O12" s="425"/>
      <c r="P12" s="425"/>
      <c r="Q12" s="425"/>
      <c r="R12" s="425"/>
      <c r="S12" s="425"/>
      <c r="T12" s="425"/>
      <c r="U12" s="425"/>
      <c r="V12" s="425"/>
      <c r="W12" s="425"/>
      <c r="X12" s="425"/>
      <c r="Y12" s="425"/>
      <c r="Z12" s="425"/>
      <c r="AA12" s="425"/>
      <c r="AB12" s="425"/>
      <c r="AC12" s="425"/>
      <c r="AD12" s="425"/>
      <c r="AE12" s="425"/>
      <c r="AF12" s="425"/>
      <c r="AG12" s="425"/>
      <c r="AH12" s="425"/>
      <c r="AI12" s="425"/>
      <c r="AJ12" s="425"/>
      <c r="AK12" s="425"/>
      <c r="AL12" s="425"/>
      <c r="AM12" s="425"/>
      <c r="AN12" s="425"/>
      <c r="AO12" s="425"/>
      <c r="AP12" s="425"/>
      <c r="AQ12" s="425"/>
      <c r="AR12" s="425"/>
      <c r="AS12" s="425"/>
    </row>
    <row r="13" spans="1:45" s="427" customFormat="1" ht="14.5" x14ac:dyDescent="0.35">
      <c r="A13" s="425"/>
      <c r="B13" s="11" t="s">
        <v>207</v>
      </c>
      <c r="C13" s="451">
        <v>83.921700000000001</v>
      </c>
      <c r="D13" s="142" t="s">
        <v>142</v>
      </c>
      <c r="E13" s="454">
        <v>2897.1598500000005</v>
      </c>
      <c r="F13" s="149">
        <v>-35.702953283600053</v>
      </c>
      <c r="G13" s="454">
        <v>3062.0744500000001</v>
      </c>
      <c r="H13" s="149">
        <v>-47.222565134108997</v>
      </c>
      <c r="I13" s="492">
        <v>0.83433645861572403</v>
      </c>
      <c r="J13" s="425"/>
      <c r="K13" s="425"/>
      <c r="L13" s="425"/>
      <c r="M13" s="425"/>
      <c r="N13" s="425"/>
      <c r="O13" s="425"/>
      <c r="P13" s="425"/>
      <c r="Q13" s="425"/>
      <c r="R13" s="425"/>
      <c r="S13" s="425"/>
      <c r="T13" s="425"/>
      <c r="U13" s="425"/>
      <c r="V13" s="425"/>
      <c r="W13" s="425"/>
      <c r="X13" s="425"/>
      <c r="Y13" s="425"/>
      <c r="Z13" s="425"/>
      <c r="AA13" s="425"/>
      <c r="AB13" s="425"/>
      <c r="AC13" s="425"/>
      <c r="AD13" s="425"/>
      <c r="AE13" s="425"/>
      <c r="AF13" s="425"/>
      <c r="AG13" s="425"/>
      <c r="AH13" s="425"/>
      <c r="AI13" s="425"/>
      <c r="AJ13" s="425"/>
      <c r="AK13" s="425"/>
      <c r="AL13" s="425"/>
      <c r="AM13" s="425"/>
      <c r="AN13" s="425"/>
      <c r="AO13" s="425"/>
      <c r="AP13" s="425"/>
      <c r="AQ13" s="425"/>
      <c r="AR13" s="425"/>
      <c r="AS13" s="425"/>
    </row>
    <row r="14" spans="1:45" s="427" customFormat="1" ht="14.5" x14ac:dyDescent="0.35">
      <c r="A14" s="425"/>
      <c r="B14" s="426" t="s">
        <v>322</v>
      </c>
      <c r="C14" s="453">
        <v>83.921700000000001</v>
      </c>
      <c r="D14" s="142" t="s">
        <v>142</v>
      </c>
      <c r="E14" s="455">
        <v>752.9297499999999</v>
      </c>
      <c r="F14" s="573">
        <v>-56.439642494502728</v>
      </c>
      <c r="G14" s="455">
        <v>917.84434999999996</v>
      </c>
      <c r="H14" s="573">
        <v>-56.198240315690349</v>
      </c>
      <c r="I14" s="636">
        <v>0.25008895670039993</v>
      </c>
      <c r="J14" s="425"/>
      <c r="K14" s="425"/>
      <c r="L14" s="425"/>
      <c r="M14" s="425"/>
      <c r="N14" s="425"/>
      <c r="O14" s="425"/>
      <c r="P14" s="425"/>
      <c r="Q14" s="425"/>
      <c r="R14" s="425"/>
      <c r="S14" s="425"/>
      <c r="T14" s="425"/>
      <c r="U14" s="425"/>
      <c r="V14" s="425"/>
      <c r="W14" s="425"/>
      <c r="X14" s="425"/>
      <c r="Y14" s="425"/>
      <c r="Z14" s="425"/>
      <c r="AA14" s="425"/>
      <c r="AB14" s="425"/>
      <c r="AC14" s="425"/>
      <c r="AD14" s="425"/>
      <c r="AE14" s="425"/>
      <c r="AF14" s="425"/>
      <c r="AG14" s="425"/>
      <c r="AH14" s="425"/>
      <c r="AI14" s="425"/>
      <c r="AJ14" s="425"/>
      <c r="AK14" s="425"/>
      <c r="AL14" s="425"/>
      <c r="AM14" s="425"/>
      <c r="AN14" s="425"/>
      <c r="AO14" s="425"/>
      <c r="AP14" s="425"/>
      <c r="AQ14" s="425"/>
      <c r="AR14" s="425"/>
      <c r="AS14" s="425"/>
    </row>
    <row r="15" spans="1:45" x14ac:dyDescent="0.3">
      <c r="A15" s="1"/>
      <c r="B15" s="426" t="s">
        <v>319</v>
      </c>
      <c r="C15" s="453">
        <v>0</v>
      </c>
      <c r="D15" s="412" t="s">
        <v>142</v>
      </c>
      <c r="E15" s="455">
        <v>2144.2301000000002</v>
      </c>
      <c r="F15" s="573">
        <v>-22.797886996091503</v>
      </c>
      <c r="G15" s="455">
        <v>2144.2301000000002</v>
      </c>
      <c r="H15" s="573">
        <v>-42.148092646934501</v>
      </c>
      <c r="I15" s="636">
        <v>0.58424750191532404</v>
      </c>
      <c r="J15" s="1"/>
    </row>
    <row r="16" spans="1:45" x14ac:dyDescent="0.3">
      <c r="A16" s="1"/>
      <c r="B16" s="11" t="s">
        <v>540</v>
      </c>
      <c r="C16" s="451">
        <v>0</v>
      </c>
      <c r="D16" s="142" t="s">
        <v>142</v>
      </c>
      <c r="E16" s="454">
        <v>10.199999999999999</v>
      </c>
      <c r="F16" s="149" t="s">
        <v>142</v>
      </c>
      <c r="G16" s="454">
        <v>10.199999999999999</v>
      </c>
      <c r="H16" s="149" t="s">
        <v>142</v>
      </c>
      <c r="I16" s="739">
        <v>2.7792374146488772E-3</v>
      </c>
      <c r="J16" s="1"/>
    </row>
    <row r="17" spans="1:45" s="427" customFormat="1" ht="14.5" x14ac:dyDescent="0.35">
      <c r="A17" s="425"/>
      <c r="B17" s="11" t="s">
        <v>645</v>
      </c>
      <c r="C17" s="451">
        <v>1.7162500000000001</v>
      </c>
      <c r="D17" s="142">
        <v>-99.739976568271587</v>
      </c>
      <c r="E17" s="454">
        <v>5611.4290000000001</v>
      </c>
      <c r="F17" s="149">
        <v>-47.997010402371686</v>
      </c>
      <c r="G17" s="454">
        <v>7124.0588599999992</v>
      </c>
      <c r="H17" s="149">
        <v>-41.413721278312117</v>
      </c>
      <c r="I17" s="492">
        <v>1.9411226399875321</v>
      </c>
      <c r="J17" s="425"/>
      <c r="K17" s="425"/>
      <c r="L17" s="425"/>
      <c r="M17" s="425"/>
      <c r="N17" s="425"/>
      <c r="O17" s="425"/>
      <c r="P17" s="425"/>
      <c r="Q17" s="425"/>
      <c r="R17" s="425"/>
      <c r="S17" s="425"/>
      <c r="T17" s="425"/>
      <c r="U17" s="425"/>
      <c r="V17" s="425"/>
      <c r="W17" s="425"/>
      <c r="X17" s="425"/>
      <c r="Y17" s="425"/>
      <c r="Z17" s="425"/>
      <c r="AA17" s="425"/>
      <c r="AB17" s="425"/>
      <c r="AC17" s="425"/>
      <c r="AD17" s="425"/>
      <c r="AE17" s="425"/>
      <c r="AF17" s="425"/>
      <c r="AG17" s="425"/>
      <c r="AH17" s="425"/>
      <c r="AI17" s="425"/>
      <c r="AJ17" s="425"/>
      <c r="AK17" s="425"/>
      <c r="AL17" s="425"/>
      <c r="AM17" s="425"/>
      <c r="AN17" s="425"/>
      <c r="AO17" s="425"/>
      <c r="AP17" s="425"/>
      <c r="AQ17" s="425"/>
      <c r="AR17" s="425"/>
      <c r="AS17" s="425"/>
    </row>
    <row r="18" spans="1:45" s="427" customFormat="1" ht="14.5" x14ac:dyDescent="0.35">
      <c r="A18" s="425"/>
      <c r="B18" s="11" t="s">
        <v>209</v>
      </c>
      <c r="C18" s="451">
        <v>1078.0788400000001</v>
      </c>
      <c r="D18" s="142">
        <v>-74.140554436483413</v>
      </c>
      <c r="E18" s="454">
        <v>32714.830410000002</v>
      </c>
      <c r="F18" s="149">
        <v>-45.900088947064951</v>
      </c>
      <c r="G18" s="454">
        <v>44604.024080000003</v>
      </c>
      <c r="H18" s="149">
        <v>-38.384778466306493</v>
      </c>
      <c r="I18" s="739">
        <v>12.153448290885832</v>
      </c>
      <c r="J18" s="425"/>
      <c r="K18" s="425"/>
      <c r="L18" s="425"/>
      <c r="M18" s="425"/>
      <c r="N18" s="425"/>
      <c r="O18" s="425"/>
      <c r="P18" s="425"/>
      <c r="Q18" s="425"/>
      <c r="R18" s="425"/>
      <c r="S18" s="425"/>
      <c r="T18" s="425"/>
      <c r="U18" s="425"/>
      <c r="V18" s="425"/>
      <c r="W18" s="425"/>
      <c r="X18" s="425"/>
      <c r="Y18" s="425"/>
      <c r="Z18" s="425"/>
      <c r="AA18" s="425"/>
      <c r="AB18" s="425"/>
      <c r="AC18" s="425"/>
      <c r="AD18" s="425"/>
      <c r="AE18" s="425"/>
      <c r="AF18" s="425"/>
      <c r="AG18" s="425"/>
      <c r="AH18" s="425"/>
      <c r="AI18" s="425"/>
      <c r="AJ18" s="425"/>
      <c r="AK18" s="425"/>
      <c r="AL18" s="425"/>
      <c r="AM18" s="425"/>
      <c r="AN18" s="425"/>
      <c r="AO18" s="425"/>
      <c r="AP18" s="425"/>
      <c r="AQ18" s="425"/>
      <c r="AR18" s="425"/>
      <c r="AS18" s="425"/>
    </row>
    <row r="19" spans="1:45" x14ac:dyDescent="0.3">
      <c r="A19" s="160" t="s">
        <v>438</v>
      </c>
      <c r="B19" s="145"/>
      <c r="C19" s="452">
        <v>1386.5540300000002</v>
      </c>
      <c r="D19" s="148">
        <v>-74.482805485690434</v>
      </c>
      <c r="E19" s="452">
        <v>47312.963690000004</v>
      </c>
      <c r="F19" s="148">
        <v>-47.894429286574194</v>
      </c>
      <c r="G19" s="452">
        <v>63237.603610000006</v>
      </c>
      <c r="H19" s="224">
        <v>-40.763592313207589</v>
      </c>
      <c r="I19" s="148">
        <v>17.230619016239896</v>
      </c>
      <c r="J19" s="1"/>
    </row>
    <row r="20" spans="1:45" s="427" customFormat="1" ht="14.5" x14ac:dyDescent="0.35">
      <c r="A20" s="1"/>
      <c r="B20" s="11" t="s">
        <v>323</v>
      </c>
      <c r="C20" s="451">
        <v>768.69637999999998</v>
      </c>
      <c r="D20" s="142">
        <v>-11.009627676050457</v>
      </c>
      <c r="E20" s="454">
        <v>5635.8565599999993</v>
      </c>
      <c r="F20" s="149">
        <v>-27.836189604871198</v>
      </c>
      <c r="G20" s="454">
        <v>9107.1258000000016</v>
      </c>
      <c r="H20" s="149">
        <v>-12.765738965226497</v>
      </c>
      <c r="I20" s="492">
        <v>2.4814573297327542</v>
      </c>
      <c r="J20" s="425"/>
      <c r="K20" s="425"/>
      <c r="L20" s="425"/>
      <c r="M20" s="425"/>
      <c r="N20" s="425"/>
      <c r="O20" s="425"/>
      <c r="P20" s="425"/>
      <c r="Q20" s="425"/>
      <c r="R20" s="425"/>
      <c r="S20" s="425"/>
      <c r="T20" s="425"/>
      <c r="U20" s="425"/>
      <c r="V20" s="425"/>
      <c r="W20" s="425"/>
      <c r="X20" s="425"/>
      <c r="Y20" s="425"/>
      <c r="Z20" s="425"/>
      <c r="AA20" s="425"/>
      <c r="AB20" s="425"/>
      <c r="AC20" s="425"/>
      <c r="AD20" s="425"/>
      <c r="AE20" s="425"/>
      <c r="AF20" s="425"/>
      <c r="AG20" s="425"/>
      <c r="AH20" s="425"/>
      <c r="AI20" s="425"/>
      <c r="AJ20" s="425"/>
      <c r="AK20" s="425"/>
      <c r="AL20" s="425"/>
      <c r="AM20" s="425"/>
      <c r="AN20" s="425"/>
      <c r="AO20" s="425"/>
      <c r="AP20" s="425"/>
      <c r="AQ20" s="425"/>
      <c r="AR20" s="425"/>
      <c r="AS20" s="425"/>
    </row>
    <row r="21" spans="1:45" s="427" customFormat="1" ht="14.5" x14ac:dyDescent="0.35">
      <c r="A21" s="160" t="s">
        <v>337</v>
      </c>
      <c r="B21" s="145"/>
      <c r="C21" s="452">
        <v>768.69637999999998</v>
      </c>
      <c r="D21" s="148">
        <v>-11.009627676050457</v>
      </c>
      <c r="E21" s="452">
        <v>5635.8565599999993</v>
      </c>
      <c r="F21" s="148">
        <v>-27.836189604871198</v>
      </c>
      <c r="G21" s="452">
        <v>9107.1258000000016</v>
      </c>
      <c r="H21" s="224">
        <v>-12.765738965226497</v>
      </c>
      <c r="I21" s="148">
        <v>2.4814573297327542</v>
      </c>
      <c r="J21" s="717"/>
      <c r="K21" s="425"/>
      <c r="L21" s="425"/>
      <c r="M21" s="425"/>
      <c r="N21" s="425"/>
      <c r="O21" s="425"/>
      <c r="P21" s="425"/>
      <c r="Q21" s="425"/>
      <c r="R21" s="425"/>
      <c r="S21" s="425"/>
      <c r="T21" s="425"/>
      <c r="U21" s="425"/>
      <c r="V21" s="425"/>
      <c r="W21" s="425"/>
      <c r="X21" s="425"/>
      <c r="Y21" s="425"/>
      <c r="Z21" s="425"/>
      <c r="AA21" s="425"/>
      <c r="AB21" s="425"/>
      <c r="AC21" s="425"/>
      <c r="AD21" s="425"/>
      <c r="AE21" s="425"/>
      <c r="AF21" s="425"/>
      <c r="AG21" s="425"/>
      <c r="AH21" s="425"/>
      <c r="AI21" s="425"/>
      <c r="AJ21" s="425"/>
      <c r="AK21" s="425"/>
      <c r="AL21" s="425"/>
      <c r="AM21" s="425"/>
      <c r="AN21" s="425"/>
      <c r="AO21" s="425"/>
      <c r="AP21" s="425"/>
      <c r="AQ21" s="425"/>
      <c r="AR21" s="425"/>
      <c r="AS21" s="425"/>
    </row>
    <row r="22" spans="1:45" s="427" customFormat="1" ht="14.5" x14ac:dyDescent="0.35">
      <c r="A22" s="425"/>
      <c r="B22" s="11" t="s">
        <v>212</v>
      </c>
      <c r="C22" s="451">
        <v>1023.0934100000001</v>
      </c>
      <c r="D22" s="142">
        <v>-0.94689511100312151</v>
      </c>
      <c r="E22" s="454">
        <v>16554.79636</v>
      </c>
      <c r="F22" s="149">
        <v>1502.7900915353016</v>
      </c>
      <c r="G22" s="454">
        <v>17575.397359999999</v>
      </c>
      <c r="H22" s="149">
        <v>1601.6018881070484</v>
      </c>
      <c r="I22" s="492">
        <v>4.7888433255130494</v>
      </c>
      <c r="J22" s="425"/>
      <c r="K22" s="425"/>
      <c r="L22" s="425"/>
      <c r="M22" s="425"/>
      <c r="N22" s="425"/>
      <c r="O22" s="425"/>
      <c r="P22" s="425"/>
      <c r="Q22" s="425"/>
      <c r="R22" s="425"/>
      <c r="S22" s="425"/>
      <c r="T22" s="425"/>
      <c r="U22" s="425"/>
      <c r="V22" s="425"/>
      <c r="W22" s="425"/>
      <c r="X22" s="425"/>
      <c r="Y22" s="425"/>
      <c r="Z22" s="425"/>
      <c r="AA22" s="425"/>
      <c r="AB22" s="425"/>
      <c r="AC22" s="425"/>
      <c r="AD22" s="425"/>
      <c r="AE22" s="425"/>
      <c r="AF22" s="425"/>
      <c r="AG22" s="425"/>
      <c r="AH22" s="425"/>
      <c r="AI22" s="425"/>
      <c r="AJ22" s="425"/>
      <c r="AK22" s="425"/>
      <c r="AL22" s="425"/>
      <c r="AM22" s="425"/>
      <c r="AN22" s="425"/>
      <c r="AO22" s="425"/>
      <c r="AP22" s="425"/>
      <c r="AQ22" s="425"/>
      <c r="AR22" s="425"/>
      <c r="AS22" s="425"/>
    </row>
    <row r="23" spans="1:45" ht="14.5" x14ac:dyDescent="0.35">
      <c r="A23" s="425"/>
      <c r="B23" s="11" t="s">
        <v>213</v>
      </c>
      <c r="C23" s="451">
        <v>13826.778759999999</v>
      </c>
      <c r="D23" s="142">
        <v>0.52935671446610344</v>
      </c>
      <c r="E23" s="454">
        <v>105938.34397000002</v>
      </c>
      <c r="F23" s="149">
        <v>-1.676080986756961</v>
      </c>
      <c r="G23" s="454">
        <v>129396.38477999999</v>
      </c>
      <c r="H23" s="149">
        <v>1.689565479475412</v>
      </c>
      <c r="I23" s="492">
        <v>35.257183715772406</v>
      </c>
      <c r="J23" s="1"/>
    </row>
    <row r="24" spans="1:45" ht="14.5" x14ac:dyDescent="0.35">
      <c r="A24" s="425"/>
      <c r="B24" s="426" t="s">
        <v>322</v>
      </c>
      <c r="C24" s="453">
        <v>10056.749980000002</v>
      </c>
      <c r="D24" s="412">
        <v>-2.3266474897553726</v>
      </c>
      <c r="E24" s="455">
        <v>88513.902640000015</v>
      </c>
      <c r="F24" s="573">
        <v>2.7370261791423878</v>
      </c>
      <c r="G24" s="455">
        <v>108248.93358000001</v>
      </c>
      <c r="H24" s="573">
        <v>3.4189426013593414</v>
      </c>
      <c r="I24" s="636">
        <v>29.495047676605619</v>
      </c>
      <c r="J24" s="1"/>
    </row>
    <row r="25" spans="1:45" ht="14.5" x14ac:dyDescent="0.35">
      <c r="A25" s="425"/>
      <c r="B25" s="426" t="s">
        <v>319</v>
      </c>
      <c r="C25" s="453">
        <v>3770.0287800000001</v>
      </c>
      <c r="D25" s="412">
        <v>9.0340335135090069</v>
      </c>
      <c r="E25" s="455">
        <v>17424.441330000001</v>
      </c>
      <c r="F25" s="573">
        <v>-19.28805125327953</v>
      </c>
      <c r="G25" s="455">
        <v>21147.4512</v>
      </c>
      <c r="H25" s="573">
        <v>-6.3283824454879412</v>
      </c>
      <c r="I25" s="636">
        <v>5.7621360391667942</v>
      </c>
      <c r="J25" s="1"/>
    </row>
    <row r="26" spans="1:45" x14ac:dyDescent="0.3">
      <c r="A26" s="1"/>
      <c r="B26" s="11" t="s">
        <v>214</v>
      </c>
      <c r="C26" s="451">
        <v>0</v>
      </c>
      <c r="D26" s="142" t="s">
        <v>142</v>
      </c>
      <c r="E26" s="454">
        <v>979.07078999999999</v>
      </c>
      <c r="F26" s="149" t="s">
        <v>142</v>
      </c>
      <c r="G26" s="454">
        <v>979.07078999999999</v>
      </c>
      <c r="H26" s="149" t="s">
        <v>142</v>
      </c>
      <c r="I26" s="492">
        <v>0.2667715854076308</v>
      </c>
      <c r="J26" s="1"/>
    </row>
    <row r="27" spans="1:45" x14ac:dyDescent="0.3">
      <c r="A27" s="1"/>
      <c r="B27" s="11" t="s">
        <v>659</v>
      </c>
      <c r="C27" s="451">
        <v>0</v>
      </c>
      <c r="D27" s="142">
        <v>-100</v>
      </c>
      <c r="E27" s="454">
        <v>1804.3413700000001</v>
      </c>
      <c r="F27" s="149">
        <v>-35.448062441797305</v>
      </c>
      <c r="G27" s="454">
        <v>1804.3413700000001</v>
      </c>
      <c r="H27" s="149">
        <v>-35.448062441797305</v>
      </c>
      <c r="I27" s="492">
        <v>0.49163657297086416</v>
      </c>
      <c r="J27" s="1"/>
    </row>
    <row r="28" spans="1:45" x14ac:dyDescent="0.3">
      <c r="A28" s="1"/>
      <c r="B28" s="11" t="s">
        <v>215</v>
      </c>
      <c r="C28" s="451">
        <v>0</v>
      </c>
      <c r="D28" s="142" t="s">
        <v>142</v>
      </c>
      <c r="E28" s="454">
        <v>1033.6419799999999</v>
      </c>
      <c r="F28" s="149" t="s">
        <v>142</v>
      </c>
      <c r="G28" s="454">
        <v>1033.6419799999999</v>
      </c>
      <c r="H28" s="149">
        <v>25.971500812328401</v>
      </c>
      <c r="I28" s="492">
        <v>0.28164082982036731</v>
      </c>
      <c r="J28" s="1"/>
    </row>
    <row r="29" spans="1:45" x14ac:dyDescent="0.3">
      <c r="A29" s="1"/>
      <c r="B29" s="11" t="s">
        <v>687</v>
      </c>
      <c r="C29" s="451">
        <v>1128.8587399999999</v>
      </c>
      <c r="D29" s="142" t="s">
        <v>142</v>
      </c>
      <c r="E29" s="454">
        <v>1128.8587399999999</v>
      </c>
      <c r="F29" s="149" t="s">
        <v>142</v>
      </c>
      <c r="G29" s="454">
        <v>1128.8587399999999</v>
      </c>
      <c r="H29" s="149" t="s">
        <v>142</v>
      </c>
      <c r="I29" s="492">
        <v>0.30758494569229305</v>
      </c>
      <c r="J29" s="1"/>
    </row>
    <row r="30" spans="1:45" x14ac:dyDescent="0.3">
      <c r="A30" s="1"/>
      <c r="B30" s="11" t="s">
        <v>217</v>
      </c>
      <c r="C30" s="451">
        <v>2077.5693699999997</v>
      </c>
      <c r="D30" s="142">
        <v>11.233982439805814</v>
      </c>
      <c r="E30" s="454">
        <v>24254.046200000001</v>
      </c>
      <c r="F30" s="149">
        <v>26.57249805906315</v>
      </c>
      <c r="G30" s="454">
        <v>29440.47467</v>
      </c>
      <c r="H30" s="149">
        <v>15.473204659748607</v>
      </c>
      <c r="I30" s="492">
        <v>8.021771441949662</v>
      </c>
      <c r="J30" s="1"/>
    </row>
    <row r="31" spans="1:45" x14ac:dyDescent="0.3">
      <c r="A31" s="160" t="s">
        <v>439</v>
      </c>
      <c r="B31" s="145"/>
      <c r="C31" s="452">
        <v>18056.300279999999</v>
      </c>
      <c r="D31" s="148">
        <v>3.6296726901808554</v>
      </c>
      <c r="E31" s="452">
        <v>151693.09941000002</v>
      </c>
      <c r="F31" s="148">
        <v>16.031463859069518</v>
      </c>
      <c r="G31" s="452">
        <v>181358.16968999998</v>
      </c>
      <c r="H31" s="224">
        <v>15.228108907848345</v>
      </c>
      <c r="I31" s="148">
        <v>49.415432417126269</v>
      </c>
      <c r="J31" s="1"/>
    </row>
    <row r="32" spans="1:45" ht="14.5" x14ac:dyDescent="0.35">
      <c r="A32" s="425"/>
      <c r="B32" s="11" t="s">
        <v>667</v>
      </c>
      <c r="C32" s="451">
        <v>0</v>
      </c>
      <c r="D32" s="142">
        <v>-100</v>
      </c>
      <c r="E32" s="454">
        <v>0</v>
      </c>
      <c r="F32" s="149">
        <v>-100</v>
      </c>
      <c r="G32" s="454">
        <v>0</v>
      </c>
      <c r="H32" s="149">
        <v>-100</v>
      </c>
      <c r="I32" s="753">
        <v>0</v>
      </c>
      <c r="J32" s="1"/>
    </row>
    <row r="33" spans="1:10" x14ac:dyDescent="0.3">
      <c r="A33" s="160" t="s">
        <v>455</v>
      </c>
      <c r="B33" s="145"/>
      <c r="C33" s="452">
        <v>0</v>
      </c>
      <c r="D33" s="148">
        <v>-100</v>
      </c>
      <c r="E33" s="452">
        <v>0</v>
      </c>
      <c r="F33" s="148">
        <v>-100</v>
      </c>
      <c r="G33" s="452">
        <v>0</v>
      </c>
      <c r="H33" s="224">
        <v>-100</v>
      </c>
      <c r="I33" s="452">
        <v>0</v>
      </c>
      <c r="J33" s="718"/>
    </row>
    <row r="34" spans="1:10" x14ac:dyDescent="0.3">
      <c r="A34" s="657" t="s">
        <v>114</v>
      </c>
      <c r="B34" s="658"/>
      <c r="C34" s="658">
        <v>34905.576989999994</v>
      </c>
      <c r="D34" s="659">
        <v>34.867161003908642</v>
      </c>
      <c r="E34" s="150">
        <v>310503.39182000002</v>
      </c>
      <c r="F34" s="659">
        <v>9.8548479076627125</v>
      </c>
      <c r="G34" s="150">
        <v>367007.14901999995</v>
      </c>
      <c r="H34" s="659">
        <v>6.5883392433896706</v>
      </c>
      <c r="I34" s="661">
        <v>100</v>
      </c>
      <c r="J34" s="1"/>
    </row>
    <row r="35" spans="1:10" x14ac:dyDescent="0.3">
      <c r="A35" s="670" t="s">
        <v>324</v>
      </c>
      <c r="B35" s="687"/>
      <c r="C35" s="181">
        <v>10365.225170000002</v>
      </c>
      <c r="D35" s="155">
        <v>-10.344086919807488</v>
      </c>
      <c r="E35" s="514">
        <v>100967.80582000001</v>
      </c>
      <c r="F35" s="515">
        <v>-8.6166469659956295</v>
      </c>
      <c r="G35" s="514">
        <v>124738.28301</v>
      </c>
      <c r="H35" s="515">
        <v>-5.5772028445425388</v>
      </c>
      <c r="I35" s="515">
        <v>33.987970900044353</v>
      </c>
      <c r="J35" s="166"/>
    </row>
    <row r="36" spans="1:10" x14ac:dyDescent="0.3">
      <c r="A36" s="670" t="s">
        <v>325</v>
      </c>
      <c r="B36" s="687"/>
      <c r="C36" s="181">
        <v>24540.35182</v>
      </c>
      <c r="D36" s="155">
        <v>71.367187759928711</v>
      </c>
      <c r="E36" s="514">
        <v>209535.58599999998</v>
      </c>
      <c r="F36" s="515">
        <v>21.709371396620362</v>
      </c>
      <c r="G36" s="514">
        <v>242268.86601000003</v>
      </c>
      <c r="H36" s="515">
        <v>14.161485989557573</v>
      </c>
      <c r="I36" s="515">
        <v>66.012029099955669</v>
      </c>
      <c r="J36" s="1"/>
    </row>
    <row r="37" spans="1:10" x14ac:dyDescent="0.3">
      <c r="A37" s="469" t="s">
        <v>442</v>
      </c>
      <c r="B37" s="153"/>
      <c r="C37" s="405">
        <v>14010.578300000001</v>
      </c>
      <c r="D37" s="406">
        <v>318.83988710982123</v>
      </c>
      <c r="E37" s="407">
        <v>113002.36117999999</v>
      </c>
      <c r="F37" s="408">
        <v>39.559754511300966</v>
      </c>
      <c r="G37" s="407">
        <v>123296.83992999997</v>
      </c>
      <c r="H37" s="408">
        <v>21.549448558152097</v>
      </c>
      <c r="I37" s="408">
        <v>33.595214768767612</v>
      </c>
      <c r="J37" s="1"/>
    </row>
    <row r="38" spans="1:10" ht="14.25" customHeight="1" x14ac:dyDescent="0.3">
      <c r="A38" s="469" t="s">
        <v>443</v>
      </c>
      <c r="B38" s="153"/>
      <c r="C38" s="405">
        <v>20894.998689999993</v>
      </c>
      <c r="D38" s="406">
        <v>-7.2831630121381687</v>
      </c>
      <c r="E38" s="407">
        <v>197501.03063999998</v>
      </c>
      <c r="F38" s="408">
        <v>-2.0712007202388225</v>
      </c>
      <c r="G38" s="407">
        <v>243710.30909</v>
      </c>
      <c r="H38" s="406">
        <v>0.34002242155336476</v>
      </c>
      <c r="I38" s="408">
        <v>66.404785231232395</v>
      </c>
      <c r="J38" s="1"/>
    </row>
    <row r="39" spans="1:10" s="1" customFormat="1" ht="15" customHeight="1" x14ac:dyDescent="0.3">
      <c r="A39" s="670" t="s">
        <v>444</v>
      </c>
      <c r="B39" s="687"/>
      <c r="C39" s="181">
        <v>224.55349000000027</v>
      </c>
      <c r="D39" s="155">
        <v>-80.984332205488727</v>
      </c>
      <c r="E39" s="514">
        <v>11700.973430000002</v>
      </c>
      <c r="F39" s="515">
        <v>-54.69144715808828</v>
      </c>
      <c r="G39" s="514">
        <v>15571.505080000001</v>
      </c>
      <c r="H39" s="515">
        <v>-45.480821056991466</v>
      </c>
      <c r="I39" s="515">
        <v>4.2428342667383401</v>
      </c>
    </row>
    <row r="40" spans="1:10" s="1" customFormat="1" x14ac:dyDescent="0.3">
      <c r="I40" s="55" t="s">
        <v>220</v>
      </c>
    </row>
    <row r="41" spans="1:10" s="1" customFormat="1" x14ac:dyDescent="0.3">
      <c r="A41" s="823" t="s">
        <v>637</v>
      </c>
      <c r="B41" s="823"/>
      <c r="C41" s="823"/>
      <c r="D41" s="823"/>
      <c r="E41" s="823"/>
      <c r="F41" s="823"/>
      <c r="G41" s="823"/>
      <c r="H41" s="823"/>
      <c r="I41" s="823"/>
    </row>
    <row r="42" spans="1:10" s="1" customFormat="1" x14ac:dyDescent="0.3">
      <c r="A42" s="428" t="s">
        <v>468</v>
      </c>
      <c r="I42" s="653"/>
    </row>
    <row r="43" spans="1:10" s="1" customFormat="1" x14ac:dyDescent="0.3"/>
    <row r="44" spans="1:10" s="1" customFormat="1" x14ac:dyDescent="0.3"/>
    <row r="45" spans="1:10" s="1" customFormat="1" x14ac:dyDescent="0.3"/>
    <row r="46" spans="1:10" s="1" customFormat="1" x14ac:dyDescent="0.3"/>
    <row r="47" spans="1:10" s="1" customFormat="1" x14ac:dyDescent="0.3"/>
    <row r="48" spans="1:10" s="1" customFormat="1" x14ac:dyDescent="0.3"/>
    <row r="49" s="1" customFormat="1" x14ac:dyDescent="0.3"/>
    <row r="50" s="1" customFormat="1" x14ac:dyDescent="0.3"/>
    <row r="51" s="1" customFormat="1" x14ac:dyDescent="0.3"/>
    <row r="52" s="1" customFormat="1" x14ac:dyDescent="0.3"/>
    <row r="53" s="1" customFormat="1" x14ac:dyDescent="0.3"/>
    <row r="54" s="1" customFormat="1" x14ac:dyDescent="0.3"/>
    <row r="55" s="1" customFormat="1" x14ac:dyDescent="0.3"/>
    <row r="56" s="1" customFormat="1" x14ac:dyDescent="0.3"/>
    <row r="57" s="1" customFormat="1" x14ac:dyDescent="0.3"/>
    <row r="58" s="1" customFormat="1" x14ac:dyDescent="0.3"/>
    <row r="59" s="1" customFormat="1" x14ac:dyDescent="0.3"/>
    <row r="60" s="1" customFormat="1" x14ac:dyDescent="0.3"/>
    <row r="61" s="1" customFormat="1" x14ac:dyDescent="0.3"/>
    <row r="62" s="1" customFormat="1" x14ac:dyDescent="0.3"/>
    <row r="63" s="1" customFormat="1" x14ac:dyDescent="0.3"/>
    <row r="64" s="1" customFormat="1" x14ac:dyDescent="0.3"/>
    <row r="65" s="1" customFormat="1" x14ac:dyDescent="0.3"/>
    <row r="66" s="1" customFormat="1" x14ac:dyDescent="0.3"/>
    <row r="67" s="1" customFormat="1" x14ac:dyDescent="0.3"/>
    <row r="68" s="1" customFormat="1" x14ac:dyDescent="0.3"/>
    <row r="69" s="1" customFormat="1" x14ac:dyDescent="0.3"/>
    <row r="70" s="1" customFormat="1" x14ac:dyDescent="0.3"/>
    <row r="71" s="1" customFormat="1" x14ac:dyDescent="0.3"/>
    <row r="72" s="1" customFormat="1" x14ac:dyDescent="0.3"/>
    <row r="73" s="1" customFormat="1" x14ac:dyDescent="0.3"/>
    <row r="74" s="1" customFormat="1" x14ac:dyDescent="0.3"/>
    <row r="75" s="1" customFormat="1" x14ac:dyDescent="0.3"/>
    <row r="76" s="1" customFormat="1" x14ac:dyDescent="0.3"/>
    <row r="77" s="1" customFormat="1" x14ac:dyDescent="0.3"/>
    <row r="78" s="1" customFormat="1" x14ac:dyDescent="0.3"/>
    <row r="79" s="1" customFormat="1" x14ac:dyDescent="0.3"/>
    <row r="80" s="1" customFormat="1" x14ac:dyDescent="0.3"/>
    <row r="81" s="1" customFormat="1" x14ac:dyDescent="0.3"/>
    <row r="82" s="1" customFormat="1" x14ac:dyDescent="0.3"/>
    <row r="83" s="1" customFormat="1" x14ac:dyDescent="0.3"/>
    <row r="84" s="1" customFormat="1" x14ac:dyDescent="0.3"/>
    <row r="85" s="1" customFormat="1" x14ac:dyDescent="0.3"/>
    <row r="86" s="1" customFormat="1" x14ac:dyDescent="0.3"/>
    <row r="87" s="1" customFormat="1" x14ac:dyDescent="0.3"/>
    <row r="88" s="1" customFormat="1" x14ac:dyDescent="0.3"/>
    <row r="89" s="1" customFormat="1" x14ac:dyDescent="0.3"/>
    <row r="90" s="1" customFormat="1" x14ac:dyDescent="0.3"/>
    <row r="91" s="1" customFormat="1" x14ac:dyDescent="0.3"/>
    <row r="92" s="1" customFormat="1" x14ac:dyDescent="0.3"/>
    <row r="93" s="1" customFormat="1" x14ac:dyDescent="0.3"/>
    <row r="94" s="1" customFormat="1" x14ac:dyDescent="0.3"/>
    <row r="95" s="1" customFormat="1" x14ac:dyDescent="0.3"/>
    <row r="96" s="1" customFormat="1" x14ac:dyDescent="0.3"/>
    <row r="97" s="1" customFormat="1" x14ac:dyDescent="0.3"/>
    <row r="98" s="1" customFormat="1" x14ac:dyDescent="0.3"/>
    <row r="99" s="1" customFormat="1" x14ac:dyDescent="0.3"/>
    <row r="100" s="1" customFormat="1" x14ac:dyDescent="0.3"/>
    <row r="101" s="1" customFormat="1" x14ac:dyDescent="0.3"/>
    <row r="102" s="1" customFormat="1" x14ac:dyDescent="0.3"/>
    <row r="103" s="1" customFormat="1" x14ac:dyDescent="0.3"/>
    <row r="104" s="1" customFormat="1" x14ac:dyDescent="0.3"/>
    <row r="105" s="1" customFormat="1" x14ac:dyDescent="0.3"/>
    <row r="106" s="1" customFormat="1" x14ac:dyDescent="0.3"/>
    <row r="107" s="1" customFormat="1" x14ac:dyDescent="0.3"/>
    <row r="108" s="1" customFormat="1" x14ac:dyDescent="0.3"/>
    <row r="109" s="1" customFormat="1" x14ac:dyDescent="0.3"/>
    <row r="110" s="1" customFormat="1" x14ac:dyDescent="0.3"/>
    <row r="111" s="1" customFormat="1" x14ac:dyDescent="0.3"/>
    <row r="112" s="1" customFormat="1" x14ac:dyDescent="0.3"/>
    <row r="113" s="1" customFormat="1" x14ac:dyDescent="0.3"/>
    <row r="114" s="1" customFormat="1" x14ac:dyDescent="0.3"/>
    <row r="115" s="1" customFormat="1" x14ac:dyDescent="0.3"/>
    <row r="116" s="1" customFormat="1" x14ac:dyDescent="0.3"/>
    <row r="117" s="1" customFormat="1" x14ac:dyDescent="0.3"/>
    <row r="118" s="1" customFormat="1" x14ac:dyDescent="0.3"/>
    <row r="119" s="1" customFormat="1" x14ac:dyDescent="0.3"/>
    <row r="120" s="1" customFormat="1" x14ac:dyDescent="0.3"/>
    <row r="121" s="1" customFormat="1" x14ac:dyDescent="0.3"/>
    <row r="122" s="1" customFormat="1" x14ac:dyDescent="0.3"/>
    <row r="123" s="1" customFormat="1" x14ac:dyDescent="0.3"/>
    <row r="124" s="1" customFormat="1" x14ac:dyDescent="0.3"/>
    <row r="125" s="1" customFormat="1" x14ac:dyDescent="0.3"/>
    <row r="126" s="1" customFormat="1" x14ac:dyDescent="0.3"/>
    <row r="127" s="1" customFormat="1" x14ac:dyDescent="0.3"/>
    <row r="128" s="1" customFormat="1" x14ac:dyDescent="0.3"/>
    <row r="129" s="1" customFormat="1" x14ac:dyDescent="0.3"/>
    <row r="130" s="1" customFormat="1" x14ac:dyDescent="0.3"/>
    <row r="131" s="1" customFormat="1" x14ac:dyDescent="0.3"/>
    <row r="132" s="1" customFormat="1" x14ac:dyDescent="0.3"/>
    <row r="133" s="1" customFormat="1" x14ac:dyDescent="0.3"/>
    <row r="134" s="1" customFormat="1" x14ac:dyDescent="0.3"/>
    <row r="135" s="1" customFormat="1" x14ac:dyDescent="0.3"/>
    <row r="136" s="1" customFormat="1" x14ac:dyDescent="0.3"/>
    <row r="137" s="1" customFormat="1" x14ac:dyDescent="0.3"/>
    <row r="138" s="1" customFormat="1" x14ac:dyDescent="0.3"/>
    <row r="139" s="1" customFormat="1" x14ac:dyDescent="0.3"/>
    <row r="140" s="1" customFormat="1" x14ac:dyDescent="0.3"/>
    <row r="141" s="1" customFormat="1" x14ac:dyDescent="0.3"/>
    <row r="142" s="1" customFormat="1" x14ac:dyDescent="0.3"/>
    <row r="143" s="1" customFormat="1" x14ac:dyDescent="0.3"/>
    <row r="144" s="1" customFormat="1" x14ac:dyDescent="0.3"/>
    <row r="145" s="1" customFormat="1" x14ac:dyDescent="0.3"/>
    <row r="146" s="1" customFormat="1" x14ac:dyDescent="0.3"/>
    <row r="147" s="1" customFormat="1" x14ac:dyDescent="0.3"/>
    <row r="148" s="1" customFormat="1" x14ac:dyDescent="0.3"/>
    <row r="149" s="1" customFormat="1" x14ac:dyDescent="0.3"/>
    <row r="150" s="1" customFormat="1" x14ac:dyDescent="0.3"/>
    <row r="151" s="1" customFormat="1" x14ac:dyDescent="0.3"/>
    <row r="152" s="1" customFormat="1" x14ac:dyDescent="0.3"/>
    <row r="153" s="1" customFormat="1" x14ac:dyDescent="0.3"/>
    <row r="154" s="1" customFormat="1" x14ac:dyDescent="0.3"/>
    <row r="155" s="1" customFormat="1" x14ac:dyDescent="0.3"/>
    <row r="156" s="1" customFormat="1" x14ac:dyDescent="0.3"/>
    <row r="157" s="1" customFormat="1" x14ac:dyDescent="0.3"/>
    <row r="158" s="1" customFormat="1" x14ac:dyDescent="0.3"/>
    <row r="159" s="1" customFormat="1" x14ac:dyDescent="0.3"/>
    <row r="160" s="1" customFormat="1" x14ac:dyDescent="0.3"/>
    <row r="161" s="1" customFormat="1" x14ac:dyDescent="0.3"/>
    <row r="162" s="1" customFormat="1" x14ac:dyDescent="0.3"/>
    <row r="163" s="1" customFormat="1" x14ac:dyDescent="0.3"/>
    <row r="164" s="1" customFormat="1" x14ac:dyDescent="0.3"/>
    <row r="165" s="1" customFormat="1" x14ac:dyDescent="0.3"/>
    <row r="166" s="1" customFormat="1" x14ac:dyDescent="0.3"/>
    <row r="167" s="1" customFormat="1" x14ac:dyDescent="0.3"/>
    <row r="168" s="1" customFormat="1" x14ac:dyDescent="0.3"/>
    <row r="169" s="1" customFormat="1" x14ac:dyDescent="0.3"/>
    <row r="170" s="1" customFormat="1" x14ac:dyDescent="0.3"/>
    <row r="171" s="1" customFormat="1" x14ac:dyDescent="0.3"/>
    <row r="172" s="1" customFormat="1" x14ac:dyDescent="0.3"/>
    <row r="173" s="1" customFormat="1" x14ac:dyDescent="0.3"/>
    <row r="174" s="1" customFormat="1" x14ac:dyDescent="0.3"/>
    <row r="175" s="1" customFormat="1" x14ac:dyDescent="0.3"/>
    <row r="176" s="1" customFormat="1" x14ac:dyDescent="0.3"/>
    <row r="177" s="1" customFormat="1" x14ac:dyDescent="0.3"/>
    <row r="178" s="1" customFormat="1" x14ac:dyDescent="0.3"/>
    <row r="179" s="1" customFormat="1" x14ac:dyDescent="0.3"/>
    <row r="180" s="1" customFormat="1" x14ac:dyDescent="0.3"/>
    <row r="181" s="1" customFormat="1" x14ac:dyDescent="0.3"/>
    <row r="182" s="1" customFormat="1" x14ac:dyDescent="0.3"/>
    <row r="183" s="1" customFormat="1" x14ac:dyDescent="0.3"/>
    <row r="184" s="1" customFormat="1" x14ac:dyDescent="0.3"/>
  </sheetData>
  <mergeCells count="6">
    <mergeCell ref="A41:I41"/>
    <mergeCell ref="A3:A4"/>
    <mergeCell ref="B3:B4"/>
    <mergeCell ref="C3:D3"/>
    <mergeCell ref="E3:F3"/>
    <mergeCell ref="G3:I3"/>
  </mergeCells>
  <conditionalFormatting sqref="F33:F39">
    <cfRule type="cellIs" dxfId="73" priority="46" operator="between">
      <formula>0</formula>
      <formula>0.5</formula>
    </cfRule>
    <cfRule type="cellIs" dxfId="72" priority="47" operator="between">
      <formula>-0.49</formula>
      <formula>0.49</formula>
    </cfRule>
  </conditionalFormatting>
  <conditionalFormatting sqref="H34:H37 H39">
    <cfRule type="cellIs" dxfId="71" priority="49" operator="between">
      <formula>-0.49</formula>
      <formula>0.49</formula>
    </cfRule>
  </conditionalFormatting>
  <conditionalFormatting sqref="H34:I37 I38 H39:I39">
    <cfRule type="cellIs" dxfId="70" priority="31" operator="between">
      <formula>0</formula>
      <formula>0.5</formula>
    </cfRule>
  </conditionalFormatting>
  <conditionalFormatting sqref="I5">
    <cfRule type="cellIs" dxfId="69" priority="25" operator="between">
      <formula>-0.5</formula>
      <formula>0.5</formula>
    </cfRule>
    <cfRule type="cellIs" dxfId="68" priority="26" operator="between">
      <formula>0</formula>
      <formula>0.49</formula>
    </cfRule>
  </conditionalFormatting>
  <conditionalFormatting sqref="I16">
    <cfRule type="cellIs" dxfId="67" priority="7" operator="between">
      <formula>-0.5</formula>
      <formula>0.5</formula>
    </cfRule>
    <cfRule type="cellIs" dxfId="66" priority="8" operator="between">
      <formula>0</formula>
      <formula>0.49</formula>
    </cfRule>
  </conditionalFormatting>
  <conditionalFormatting sqref="I18">
    <cfRule type="cellIs" dxfId="65" priority="15" operator="between">
      <formula>-0.5</formula>
      <formula>0.5</formula>
    </cfRule>
    <cfRule type="cellIs" dxfId="64" priority="16" operator="between">
      <formula>0</formula>
      <formula>0.49</formula>
    </cfRule>
  </conditionalFormatting>
  <conditionalFormatting sqref="I31 I34:I35">
    <cfRule type="cellIs" dxfId="63" priority="5" operator="between">
      <formula>-0.5</formula>
      <formula>0.5</formula>
    </cfRule>
    <cfRule type="cellIs" dxfId="62" priority="6" operator="between">
      <formula>0</formula>
      <formula>0.49</formula>
    </cfRule>
  </conditionalFormatting>
  <conditionalFormatting sqref="I34:I39">
    <cfRule type="cellIs" dxfId="61" priority="27" stopIfTrue="1" operator="equal">
      <formula>0</formula>
    </cfRule>
    <cfRule type="cellIs" dxfId="60" priority="32" operator="between">
      <formula>0</formula>
      <formula>0.49</formula>
    </cfRule>
  </conditionalFormatting>
  <pageMargins left="0.7" right="0.7" top="0.75" bottom="0.75" header="0.3" footer="0.3"/>
  <pageSetup paperSize="9"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Hoja43"/>
  <dimension ref="A1:AE49"/>
  <sheetViews>
    <sheetView workbookViewId="0">
      <selection sqref="A1:F2"/>
    </sheetView>
  </sheetViews>
  <sheetFormatPr baseColWidth="10" defaultRowHeight="14" x14ac:dyDescent="0.3"/>
  <cols>
    <col min="1" max="1" width="25.08203125" customWidth="1"/>
    <col min="3" max="3" width="11.58203125" bestFit="1" customWidth="1"/>
    <col min="8" max="8" width="10.08203125" customWidth="1"/>
    <col min="9" max="31" width="11" style="1"/>
    <col min="40" max="40" width="10.58203125" bestFit="1" customWidth="1"/>
  </cols>
  <sheetData>
    <row r="1" spans="1:9" x14ac:dyDescent="0.3">
      <c r="A1" s="815" t="s">
        <v>18</v>
      </c>
      <c r="B1" s="815"/>
      <c r="C1" s="815"/>
      <c r="D1" s="815"/>
      <c r="E1" s="815"/>
      <c r="F1" s="815"/>
      <c r="G1" s="1"/>
      <c r="H1" s="1"/>
    </row>
    <row r="2" spans="1:9" x14ac:dyDescent="0.3">
      <c r="A2" s="816"/>
      <c r="B2" s="816"/>
      <c r="C2" s="816"/>
      <c r="D2" s="816"/>
      <c r="E2" s="816"/>
      <c r="F2" s="816"/>
      <c r="G2" s="10"/>
      <c r="H2" s="55" t="s">
        <v>463</v>
      </c>
    </row>
    <row r="3" spans="1:9" x14ac:dyDescent="0.3">
      <c r="A3" s="11"/>
      <c r="B3" s="781">
        <f>INDICE!A3</f>
        <v>45961</v>
      </c>
      <c r="C3" s="781">
        <v>41671</v>
      </c>
      <c r="D3" s="779" t="s">
        <v>115</v>
      </c>
      <c r="E3" s="779"/>
      <c r="F3" s="779" t="s">
        <v>116</v>
      </c>
      <c r="G3" s="779"/>
      <c r="H3" s="779"/>
    </row>
    <row r="4" spans="1:9" x14ac:dyDescent="0.3">
      <c r="A4" s="253"/>
      <c r="B4" s="184" t="s">
        <v>54</v>
      </c>
      <c r="C4" s="185" t="s">
        <v>417</v>
      </c>
      <c r="D4" s="184" t="s">
        <v>54</v>
      </c>
      <c r="E4" s="185" t="s">
        <v>417</v>
      </c>
      <c r="F4" s="184" t="s">
        <v>54</v>
      </c>
      <c r="G4" s="186" t="s">
        <v>417</v>
      </c>
      <c r="H4" s="185" t="s">
        <v>467</v>
      </c>
      <c r="I4" s="55"/>
    </row>
    <row r="5" spans="1:9" ht="14.15" customHeight="1" x14ac:dyDescent="0.3">
      <c r="A5" s="409" t="s">
        <v>326</v>
      </c>
      <c r="B5" s="226">
        <v>10365.22517</v>
      </c>
      <c r="C5" s="227">
        <v>-10.344086919807518</v>
      </c>
      <c r="D5" s="226">
        <v>100967.80582000001</v>
      </c>
      <c r="E5" s="227">
        <v>-8.6166469659956419</v>
      </c>
      <c r="F5" s="226">
        <v>124738.28301</v>
      </c>
      <c r="G5" s="227">
        <v>-5.5772028445425494</v>
      </c>
      <c r="H5" s="227">
        <v>33.987970900044353</v>
      </c>
    </row>
    <row r="6" spans="1:9" x14ac:dyDescent="0.3">
      <c r="A6" s="402" t="s">
        <v>327</v>
      </c>
      <c r="B6" s="707">
        <v>10056.749980000001</v>
      </c>
      <c r="C6" s="468">
        <v>-2.3266474897553913</v>
      </c>
      <c r="D6" s="429">
        <v>88513.90264</v>
      </c>
      <c r="E6" s="430">
        <v>2.737026179142406</v>
      </c>
      <c r="F6" s="429">
        <v>108248.93358000001</v>
      </c>
      <c r="G6" s="430">
        <v>3.4189426013593414</v>
      </c>
      <c r="H6" s="709">
        <v>29.495047676605619</v>
      </c>
    </row>
    <row r="7" spans="1:9" x14ac:dyDescent="0.3">
      <c r="A7" s="402" t="s">
        <v>515</v>
      </c>
      <c r="B7" s="708">
        <v>1.7162500000000001</v>
      </c>
      <c r="C7" s="500">
        <v>-99.739976568271587</v>
      </c>
      <c r="D7" s="431">
        <v>5611.4290000000001</v>
      </c>
      <c r="E7" s="500">
        <v>-47.997010402371686</v>
      </c>
      <c r="F7" s="431">
        <v>7124.0588599999992</v>
      </c>
      <c r="G7" s="438">
        <v>-41.413721278312117</v>
      </c>
      <c r="H7" s="727">
        <v>1.9411226399875321</v>
      </c>
    </row>
    <row r="8" spans="1:9" x14ac:dyDescent="0.3">
      <c r="A8" s="402" t="s">
        <v>516</v>
      </c>
      <c r="B8" s="708">
        <v>306.75893999999982</v>
      </c>
      <c r="C8" s="468">
        <v>-49.276904019255426</v>
      </c>
      <c r="D8" s="429">
        <v>6842.474180000002</v>
      </c>
      <c r="E8" s="468">
        <v>-49.471447152260382</v>
      </c>
      <c r="F8" s="429">
        <v>9365.2905699999992</v>
      </c>
      <c r="G8" s="468">
        <v>-38.692175480744609</v>
      </c>
      <c r="H8" s="709">
        <v>2.551800583451207</v>
      </c>
    </row>
    <row r="9" spans="1:9" x14ac:dyDescent="0.3">
      <c r="A9" s="409" t="s">
        <v>329</v>
      </c>
      <c r="B9" s="411">
        <v>24540.351820000003</v>
      </c>
      <c r="C9" s="227">
        <v>71.367187759928726</v>
      </c>
      <c r="D9" s="411">
        <v>209535.58599999998</v>
      </c>
      <c r="E9" s="227">
        <v>21.709371396620362</v>
      </c>
      <c r="F9" s="411">
        <v>242268.86601</v>
      </c>
      <c r="G9" s="227">
        <v>14.16148598955756</v>
      </c>
      <c r="H9" s="227">
        <v>66.012029099955654</v>
      </c>
    </row>
    <row r="10" spans="1:9" x14ac:dyDescent="0.3">
      <c r="A10" s="402" t="s">
        <v>330</v>
      </c>
      <c r="B10" s="707">
        <v>4693.746689999999</v>
      </c>
      <c r="C10" s="432">
        <v>21.089607559495033</v>
      </c>
      <c r="D10" s="429">
        <v>35580.499109999997</v>
      </c>
      <c r="E10" s="430">
        <v>56.622265392312322</v>
      </c>
      <c r="F10" s="429">
        <v>40678.323530000001</v>
      </c>
      <c r="G10" s="430">
        <v>36.033306179547282</v>
      </c>
      <c r="H10" s="709">
        <v>11.083795952918413</v>
      </c>
    </row>
    <row r="11" spans="1:9" x14ac:dyDescent="0.3">
      <c r="A11" s="402" t="s">
        <v>331</v>
      </c>
      <c r="B11" s="707">
        <v>6191.861460000001</v>
      </c>
      <c r="C11" s="430">
        <v>92.2017009032934</v>
      </c>
      <c r="D11" s="429">
        <v>45143.71746</v>
      </c>
      <c r="E11" s="73">
        <v>3.6403850409587193</v>
      </c>
      <c r="F11" s="429">
        <v>53915.907729999999</v>
      </c>
      <c r="G11" s="430">
        <v>3.0752928139677143</v>
      </c>
      <c r="H11" s="709">
        <v>14.690696863526728</v>
      </c>
    </row>
    <row r="12" spans="1:9" x14ac:dyDescent="0.3">
      <c r="A12" s="402" t="s">
        <v>332</v>
      </c>
      <c r="B12" s="707">
        <v>3145.4105600000003</v>
      </c>
      <c r="C12" s="438">
        <v>62.73388196000348</v>
      </c>
      <c r="D12" s="429">
        <v>28988.527310000001</v>
      </c>
      <c r="E12" s="430">
        <v>15.398371730409337</v>
      </c>
      <c r="F12" s="429">
        <v>30940.387480000001</v>
      </c>
      <c r="G12" s="430">
        <v>6.7987292614037201E-2</v>
      </c>
      <c r="H12" s="709">
        <v>8.4304590694264405</v>
      </c>
    </row>
    <row r="13" spans="1:9" x14ac:dyDescent="0.3">
      <c r="A13" s="402" t="s">
        <v>333</v>
      </c>
      <c r="B13" s="707">
        <v>4110.0492800000002</v>
      </c>
      <c r="C13" s="430">
        <v>7.2294845759371551</v>
      </c>
      <c r="D13" s="429">
        <v>38628.595329999996</v>
      </c>
      <c r="E13" s="430">
        <v>30.490595791609227</v>
      </c>
      <c r="F13" s="429">
        <v>42890.357770000002</v>
      </c>
      <c r="G13" s="430">
        <v>17.489195752591758</v>
      </c>
      <c r="H13" s="709">
        <v>11.686518337456883</v>
      </c>
    </row>
    <row r="14" spans="1:9" x14ac:dyDescent="0.3">
      <c r="A14" s="402" t="s">
        <v>334</v>
      </c>
      <c r="B14" s="707">
        <v>1252.43337</v>
      </c>
      <c r="C14" s="430">
        <v>29.912621360532476</v>
      </c>
      <c r="D14" s="429">
        <v>22170.001500000002</v>
      </c>
      <c r="E14" s="430">
        <v>13.963743299575546</v>
      </c>
      <c r="F14" s="429">
        <v>26426.431629999999</v>
      </c>
      <c r="G14" s="430">
        <v>6.5644254737684555</v>
      </c>
      <c r="H14" s="709">
        <v>7.2005223060545607</v>
      </c>
    </row>
    <row r="15" spans="1:9" x14ac:dyDescent="0.3">
      <c r="A15" s="402" t="s">
        <v>642</v>
      </c>
      <c r="B15" s="707">
        <v>1038.26586</v>
      </c>
      <c r="C15" s="430" t="s">
        <v>142</v>
      </c>
      <c r="D15" s="429">
        <v>10333.300949999999</v>
      </c>
      <c r="E15" s="500">
        <v>-5.0785090166447295</v>
      </c>
      <c r="F15" s="429">
        <v>12252.224779999999</v>
      </c>
      <c r="G15" s="500">
        <v>-6.3326881867128799</v>
      </c>
      <c r="H15" s="709">
        <v>3.3384158354180502</v>
      </c>
    </row>
    <row r="16" spans="1:9" x14ac:dyDescent="0.3">
      <c r="A16" s="402" t="s">
        <v>335</v>
      </c>
      <c r="B16" s="707">
        <v>4108.5846000000001</v>
      </c>
      <c r="C16" s="438">
        <v>733.94268657370799</v>
      </c>
      <c r="D16" s="429">
        <v>28690.944339999998</v>
      </c>
      <c r="E16" s="430">
        <v>37.788366912144781</v>
      </c>
      <c r="F16" s="429">
        <v>35165.233089999994</v>
      </c>
      <c r="G16" s="430">
        <v>42.36278913217663</v>
      </c>
      <c r="H16" s="710">
        <v>9.5816207351545817</v>
      </c>
    </row>
    <row r="17" spans="1:8" x14ac:dyDescent="0.3">
      <c r="A17" s="409" t="s">
        <v>534</v>
      </c>
      <c r="B17" s="516">
        <v>0</v>
      </c>
      <c r="C17" s="656" t="s">
        <v>142</v>
      </c>
      <c r="D17" s="411">
        <v>0</v>
      </c>
      <c r="E17" s="646" t="s">
        <v>142</v>
      </c>
      <c r="F17" s="411">
        <v>0</v>
      </c>
      <c r="G17" s="413" t="s">
        <v>142</v>
      </c>
      <c r="H17" s="411">
        <v>0</v>
      </c>
    </row>
    <row r="18" spans="1:8" x14ac:dyDescent="0.3">
      <c r="A18" s="410" t="s">
        <v>114</v>
      </c>
      <c r="B18" s="61">
        <v>34905.576990000001</v>
      </c>
      <c r="C18" s="62">
        <v>34.867161003908691</v>
      </c>
      <c r="D18" s="61">
        <v>310503.39182000002</v>
      </c>
      <c r="E18" s="62">
        <v>9.8548479076626876</v>
      </c>
      <c r="F18" s="61">
        <v>367007.14901999995</v>
      </c>
      <c r="G18" s="62">
        <v>6.5883392433896706</v>
      </c>
      <c r="H18" s="62">
        <v>100</v>
      </c>
    </row>
    <row r="19" spans="1:8" x14ac:dyDescent="0.3">
      <c r="A19" s="156"/>
      <c r="B19" s="1"/>
      <c r="C19" s="1"/>
      <c r="D19" s="1"/>
      <c r="E19" s="1"/>
      <c r="F19" s="1"/>
      <c r="G19" s="1"/>
      <c r="H19" s="161"/>
    </row>
    <row r="20" spans="1:8" x14ac:dyDescent="0.3">
      <c r="A20" s="133" t="s">
        <v>569</v>
      </c>
      <c r="B20" s="1"/>
      <c r="C20" s="1"/>
      <c r="D20" s="1"/>
      <c r="E20" s="1"/>
      <c r="F20" s="1"/>
      <c r="G20" s="1"/>
      <c r="H20" s="1"/>
    </row>
    <row r="21" spans="1:8" x14ac:dyDescent="0.3">
      <c r="A21" s="428" t="s">
        <v>527</v>
      </c>
      <c r="B21" s="1"/>
      <c r="C21" s="1"/>
      <c r="D21" s="1"/>
      <c r="E21" s="1"/>
      <c r="F21" s="1"/>
      <c r="G21" s="1"/>
      <c r="H21" s="1"/>
    </row>
    <row r="22" spans="1:8" s="1" customFormat="1" x14ac:dyDescent="0.3">
      <c r="A22" s="581"/>
      <c r="B22" s="581"/>
      <c r="C22" s="581"/>
      <c r="D22" s="581"/>
      <c r="E22" s="581"/>
      <c r="F22" s="581"/>
      <c r="G22" s="581"/>
      <c r="H22" s="581"/>
    </row>
    <row r="23" spans="1:8" s="1" customFormat="1" x14ac:dyDescent="0.3"/>
    <row r="24" spans="1:8" s="1" customFormat="1" x14ac:dyDescent="0.3"/>
    <row r="25" spans="1:8" s="1" customFormat="1" x14ac:dyDescent="0.3"/>
    <row r="26" spans="1:8" s="1" customFormat="1" x14ac:dyDescent="0.3"/>
    <row r="27" spans="1:8" s="1" customFormat="1" x14ac:dyDescent="0.3"/>
    <row r="28" spans="1:8" s="1" customFormat="1" x14ac:dyDescent="0.3"/>
    <row r="29" spans="1:8" s="1" customFormat="1" x14ac:dyDescent="0.3"/>
    <row r="30" spans="1:8" s="1" customFormat="1" x14ac:dyDescent="0.3"/>
    <row r="31" spans="1:8" s="1" customFormat="1" x14ac:dyDescent="0.3"/>
    <row r="32" spans="1:8" s="1" customFormat="1" x14ac:dyDescent="0.3"/>
    <row r="33" s="1" customFormat="1" x14ac:dyDescent="0.3"/>
    <row r="34" s="1" customFormat="1" x14ac:dyDescent="0.3"/>
    <row r="35" s="1" customFormat="1" x14ac:dyDescent="0.3"/>
    <row r="36" s="1" customFormat="1" x14ac:dyDescent="0.3"/>
    <row r="37" s="1" customFormat="1" x14ac:dyDescent="0.3"/>
    <row r="38" s="1" customFormat="1" x14ac:dyDescent="0.3"/>
    <row r="39" s="1" customFormat="1" x14ac:dyDescent="0.3"/>
    <row r="40" s="1" customFormat="1" x14ac:dyDescent="0.3"/>
    <row r="41" s="1" customFormat="1" x14ac:dyDescent="0.3"/>
    <row r="42" s="1" customFormat="1" x14ac:dyDescent="0.3"/>
    <row r="43" s="1" customFormat="1" x14ac:dyDescent="0.3"/>
    <row r="44" s="1" customFormat="1" x14ac:dyDescent="0.3"/>
    <row r="45" s="1" customFormat="1" x14ac:dyDescent="0.3"/>
    <row r="46" s="1" customFormat="1" x14ac:dyDescent="0.3"/>
    <row r="47" s="1" customFormat="1" x14ac:dyDescent="0.3"/>
    <row r="48" s="1" customFormat="1" x14ac:dyDescent="0.3"/>
    <row r="49" s="1" customFormat="1" x14ac:dyDescent="0.3"/>
  </sheetData>
  <mergeCells count="4">
    <mergeCell ref="A1:F2"/>
    <mergeCell ref="B3:C3"/>
    <mergeCell ref="D3:E3"/>
    <mergeCell ref="F3:H3"/>
  </mergeCells>
  <conditionalFormatting sqref="C7">
    <cfRule type="cellIs" dxfId="59" priority="7" operator="between">
      <formula>0.0001</formula>
      <formula>0.44999</formula>
    </cfRule>
  </conditionalFormatting>
  <conditionalFormatting sqref="C17">
    <cfRule type="cellIs" dxfId="58" priority="22" operator="between">
      <formula>0</formula>
      <formula>0.5</formula>
    </cfRule>
    <cfRule type="cellIs" dxfId="57" priority="23" operator="between">
      <formula>0</formula>
      <formula>0.49</formula>
    </cfRule>
  </conditionalFormatting>
  <conditionalFormatting sqref="E7">
    <cfRule type="cellIs" dxfId="56" priority="3" operator="between">
      <formula>0.0001</formula>
      <formula>0.44999</formula>
    </cfRule>
  </conditionalFormatting>
  <conditionalFormatting sqref="E11">
    <cfRule type="cellIs" dxfId="55" priority="16" operator="between">
      <formula>-0.5</formula>
      <formula>0.5</formula>
    </cfRule>
    <cfRule type="cellIs" dxfId="54" priority="17" operator="between">
      <formula>0</formula>
      <formula>0.49</formula>
    </cfRule>
  </conditionalFormatting>
  <conditionalFormatting sqref="E15">
    <cfRule type="cellIs" dxfId="53" priority="9" operator="between">
      <formula>0.0001</formula>
      <formula>0.44999</formula>
    </cfRule>
  </conditionalFormatting>
  <conditionalFormatting sqref="E17:E18">
    <cfRule type="cellIs" dxfId="52" priority="27" operator="between">
      <formula>0.00001</formula>
      <formula>0.049999</formula>
    </cfRule>
  </conditionalFormatting>
  <conditionalFormatting sqref="G5">
    <cfRule type="cellIs" dxfId="51" priority="1" operator="between">
      <formula>-0.05</formula>
      <formula>-0.000001</formula>
    </cfRule>
  </conditionalFormatting>
  <conditionalFormatting sqref="G15">
    <cfRule type="cellIs" dxfId="50" priority="8" operator="between">
      <formula>0.0001</formula>
      <formula>0.44999</formula>
    </cfRule>
  </conditionalFormatting>
  <conditionalFormatting sqref="G17:G18">
    <cfRule type="cellIs" dxfId="49" priority="26" operator="between">
      <formula>0.00001</formula>
      <formula>0.049999</formula>
    </cfRule>
  </conditionalFormatting>
  <conditionalFormatting sqref="H7">
    <cfRule type="cellIs" dxfId="48" priority="4" operator="between">
      <formula>0.0001</formula>
      <formula>0.44999</formula>
    </cfRule>
  </conditionalFormatting>
  <pageMargins left="0.7" right="0.7" top="0.75" bottom="0.75" header="0.3" footer="0.3"/>
  <pageSetup paperSize="9"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Hoja44"/>
  <dimension ref="A1:AK408"/>
  <sheetViews>
    <sheetView workbookViewId="0">
      <selection activeCell="B5" sqref="B5:G5"/>
    </sheetView>
  </sheetViews>
  <sheetFormatPr baseColWidth="10" defaultRowHeight="14" x14ac:dyDescent="0.3"/>
  <cols>
    <col min="1" max="1" width="16.08203125" customWidth="1"/>
    <col min="9" max="37" width="11" style="1"/>
  </cols>
  <sheetData>
    <row r="1" spans="1:8" x14ac:dyDescent="0.3">
      <c r="A1" s="275" t="s">
        <v>497</v>
      </c>
      <c r="B1" s="1"/>
      <c r="C1" s="1"/>
      <c r="D1" s="1"/>
      <c r="E1" s="1"/>
      <c r="F1" s="1"/>
      <c r="G1" s="1"/>
      <c r="H1" s="1"/>
    </row>
    <row r="2" spans="1:8" x14ac:dyDescent="0.3">
      <c r="A2" s="1"/>
      <c r="B2" s="1"/>
      <c r="C2" s="1"/>
      <c r="D2" s="1"/>
      <c r="E2" s="1"/>
      <c r="F2" s="1"/>
      <c r="G2" s="55" t="s">
        <v>465</v>
      </c>
      <c r="H2" s="1"/>
    </row>
    <row r="3" spans="1:8" x14ac:dyDescent="0.3">
      <c r="A3" s="56"/>
      <c r="B3" s="781">
        <f>INDICE!A3</f>
        <v>45961</v>
      </c>
      <c r="C3" s="779">
        <v>41671</v>
      </c>
      <c r="D3" s="779" t="s">
        <v>115</v>
      </c>
      <c r="E3" s="779"/>
      <c r="F3" s="779" t="s">
        <v>116</v>
      </c>
      <c r="G3" s="779"/>
      <c r="H3" s="1"/>
    </row>
    <row r="4" spans="1:8" x14ac:dyDescent="0.3">
      <c r="A4" s="66"/>
      <c r="B4" s="184" t="s">
        <v>339</v>
      </c>
      <c r="C4" s="185" t="s">
        <v>417</v>
      </c>
      <c r="D4" s="184" t="s">
        <v>339</v>
      </c>
      <c r="E4" s="185" t="s">
        <v>417</v>
      </c>
      <c r="F4" s="184" t="s">
        <v>339</v>
      </c>
      <c r="G4" s="186" t="s">
        <v>417</v>
      </c>
      <c r="H4" s="1"/>
    </row>
    <row r="5" spans="1:8" x14ac:dyDescent="0.3">
      <c r="A5" s="433" t="s">
        <v>464</v>
      </c>
      <c r="B5" s="434">
        <v>28.307767072022695</v>
      </c>
      <c r="C5" s="416">
        <v>-6.3284933112508046</v>
      </c>
      <c r="D5" s="435">
        <v>32.344112505910104</v>
      </c>
      <c r="E5" s="416">
        <v>3.4668001503136341</v>
      </c>
      <c r="F5" s="435">
        <v>32.600766191831958</v>
      </c>
      <c r="G5" s="416">
        <v>0.68322218999217854</v>
      </c>
      <c r="H5" s="1"/>
    </row>
    <row r="6" spans="1:8" x14ac:dyDescent="0.3">
      <c r="A6" s="3"/>
      <c r="B6" s="3"/>
      <c r="C6" s="3"/>
      <c r="D6" s="3"/>
      <c r="E6" s="3"/>
      <c r="F6" s="3"/>
      <c r="G6" s="55" t="s">
        <v>340</v>
      </c>
      <c r="H6" s="1"/>
    </row>
    <row r="7" spans="1:8" x14ac:dyDescent="0.3">
      <c r="A7" s="80" t="s">
        <v>566</v>
      </c>
      <c r="B7" s="80"/>
      <c r="C7" s="198"/>
      <c r="D7" s="198"/>
      <c r="E7" s="198"/>
      <c r="F7" s="80"/>
      <c r="G7" s="80"/>
      <c r="H7" s="1"/>
    </row>
    <row r="8" spans="1:8" x14ac:dyDescent="0.3">
      <c r="A8" s="133" t="s">
        <v>341</v>
      </c>
      <c r="B8" s="108"/>
      <c r="C8" s="108"/>
      <c r="D8" s="108"/>
      <c r="E8" s="108"/>
      <c r="F8" s="108"/>
      <c r="G8" s="108"/>
      <c r="H8" s="1"/>
    </row>
    <row r="9" spans="1:8" x14ac:dyDescent="0.3">
      <c r="A9" s="1"/>
      <c r="B9" s="1"/>
      <c r="C9" s="1"/>
      <c r="D9" s="1"/>
      <c r="E9" s="1"/>
      <c r="F9" s="1"/>
      <c r="G9" s="1"/>
      <c r="H9" s="1"/>
    </row>
    <row r="10" spans="1:8" s="1" customFormat="1" x14ac:dyDescent="0.3"/>
    <row r="11" spans="1:8" s="1" customFormat="1" x14ac:dyDescent="0.3"/>
    <row r="12" spans="1:8" s="1" customFormat="1" x14ac:dyDescent="0.3"/>
    <row r="13" spans="1:8" s="1" customFormat="1" x14ac:dyDescent="0.3"/>
    <row r="14" spans="1:8" s="1" customFormat="1" x14ac:dyDescent="0.3"/>
    <row r="15" spans="1:8" s="1" customFormat="1" x14ac:dyDescent="0.3"/>
    <row r="16" spans="1:8" s="1" customFormat="1" x14ac:dyDescent="0.3"/>
    <row r="17" s="1" customFormat="1" x14ac:dyDescent="0.3"/>
    <row r="18" s="1" customFormat="1" x14ac:dyDescent="0.3"/>
    <row r="19" s="1" customFormat="1" x14ac:dyDescent="0.3"/>
    <row r="20" s="1" customFormat="1" x14ac:dyDescent="0.3"/>
    <row r="21" s="1" customFormat="1" x14ac:dyDescent="0.3"/>
    <row r="22" s="1" customFormat="1" x14ac:dyDescent="0.3"/>
    <row r="23" s="1" customFormat="1" x14ac:dyDescent="0.3"/>
    <row r="24" s="1" customFormat="1" x14ac:dyDescent="0.3"/>
    <row r="25" s="1" customFormat="1" x14ac:dyDescent="0.3"/>
    <row r="26" s="1" customFormat="1" x14ac:dyDescent="0.3"/>
    <row r="27" s="1" customFormat="1" x14ac:dyDescent="0.3"/>
    <row r="28" s="1" customFormat="1" x14ac:dyDescent="0.3"/>
    <row r="29" s="1" customFormat="1" x14ac:dyDescent="0.3"/>
    <row r="30" s="1" customFormat="1" x14ac:dyDescent="0.3"/>
    <row r="31" s="1" customFormat="1" x14ac:dyDescent="0.3"/>
    <row r="32" s="1" customFormat="1" x14ac:dyDescent="0.3"/>
    <row r="33" s="1" customFormat="1" x14ac:dyDescent="0.3"/>
    <row r="34" s="1" customFormat="1" x14ac:dyDescent="0.3"/>
    <row r="35" s="1" customFormat="1" x14ac:dyDescent="0.3"/>
    <row r="36" s="1" customFormat="1" x14ac:dyDescent="0.3"/>
    <row r="37" s="1" customFormat="1" x14ac:dyDescent="0.3"/>
    <row r="38" s="1" customFormat="1" x14ac:dyDescent="0.3"/>
    <row r="39" s="1" customFormat="1" x14ac:dyDescent="0.3"/>
    <row r="40" s="1" customFormat="1" x14ac:dyDescent="0.3"/>
    <row r="41" s="1" customFormat="1" x14ac:dyDescent="0.3"/>
    <row r="42" s="1" customFormat="1" x14ac:dyDescent="0.3"/>
    <row r="43" s="1" customFormat="1" x14ac:dyDescent="0.3"/>
    <row r="44" s="1" customFormat="1" x14ac:dyDescent="0.3"/>
    <row r="45" s="1" customFormat="1" x14ac:dyDescent="0.3"/>
    <row r="46" s="1" customFormat="1" x14ac:dyDescent="0.3"/>
    <row r="47" s="1" customFormat="1" x14ac:dyDescent="0.3"/>
    <row r="48" s="1" customFormat="1" x14ac:dyDescent="0.3"/>
    <row r="49" s="1" customFormat="1" x14ac:dyDescent="0.3"/>
    <row r="50" s="1" customFormat="1" x14ac:dyDescent="0.3"/>
    <row r="51" s="1" customFormat="1" x14ac:dyDescent="0.3"/>
    <row r="52" s="1" customFormat="1" x14ac:dyDescent="0.3"/>
    <row r="53" s="1" customFormat="1" x14ac:dyDescent="0.3"/>
    <row r="54" s="1" customFormat="1" x14ac:dyDescent="0.3"/>
    <row r="55" s="1" customFormat="1" x14ac:dyDescent="0.3"/>
    <row r="56" s="1" customFormat="1" x14ac:dyDescent="0.3"/>
    <row r="57" s="1" customFormat="1" x14ac:dyDescent="0.3"/>
    <row r="58" s="1" customFormat="1" x14ac:dyDescent="0.3"/>
    <row r="59" s="1" customFormat="1" x14ac:dyDescent="0.3"/>
    <row r="60" s="1" customFormat="1" x14ac:dyDescent="0.3"/>
    <row r="61" s="1" customFormat="1" x14ac:dyDescent="0.3"/>
    <row r="62" s="1" customFormat="1" x14ac:dyDescent="0.3"/>
    <row r="63" s="1" customFormat="1" x14ac:dyDescent="0.3"/>
    <row r="64" s="1" customFormat="1" x14ac:dyDescent="0.3"/>
    <row r="65" s="1" customFormat="1" x14ac:dyDescent="0.3"/>
    <row r="66" s="1" customFormat="1" x14ac:dyDescent="0.3"/>
    <row r="67" s="1" customFormat="1" x14ac:dyDescent="0.3"/>
    <row r="68" s="1" customFormat="1" x14ac:dyDescent="0.3"/>
    <row r="69" s="1" customFormat="1" x14ac:dyDescent="0.3"/>
    <row r="70" s="1" customFormat="1" x14ac:dyDescent="0.3"/>
    <row r="71" s="1" customFormat="1" x14ac:dyDescent="0.3"/>
    <row r="72" s="1" customFormat="1" x14ac:dyDescent="0.3"/>
    <row r="73" s="1" customFormat="1" x14ac:dyDescent="0.3"/>
    <row r="74" s="1" customFormat="1" x14ac:dyDescent="0.3"/>
    <row r="75" s="1" customFormat="1" x14ac:dyDescent="0.3"/>
    <row r="76" s="1" customFormat="1" x14ac:dyDescent="0.3"/>
    <row r="77" s="1" customFormat="1" x14ac:dyDescent="0.3"/>
    <row r="78" s="1" customFormat="1" x14ac:dyDescent="0.3"/>
    <row r="79" s="1" customFormat="1" x14ac:dyDescent="0.3"/>
    <row r="80" s="1" customFormat="1" x14ac:dyDescent="0.3"/>
    <row r="81" s="1" customFormat="1" x14ac:dyDescent="0.3"/>
    <row r="82" s="1" customFormat="1" x14ac:dyDescent="0.3"/>
    <row r="83" s="1" customFormat="1" x14ac:dyDescent="0.3"/>
    <row r="84" s="1" customFormat="1" x14ac:dyDescent="0.3"/>
    <row r="85" s="1" customFormat="1" x14ac:dyDescent="0.3"/>
    <row r="86" s="1" customFormat="1" x14ac:dyDescent="0.3"/>
    <row r="87" s="1" customFormat="1" x14ac:dyDescent="0.3"/>
    <row r="88" s="1" customFormat="1" x14ac:dyDescent="0.3"/>
    <row r="89" s="1" customFormat="1" x14ac:dyDescent="0.3"/>
    <row r="90" s="1" customFormat="1" x14ac:dyDescent="0.3"/>
    <row r="91" s="1" customFormat="1" x14ac:dyDescent="0.3"/>
    <row r="92" s="1" customFormat="1" x14ac:dyDescent="0.3"/>
    <row r="93" s="1" customFormat="1" x14ac:dyDescent="0.3"/>
    <row r="94" s="1" customFormat="1" x14ac:dyDescent="0.3"/>
    <row r="95" s="1" customFormat="1" x14ac:dyDescent="0.3"/>
    <row r="96" s="1" customFormat="1" x14ac:dyDescent="0.3"/>
    <row r="97" s="1" customFormat="1" x14ac:dyDescent="0.3"/>
    <row r="98" s="1" customFormat="1" x14ac:dyDescent="0.3"/>
    <row r="99" s="1" customFormat="1" x14ac:dyDescent="0.3"/>
    <row r="100" s="1" customFormat="1" x14ac:dyDescent="0.3"/>
    <row r="101" s="1" customFormat="1" x14ac:dyDescent="0.3"/>
    <row r="102" s="1" customFormat="1" x14ac:dyDescent="0.3"/>
    <row r="103" s="1" customFormat="1" x14ac:dyDescent="0.3"/>
    <row r="104" s="1" customFormat="1" x14ac:dyDescent="0.3"/>
    <row r="105" s="1" customFormat="1" x14ac:dyDescent="0.3"/>
    <row r="106" s="1" customFormat="1" x14ac:dyDescent="0.3"/>
    <row r="107" s="1" customFormat="1" x14ac:dyDescent="0.3"/>
    <row r="108" s="1" customFormat="1" x14ac:dyDescent="0.3"/>
    <row r="109" s="1" customFormat="1" x14ac:dyDescent="0.3"/>
    <row r="110" s="1" customFormat="1" x14ac:dyDescent="0.3"/>
    <row r="111" s="1" customFormat="1" x14ac:dyDescent="0.3"/>
    <row r="112" s="1" customFormat="1" x14ac:dyDescent="0.3"/>
    <row r="113" s="1" customFormat="1" x14ac:dyDescent="0.3"/>
    <row r="114" s="1" customFormat="1" x14ac:dyDescent="0.3"/>
    <row r="115" s="1" customFormat="1" x14ac:dyDescent="0.3"/>
    <row r="116" s="1" customFormat="1" x14ac:dyDescent="0.3"/>
    <row r="117" s="1" customFormat="1" x14ac:dyDescent="0.3"/>
    <row r="118" s="1" customFormat="1" x14ac:dyDescent="0.3"/>
    <row r="119" s="1" customFormat="1" x14ac:dyDescent="0.3"/>
    <row r="120" s="1" customFormat="1" x14ac:dyDescent="0.3"/>
    <row r="121" s="1" customFormat="1" x14ac:dyDescent="0.3"/>
    <row r="122" s="1" customFormat="1" x14ac:dyDescent="0.3"/>
    <row r="123" s="1" customFormat="1" x14ac:dyDescent="0.3"/>
    <row r="124" s="1" customFormat="1" x14ac:dyDescent="0.3"/>
    <row r="125" s="1" customFormat="1" x14ac:dyDescent="0.3"/>
    <row r="126" s="1" customFormat="1" x14ac:dyDescent="0.3"/>
    <row r="127" s="1" customFormat="1" x14ac:dyDescent="0.3"/>
    <row r="128" s="1" customFormat="1" x14ac:dyDescent="0.3"/>
    <row r="129" s="1" customFormat="1" x14ac:dyDescent="0.3"/>
    <row r="130" s="1" customFormat="1" x14ac:dyDescent="0.3"/>
    <row r="131" s="1" customFormat="1" x14ac:dyDescent="0.3"/>
    <row r="132" s="1" customFormat="1" x14ac:dyDescent="0.3"/>
    <row r="133" s="1" customFormat="1" x14ac:dyDescent="0.3"/>
    <row r="134" s="1" customFormat="1" x14ac:dyDescent="0.3"/>
    <row r="135" s="1" customFormat="1" x14ac:dyDescent="0.3"/>
    <row r="136" s="1" customFormat="1" x14ac:dyDescent="0.3"/>
    <row r="137" s="1" customFormat="1" x14ac:dyDescent="0.3"/>
    <row r="138" s="1" customFormat="1" x14ac:dyDescent="0.3"/>
    <row r="139" s="1" customFormat="1" x14ac:dyDescent="0.3"/>
    <row r="140" s="1" customFormat="1" x14ac:dyDescent="0.3"/>
    <row r="141" s="1" customFormat="1" x14ac:dyDescent="0.3"/>
    <row r="142" s="1" customFormat="1" x14ac:dyDescent="0.3"/>
    <row r="143" s="1" customFormat="1" x14ac:dyDescent="0.3"/>
    <row r="144" s="1" customFormat="1" x14ac:dyDescent="0.3"/>
    <row r="145" s="1" customFormat="1" x14ac:dyDescent="0.3"/>
    <row r="146" s="1" customFormat="1" x14ac:dyDescent="0.3"/>
    <row r="147" s="1" customFormat="1" x14ac:dyDescent="0.3"/>
    <row r="148" s="1" customFormat="1" x14ac:dyDescent="0.3"/>
    <row r="149" s="1" customFormat="1" x14ac:dyDescent="0.3"/>
    <row r="150" s="1" customFormat="1" x14ac:dyDescent="0.3"/>
    <row r="151" s="1" customFormat="1" x14ac:dyDescent="0.3"/>
    <row r="152" s="1" customFormat="1" x14ac:dyDescent="0.3"/>
    <row r="153" s="1" customFormat="1" x14ac:dyDescent="0.3"/>
    <row r="154" s="1" customFormat="1" x14ac:dyDescent="0.3"/>
    <row r="155" s="1" customFormat="1" x14ac:dyDescent="0.3"/>
    <row r="156" s="1" customFormat="1" x14ac:dyDescent="0.3"/>
    <row r="157" s="1" customFormat="1" x14ac:dyDescent="0.3"/>
    <row r="158" s="1" customFormat="1" x14ac:dyDescent="0.3"/>
    <row r="159" s="1" customFormat="1" x14ac:dyDescent="0.3"/>
    <row r="160" s="1" customFormat="1" x14ac:dyDescent="0.3"/>
    <row r="161" s="1" customFormat="1" x14ac:dyDescent="0.3"/>
    <row r="162" s="1" customFormat="1" x14ac:dyDescent="0.3"/>
    <row r="163" s="1" customFormat="1" x14ac:dyDescent="0.3"/>
    <row r="164" s="1" customFormat="1" x14ac:dyDescent="0.3"/>
    <row r="165" s="1" customFormat="1" x14ac:dyDescent="0.3"/>
    <row r="166" s="1" customFormat="1" x14ac:dyDescent="0.3"/>
    <row r="167" s="1" customFormat="1" x14ac:dyDescent="0.3"/>
    <row r="168" s="1" customFormat="1" x14ac:dyDescent="0.3"/>
    <row r="169" s="1" customFormat="1" x14ac:dyDescent="0.3"/>
    <row r="170" s="1" customFormat="1" x14ac:dyDescent="0.3"/>
    <row r="171" s="1" customFormat="1" x14ac:dyDescent="0.3"/>
    <row r="172" s="1" customFormat="1" x14ac:dyDescent="0.3"/>
    <row r="173" s="1" customFormat="1" x14ac:dyDescent="0.3"/>
    <row r="174" s="1" customFormat="1" x14ac:dyDescent="0.3"/>
    <row r="175" s="1" customFormat="1" x14ac:dyDescent="0.3"/>
    <row r="176" s="1" customFormat="1" x14ac:dyDescent="0.3"/>
    <row r="177" s="1" customFormat="1" x14ac:dyDescent="0.3"/>
    <row r="178" s="1" customFormat="1" x14ac:dyDescent="0.3"/>
    <row r="179" s="1" customFormat="1" x14ac:dyDescent="0.3"/>
    <row r="180" s="1" customFormat="1" x14ac:dyDescent="0.3"/>
    <row r="181" s="1" customFormat="1" x14ac:dyDescent="0.3"/>
    <row r="182" s="1" customFormat="1" x14ac:dyDescent="0.3"/>
    <row r="183" s="1" customFormat="1" x14ac:dyDescent="0.3"/>
    <row r="184" s="1" customFormat="1" x14ac:dyDescent="0.3"/>
    <row r="185" s="1" customFormat="1" x14ac:dyDescent="0.3"/>
    <row r="186" s="1" customFormat="1" x14ac:dyDescent="0.3"/>
    <row r="187" s="1" customFormat="1" x14ac:dyDescent="0.3"/>
    <row r="188" s="1" customFormat="1" x14ac:dyDescent="0.3"/>
    <row r="189" s="1" customFormat="1" x14ac:dyDescent="0.3"/>
    <row r="190" s="1" customFormat="1" x14ac:dyDescent="0.3"/>
    <row r="191" s="1" customFormat="1" x14ac:dyDescent="0.3"/>
    <row r="192" s="1" customFormat="1" x14ac:dyDescent="0.3"/>
    <row r="193" s="1" customFormat="1" x14ac:dyDescent="0.3"/>
    <row r="194" s="1" customFormat="1" x14ac:dyDescent="0.3"/>
    <row r="195" s="1" customFormat="1" x14ac:dyDescent="0.3"/>
    <row r="196" s="1" customFormat="1" x14ac:dyDescent="0.3"/>
    <row r="197" s="1" customFormat="1" x14ac:dyDescent="0.3"/>
    <row r="198" s="1" customFormat="1" x14ac:dyDescent="0.3"/>
    <row r="199" s="1" customFormat="1" x14ac:dyDescent="0.3"/>
    <row r="200" s="1" customFormat="1" x14ac:dyDescent="0.3"/>
    <row r="201" s="1" customFormat="1" x14ac:dyDescent="0.3"/>
    <row r="202" s="1" customFormat="1" x14ac:dyDescent="0.3"/>
    <row r="203" s="1" customFormat="1" x14ac:dyDescent="0.3"/>
    <row r="204" s="1" customFormat="1" x14ac:dyDescent="0.3"/>
    <row r="205" s="1" customFormat="1" x14ac:dyDescent="0.3"/>
    <row r="206" s="1" customFormat="1" x14ac:dyDescent="0.3"/>
    <row r="207" s="1" customFormat="1" x14ac:dyDescent="0.3"/>
    <row r="208" s="1" customFormat="1" x14ac:dyDescent="0.3"/>
    <row r="209" s="1" customFormat="1" x14ac:dyDescent="0.3"/>
    <row r="210" s="1" customFormat="1" x14ac:dyDescent="0.3"/>
    <row r="211" s="1" customFormat="1" x14ac:dyDescent="0.3"/>
    <row r="212" s="1" customFormat="1" x14ac:dyDescent="0.3"/>
    <row r="213" s="1" customFormat="1" x14ac:dyDescent="0.3"/>
    <row r="214" s="1" customFormat="1" x14ac:dyDescent="0.3"/>
    <row r="215" s="1" customFormat="1" x14ac:dyDescent="0.3"/>
    <row r="216" s="1" customFormat="1" x14ac:dyDescent="0.3"/>
    <row r="217" s="1" customFormat="1" x14ac:dyDescent="0.3"/>
    <row r="218" s="1" customFormat="1" x14ac:dyDescent="0.3"/>
    <row r="219" s="1" customFormat="1" x14ac:dyDescent="0.3"/>
    <row r="220" s="1" customFormat="1" x14ac:dyDescent="0.3"/>
    <row r="221" s="1" customFormat="1" x14ac:dyDescent="0.3"/>
    <row r="222" s="1" customFormat="1" x14ac:dyDescent="0.3"/>
    <row r="223" s="1" customFormat="1" x14ac:dyDescent="0.3"/>
    <row r="224" s="1" customFormat="1" x14ac:dyDescent="0.3"/>
    <row r="225" s="1" customFormat="1" x14ac:dyDescent="0.3"/>
    <row r="226" s="1" customFormat="1" x14ac:dyDescent="0.3"/>
    <row r="227" s="1" customFormat="1" x14ac:dyDescent="0.3"/>
    <row r="228" s="1" customFormat="1" x14ac:dyDescent="0.3"/>
    <row r="229" s="1" customFormat="1" x14ac:dyDescent="0.3"/>
    <row r="230" s="1" customFormat="1" x14ac:dyDescent="0.3"/>
    <row r="231" s="1" customFormat="1" x14ac:dyDescent="0.3"/>
    <row r="232" s="1" customFormat="1" x14ac:dyDescent="0.3"/>
    <row r="233" s="1" customFormat="1" x14ac:dyDescent="0.3"/>
    <row r="234" s="1" customFormat="1" x14ac:dyDescent="0.3"/>
    <row r="235" s="1" customFormat="1" x14ac:dyDescent="0.3"/>
    <row r="236" s="1" customFormat="1" x14ac:dyDescent="0.3"/>
    <row r="237" s="1" customFormat="1" x14ac:dyDescent="0.3"/>
    <row r="238" s="1" customFormat="1" x14ac:dyDescent="0.3"/>
    <row r="239" s="1" customFormat="1" x14ac:dyDescent="0.3"/>
    <row r="240" s="1" customFormat="1" x14ac:dyDescent="0.3"/>
    <row r="241" s="1" customFormat="1" x14ac:dyDescent="0.3"/>
    <row r="242" s="1" customFormat="1" x14ac:dyDescent="0.3"/>
    <row r="243" s="1" customFormat="1" x14ac:dyDescent="0.3"/>
    <row r="244" s="1" customFormat="1" x14ac:dyDescent="0.3"/>
    <row r="245" s="1" customFormat="1" x14ac:dyDescent="0.3"/>
    <row r="246" s="1" customFormat="1" x14ac:dyDescent="0.3"/>
    <row r="247" s="1" customFormat="1" x14ac:dyDescent="0.3"/>
    <row r="248" s="1" customFormat="1" x14ac:dyDescent="0.3"/>
    <row r="249" s="1" customFormat="1" x14ac:dyDescent="0.3"/>
    <row r="250" s="1" customFormat="1" x14ac:dyDescent="0.3"/>
    <row r="251" s="1" customFormat="1" x14ac:dyDescent="0.3"/>
    <row r="252" s="1" customFormat="1" x14ac:dyDescent="0.3"/>
    <row r="253" s="1" customFormat="1" x14ac:dyDescent="0.3"/>
    <row r="254" s="1" customFormat="1" x14ac:dyDescent="0.3"/>
    <row r="255" s="1" customFormat="1" x14ac:dyDescent="0.3"/>
    <row r="256" s="1" customFormat="1" x14ac:dyDescent="0.3"/>
    <row r="257" s="1" customFormat="1" x14ac:dyDescent="0.3"/>
    <row r="258" s="1" customFormat="1" x14ac:dyDescent="0.3"/>
    <row r="259" s="1" customFormat="1" x14ac:dyDescent="0.3"/>
    <row r="260" s="1" customFormat="1" x14ac:dyDescent="0.3"/>
    <row r="261" s="1" customFormat="1" x14ac:dyDescent="0.3"/>
    <row r="262" s="1" customFormat="1" x14ac:dyDescent="0.3"/>
    <row r="263" s="1" customFormat="1" x14ac:dyDescent="0.3"/>
    <row r="264" s="1" customFormat="1" x14ac:dyDescent="0.3"/>
    <row r="265" s="1" customFormat="1" x14ac:dyDescent="0.3"/>
    <row r="266" s="1" customFormat="1" x14ac:dyDescent="0.3"/>
    <row r="267" s="1" customFormat="1" x14ac:dyDescent="0.3"/>
    <row r="268" s="1" customFormat="1" x14ac:dyDescent="0.3"/>
    <row r="269" s="1" customFormat="1" x14ac:dyDescent="0.3"/>
    <row r="270" s="1" customFormat="1" x14ac:dyDescent="0.3"/>
    <row r="271" s="1" customFormat="1" x14ac:dyDescent="0.3"/>
    <row r="272" s="1" customFormat="1" x14ac:dyDescent="0.3"/>
    <row r="273" s="1" customFormat="1" x14ac:dyDescent="0.3"/>
    <row r="274" s="1" customFormat="1" x14ac:dyDescent="0.3"/>
    <row r="275" s="1" customFormat="1" x14ac:dyDescent="0.3"/>
    <row r="276" s="1" customFormat="1" x14ac:dyDescent="0.3"/>
    <row r="277" s="1" customFormat="1" x14ac:dyDescent="0.3"/>
    <row r="278" s="1" customFormat="1" x14ac:dyDescent="0.3"/>
    <row r="279" s="1" customFormat="1" x14ac:dyDescent="0.3"/>
    <row r="280" s="1" customFormat="1" x14ac:dyDescent="0.3"/>
    <row r="281" s="1" customFormat="1" x14ac:dyDescent="0.3"/>
    <row r="282" s="1" customFormat="1" x14ac:dyDescent="0.3"/>
    <row r="283" s="1" customFormat="1" x14ac:dyDescent="0.3"/>
    <row r="284" s="1" customFormat="1" x14ac:dyDescent="0.3"/>
    <row r="285" s="1" customFormat="1" x14ac:dyDescent="0.3"/>
    <row r="286" s="1" customFormat="1" x14ac:dyDescent="0.3"/>
    <row r="287" s="1" customFormat="1" x14ac:dyDescent="0.3"/>
    <row r="288" s="1" customFormat="1" x14ac:dyDescent="0.3"/>
    <row r="289" s="1" customFormat="1" x14ac:dyDescent="0.3"/>
    <row r="290" s="1" customFormat="1" x14ac:dyDescent="0.3"/>
    <row r="291" s="1" customFormat="1" x14ac:dyDescent="0.3"/>
    <row r="292" s="1" customFormat="1" x14ac:dyDescent="0.3"/>
    <row r="293" s="1" customFormat="1" x14ac:dyDescent="0.3"/>
    <row r="294" s="1" customFormat="1" x14ac:dyDescent="0.3"/>
    <row r="295" s="1" customFormat="1" x14ac:dyDescent="0.3"/>
    <row r="296" s="1" customFormat="1" x14ac:dyDescent="0.3"/>
    <row r="297" s="1" customFormat="1" x14ac:dyDescent="0.3"/>
    <row r="298" s="1" customFormat="1" x14ac:dyDescent="0.3"/>
    <row r="299" s="1" customFormat="1" x14ac:dyDescent="0.3"/>
    <row r="300" s="1" customFormat="1" x14ac:dyDescent="0.3"/>
    <row r="301" s="1" customFormat="1" x14ac:dyDescent="0.3"/>
    <row r="302" s="1" customFormat="1" x14ac:dyDescent="0.3"/>
    <row r="303" s="1" customFormat="1" x14ac:dyDescent="0.3"/>
    <row r="304" s="1" customFormat="1" x14ac:dyDescent="0.3"/>
    <row r="305" s="1" customFormat="1" x14ac:dyDescent="0.3"/>
    <row r="306" s="1" customFormat="1" x14ac:dyDescent="0.3"/>
    <row r="307" s="1" customFormat="1" x14ac:dyDescent="0.3"/>
    <row r="308" s="1" customFormat="1" x14ac:dyDescent="0.3"/>
    <row r="309" s="1" customFormat="1" x14ac:dyDescent="0.3"/>
    <row r="310" s="1" customFormat="1" x14ac:dyDescent="0.3"/>
    <row r="311" s="1" customFormat="1" x14ac:dyDescent="0.3"/>
    <row r="312" s="1" customFormat="1" x14ac:dyDescent="0.3"/>
    <row r="313" s="1" customFormat="1" x14ac:dyDescent="0.3"/>
    <row r="314" s="1" customFormat="1" x14ac:dyDescent="0.3"/>
    <row r="315" s="1" customFormat="1" x14ac:dyDescent="0.3"/>
    <row r="316" s="1" customFormat="1" x14ac:dyDescent="0.3"/>
    <row r="317" s="1" customFormat="1" x14ac:dyDescent="0.3"/>
    <row r="318" s="1" customFormat="1" x14ac:dyDescent="0.3"/>
    <row r="319" s="1" customFormat="1" x14ac:dyDescent="0.3"/>
    <row r="320" s="1" customFormat="1" x14ac:dyDescent="0.3"/>
    <row r="321" s="1" customFormat="1" x14ac:dyDescent="0.3"/>
    <row r="322" s="1" customFormat="1" x14ac:dyDescent="0.3"/>
    <row r="323" s="1" customFormat="1" x14ac:dyDescent="0.3"/>
    <row r="324" s="1" customFormat="1" x14ac:dyDescent="0.3"/>
    <row r="325" s="1" customFormat="1" x14ac:dyDescent="0.3"/>
    <row r="326" s="1" customFormat="1" x14ac:dyDescent="0.3"/>
    <row r="327" s="1" customFormat="1" x14ac:dyDescent="0.3"/>
    <row r="328" s="1" customFormat="1" x14ac:dyDescent="0.3"/>
    <row r="329" s="1" customFormat="1" x14ac:dyDescent="0.3"/>
    <row r="330" s="1" customFormat="1" x14ac:dyDescent="0.3"/>
    <row r="331" s="1" customFormat="1" x14ac:dyDescent="0.3"/>
    <row r="332" s="1" customFormat="1" x14ac:dyDescent="0.3"/>
    <row r="333" s="1" customFormat="1" x14ac:dyDescent="0.3"/>
    <row r="334" s="1" customFormat="1" x14ac:dyDescent="0.3"/>
    <row r="335" s="1" customFormat="1" x14ac:dyDescent="0.3"/>
    <row r="336" s="1" customFormat="1" x14ac:dyDescent="0.3"/>
    <row r="337" s="1" customFormat="1" x14ac:dyDescent="0.3"/>
    <row r="338" s="1" customFormat="1" x14ac:dyDescent="0.3"/>
    <row r="339" s="1" customFormat="1" x14ac:dyDescent="0.3"/>
    <row r="340" s="1" customFormat="1" x14ac:dyDescent="0.3"/>
    <row r="341" s="1" customFormat="1" x14ac:dyDescent="0.3"/>
    <row r="342" s="1" customFormat="1" x14ac:dyDescent="0.3"/>
    <row r="343" s="1" customFormat="1" x14ac:dyDescent="0.3"/>
    <row r="344" s="1" customFormat="1" x14ac:dyDescent="0.3"/>
    <row r="345" s="1" customFormat="1" x14ac:dyDescent="0.3"/>
    <row r="346" s="1" customFormat="1" x14ac:dyDescent="0.3"/>
    <row r="347" s="1" customFormat="1" x14ac:dyDescent="0.3"/>
    <row r="348" s="1" customFormat="1" x14ac:dyDescent="0.3"/>
    <row r="349" s="1" customFormat="1" x14ac:dyDescent="0.3"/>
    <row r="350" s="1" customFormat="1" x14ac:dyDescent="0.3"/>
    <row r="351" s="1" customFormat="1" x14ac:dyDescent="0.3"/>
    <row r="352" s="1" customFormat="1" x14ac:dyDescent="0.3"/>
    <row r="353" s="1" customFormat="1" x14ac:dyDescent="0.3"/>
    <row r="354" s="1" customFormat="1" x14ac:dyDescent="0.3"/>
    <row r="355" s="1" customFormat="1" x14ac:dyDescent="0.3"/>
    <row r="356" s="1" customFormat="1" x14ac:dyDescent="0.3"/>
    <row r="357" s="1" customFormat="1" x14ac:dyDescent="0.3"/>
    <row r="358" s="1" customFormat="1" x14ac:dyDescent="0.3"/>
    <row r="359" s="1" customFormat="1" x14ac:dyDescent="0.3"/>
    <row r="360" s="1" customFormat="1" x14ac:dyDescent="0.3"/>
    <row r="361" s="1" customFormat="1" x14ac:dyDescent="0.3"/>
    <row r="362" s="1" customFormat="1" x14ac:dyDescent="0.3"/>
    <row r="363" s="1" customFormat="1" x14ac:dyDescent="0.3"/>
    <row r="364" s="1" customFormat="1" x14ac:dyDescent="0.3"/>
    <row r="365" s="1" customFormat="1" x14ac:dyDescent="0.3"/>
    <row r="366" s="1" customFormat="1" x14ac:dyDescent="0.3"/>
    <row r="367" s="1" customFormat="1" x14ac:dyDescent="0.3"/>
    <row r="368" s="1" customFormat="1" x14ac:dyDescent="0.3"/>
    <row r="369" s="1" customFormat="1" x14ac:dyDescent="0.3"/>
    <row r="370" s="1" customFormat="1" x14ac:dyDescent="0.3"/>
    <row r="371" s="1" customFormat="1" x14ac:dyDescent="0.3"/>
    <row r="372" s="1" customFormat="1" x14ac:dyDescent="0.3"/>
    <row r="373" s="1" customFormat="1" x14ac:dyDescent="0.3"/>
    <row r="374" s="1" customFormat="1" x14ac:dyDescent="0.3"/>
    <row r="375" s="1" customFormat="1" x14ac:dyDescent="0.3"/>
    <row r="376" s="1" customFormat="1" x14ac:dyDescent="0.3"/>
    <row r="377" s="1" customFormat="1" x14ac:dyDescent="0.3"/>
    <row r="378" s="1" customFormat="1" x14ac:dyDescent="0.3"/>
    <row r="379" s="1" customFormat="1" x14ac:dyDescent="0.3"/>
    <row r="380" s="1" customFormat="1" x14ac:dyDescent="0.3"/>
    <row r="381" s="1" customFormat="1" x14ac:dyDescent="0.3"/>
    <row r="382" s="1" customFormat="1" x14ac:dyDescent="0.3"/>
    <row r="383" s="1" customFormat="1" x14ac:dyDescent="0.3"/>
    <row r="384" s="1" customFormat="1" x14ac:dyDescent="0.3"/>
    <row r="385" s="1" customFormat="1" x14ac:dyDescent="0.3"/>
    <row r="386" s="1" customFormat="1" x14ac:dyDescent="0.3"/>
    <row r="387" s="1" customFormat="1" x14ac:dyDescent="0.3"/>
    <row r="388" s="1" customFormat="1" x14ac:dyDescent="0.3"/>
    <row r="389" s="1" customFormat="1" x14ac:dyDescent="0.3"/>
    <row r="390" s="1" customFormat="1" x14ac:dyDescent="0.3"/>
    <row r="391" s="1" customFormat="1" x14ac:dyDescent="0.3"/>
    <row r="392" s="1" customFormat="1" x14ac:dyDescent="0.3"/>
    <row r="393" s="1" customFormat="1" x14ac:dyDescent="0.3"/>
    <row r="394" s="1" customFormat="1" x14ac:dyDescent="0.3"/>
    <row r="395" s="1" customFormat="1" x14ac:dyDescent="0.3"/>
    <row r="396" s="1" customFormat="1" x14ac:dyDescent="0.3"/>
    <row r="397" s="1" customFormat="1" x14ac:dyDescent="0.3"/>
    <row r="398" s="1" customFormat="1" x14ac:dyDescent="0.3"/>
    <row r="399" s="1" customFormat="1" x14ac:dyDescent="0.3"/>
    <row r="400" s="1" customFormat="1" x14ac:dyDescent="0.3"/>
    <row r="401" s="1" customFormat="1" x14ac:dyDescent="0.3"/>
    <row r="402" s="1" customFormat="1" x14ac:dyDescent="0.3"/>
    <row r="403" s="1" customFormat="1" x14ac:dyDescent="0.3"/>
    <row r="404" s="1" customFormat="1" x14ac:dyDescent="0.3"/>
    <row r="405" s="1" customFormat="1" x14ac:dyDescent="0.3"/>
    <row r="406" s="1" customFormat="1" x14ac:dyDescent="0.3"/>
    <row r="407" s="1" customFormat="1" x14ac:dyDescent="0.3"/>
    <row r="408" s="1" customFormat="1" x14ac:dyDescent="0.3"/>
  </sheetData>
  <mergeCells count="3">
    <mergeCell ref="B3:C3"/>
    <mergeCell ref="D3:E3"/>
    <mergeCell ref="F3:G3"/>
  </mergeCells>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Hoja45"/>
  <dimension ref="A1:AH332"/>
  <sheetViews>
    <sheetView workbookViewId="0">
      <selection sqref="A1:G2"/>
    </sheetView>
  </sheetViews>
  <sheetFormatPr baseColWidth="10" defaultRowHeight="14" x14ac:dyDescent="0.3"/>
  <cols>
    <col min="1" max="1" width="6.5" customWidth="1"/>
    <col min="2" max="2" width="15.58203125" customWidth="1"/>
    <col min="7" max="7" width="11" style="436"/>
    <col min="9" max="9" width="11.08203125" customWidth="1"/>
    <col min="10" max="34" width="11" style="1"/>
  </cols>
  <sheetData>
    <row r="1" spans="1:15" x14ac:dyDescent="0.3">
      <c r="A1" s="815" t="s">
        <v>336</v>
      </c>
      <c r="B1" s="815"/>
      <c r="C1" s="815"/>
      <c r="D1" s="815"/>
      <c r="E1" s="815"/>
      <c r="F1" s="815"/>
      <c r="G1" s="815"/>
      <c r="H1" s="1"/>
      <c r="I1" s="1"/>
    </row>
    <row r="2" spans="1:15" x14ac:dyDescent="0.3">
      <c r="A2" s="816"/>
      <c r="B2" s="816"/>
      <c r="C2" s="816"/>
      <c r="D2" s="816"/>
      <c r="E2" s="816"/>
      <c r="F2" s="816"/>
      <c r="G2" s="816"/>
      <c r="H2" s="10"/>
      <c r="I2" s="55" t="s">
        <v>463</v>
      </c>
    </row>
    <row r="3" spans="1:15" x14ac:dyDescent="0.3">
      <c r="A3" s="796" t="s">
        <v>447</v>
      </c>
      <c r="B3" s="796" t="s">
        <v>448</v>
      </c>
      <c r="C3" s="777">
        <f>INDICE!A3</f>
        <v>45961</v>
      </c>
      <c r="D3" s="778">
        <v>41671</v>
      </c>
      <c r="E3" s="778" t="s">
        <v>115</v>
      </c>
      <c r="F3" s="778"/>
      <c r="G3" s="778" t="s">
        <v>116</v>
      </c>
      <c r="H3" s="778"/>
      <c r="I3" s="778"/>
    </row>
    <row r="4" spans="1:15" x14ac:dyDescent="0.3">
      <c r="A4" s="797"/>
      <c r="B4" s="797"/>
      <c r="C4" s="82" t="s">
        <v>54</v>
      </c>
      <c r="D4" s="82" t="s">
        <v>417</v>
      </c>
      <c r="E4" s="82" t="s">
        <v>54</v>
      </c>
      <c r="F4" s="82" t="s">
        <v>417</v>
      </c>
      <c r="G4" s="82" t="s">
        <v>54</v>
      </c>
      <c r="H4" s="83" t="s">
        <v>417</v>
      </c>
      <c r="I4" s="83" t="s">
        <v>106</v>
      </c>
    </row>
    <row r="5" spans="1:15" x14ac:dyDescent="0.3">
      <c r="A5" s="11"/>
      <c r="B5" s="11" t="s">
        <v>266</v>
      </c>
      <c r="C5" s="754">
        <v>0</v>
      </c>
      <c r="D5" s="142" t="s">
        <v>142</v>
      </c>
      <c r="E5" s="755">
        <v>0</v>
      </c>
      <c r="F5" s="142">
        <v>-100</v>
      </c>
      <c r="G5" s="755">
        <v>0</v>
      </c>
      <c r="H5" s="142">
        <v>-100</v>
      </c>
      <c r="I5" s="756">
        <v>0</v>
      </c>
      <c r="K5" s="167"/>
      <c r="M5" s="167"/>
      <c r="O5" s="167"/>
    </row>
    <row r="6" spans="1:15" x14ac:dyDescent="0.3">
      <c r="A6" s="11"/>
      <c r="B6" s="11" t="s">
        <v>646</v>
      </c>
      <c r="C6" s="754">
        <v>4.9669400000000001</v>
      </c>
      <c r="D6" s="142">
        <v>15.997150830813082</v>
      </c>
      <c r="E6" s="755">
        <v>39.973460000000003</v>
      </c>
      <c r="F6" s="142">
        <v>9.5885070605406941</v>
      </c>
      <c r="G6" s="755">
        <v>52.454219999999999</v>
      </c>
      <c r="H6" s="142">
        <v>9.5452494078871837</v>
      </c>
      <c r="I6" s="756">
        <v>0.12464617345837928</v>
      </c>
    </row>
    <row r="7" spans="1:15" x14ac:dyDescent="0.3">
      <c r="A7" s="11"/>
      <c r="B7" s="11" t="s">
        <v>233</v>
      </c>
      <c r="C7" s="754">
        <v>0</v>
      </c>
      <c r="D7" s="142" t="s">
        <v>142</v>
      </c>
      <c r="E7" s="755">
        <v>11.612410000000001</v>
      </c>
      <c r="F7" s="142" t="s">
        <v>142</v>
      </c>
      <c r="G7" s="755">
        <v>11.612410000000001</v>
      </c>
      <c r="H7" s="142" t="s">
        <v>142</v>
      </c>
      <c r="I7" s="739">
        <v>2.7594395095948777E-2</v>
      </c>
    </row>
    <row r="8" spans="1:15" x14ac:dyDescent="0.3">
      <c r="A8" s="11"/>
      <c r="B8" s="11" t="s">
        <v>270</v>
      </c>
      <c r="C8" s="754">
        <v>0</v>
      </c>
      <c r="D8" s="142" t="s">
        <v>142</v>
      </c>
      <c r="E8" s="755">
        <v>0</v>
      </c>
      <c r="F8" s="142">
        <v>-100</v>
      </c>
      <c r="G8" s="755">
        <v>0</v>
      </c>
      <c r="H8" s="142">
        <v>-100</v>
      </c>
      <c r="I8" s="756">
        <v>0</v>
      </c>
    </row>
    <row r="9" spans="1:15" x14ac:dyDescent="0.3">
      <c r="A9" s="11"/>
      <c r="B9" s="11" t="s">
        <v>274</v>
      </c>
      <c r="C9" s="754">
        <v>0</v>
      </c>
      <c r="D9" s="142" t="s">
        <v>142</v>
      </c>
      <c r="E9" s="755">
        <v>115.92100000000001</v>
      </c>
      <c r="F9" s="142" t="s">
        <v>142</v>
      </c>
      <c r="G9" s="755">
        <v>115.92100000000001</v>
      </c>
      <c r="H9" s="142" t="s">
        <v>142</v>
      </c>
      <c r="I9" s="756">
        <v>0.27546132748649749</v>
      </c>
    </row>
    <row r="10" spans="1:15" x14ac:dyDescent="0.3">
      <c r="A10" s="11"/>
      <c r="B10" s="11" t="s">
        <v>234</v>
      </c>
      <c r="C10" s="754">
        <v>2099.5780600000003</v>
      </c>
      <c r="D10" s="142">
        <v>373.13451035148046</v>
      </c>
      <c r="E10" s="755">
        <v>14207.715110000008</v>
      </c>
      <c r="F10" s="142">
        <v>59.298847022437137</v>
      </c>
      <c r="G10" s="755">
        <v>14650.603270000007</v>
      </c>
      <c r="H10" s="142">
        <v>0.50404669088811205</v>
      </c>
      <c r="I10" s="756">
        <v>34.814008033334964</v>
      </c>
    </row>
    <row r="11" spans="1:15" x14ac:dyDescent="0.3">
      <c r="A11" s="11"/>
      <c r="B11" s="765" t="s">
        <v>322</v>
      </c>
      <c r="C11" s="757">
        <v>1884.2417800000003</v>
      </c>
      <c r="D11" s="412">
        <v>352.53789908859187</v>
      </c>
      <c r="E11" s="758">
        <v>13476.278260000005</v>
      </c>
      <c r="F11" s="412">
        <v>61.934138958025763</v>
      </c>
      <c r="G11" s="758">
        <v>13862.659920000006</v>
      </c>
      <c r="H11" s="412">
        <v>0.43598262619623257</v>
      </c>
      <c r="I11" s="759">
        <v>32.941630110653506</v>
      </c>
    </row>
    <row r="12" spans="1:15" x14ac:dyDescent="0.3">
      <c r="A12" s="11"/>
      <c r="B12" s="765" t="s">
        <v>319</v>
      </c>
      <c r="C12" s="757">
        <v>215.33627999999993</v>
      </c>
      <c r="D12" s="412">
        <v>686.26958405204152</v>
      </c>
      <c r="E12" s="758">
        <v>731.43684999999982</v>
      </c>
      <c r="F12" s="412">
        <v>22.553056357608746</v>
      </c>
      <c r="G12" s="758">
        <v>787.9433499999999</v>
      </c>
      <c r="H12" s="412">
        <v>1.7168009702518257</v>
      </c>
      <c r="I12" s="759">
        <v>1.872377922681463</v>
      </c>
    </row>
    <row r="13" spans="1:15" x14ac:dyDescent="0.3">
      <c r="A13" s="11"/>
      <c r="B13" s="11" t="s">
        <v>581</v>
      </c>
      <c r="C13" s="754">
        <v>0</v>
      </c>
      <c r="D13" s="142" t="s">
        <v>142</v>
      </c>
      <c r="E13" s="755">
        <v>151.63631000000001</v>
      </c>
      <c r="F13" s="142">
        <v>-69.682839677819359</v>
      </c>
      <c r="G13" s="755">
        <v>200.49539000000001</v>
      </c>
      <c r="H13" s="142">
        <v>-67.404551911858832</v>
      </c>
      <c r="I13" s="756">
        <v>0.47643417745122141</v>
      </c>
    </row>
    <row r="14" spans="1:15" x14ac:dyDescent="0.3">
      <c r="A14" s="11"/>
      <c r="B14" s="11" t="s">
        <v>235</v>
      </c>
      <c r="C14" s="754">
        <v>0</v>
      </c>
      <c r="D14" s="142" t="s">
        <v>142</v>
      </c>
      <c r="E14" s="755">
        <v>0</v>
      </c>
      <c r="F14" s="142">
        <v>-100</v>
      </c>
      <c r="G14" s="755">
        <v>0</v>
      </c>
      <c r="H14" s="142">
        <v>-100</v>
      </c>
      <c r="I14" s="756">
        <v>0</v>
      </c>
    </row>
    <row r="15" spans="1:15" x14ac:dyDescent="0.3">
      <c r="A15" s="11"/>
      <c r="B15" s="11" t="s">
        <v>276</v>
      </c>
      <c r="C15" s="754">
        <v>0</v>
      </c>
      <c r="D15" s="142" t="s">
        <v>142</v>
      </c>
      <c r="E15" s="755">
        <v>0</v>
      </c>
      <c r="F15" s="142" t="s">
        <v>142</v>
      </c>
      <c r="G15" s="755">
        <v>0</v>
      </c>
      <c r="H15" s="142">
        <v>-100</v>
      </c>
      <c r="I15" s="756">
        <v>0</v>
      </c>
    </row>
    <row r="16" spans="1:15" x14ac:dyDescent="0.3">
      <c r="A16" s="11"/>
      <c r="B16" s="11" t="s">
        <v>206</v>
      </c>
      <c r="C16" s="754">
        <v>212.01767999999998</v>
      </c>
      <c r="D16" s="142">
        <v>32.455120825231546</v>
      </c>
      <c r="E16" s="755">
        <v>2497.3547999999996</v>
      </c>
      <c r="F16" s="142">
        <v>70.530689995610786</v>
      </c>
      <c r="G16" s="755">
        <v>2863.8026500000001</v>
      </c>
      <c r="H16" s="142">
        <v>63.265096058428014</v>
      </c>
      <c r="I16" s="756">
        <v>6.8052111319635733</v>
      </c>
    </row>
    <row r="17" spans="1:10" x14ac:dyDescent="0.3">
      <c r="A17" s="11"/>
      <c r="B17" s="11" t="s">
        <v>207</v>
      </c>
      <c r="C17" s="754">
        <v>0</v>
      </c>
      <c r="D17" s="142" t="s">
        <v>142</v>
      </c>
      <c r="E17" s="755">
        <v>0</v>
      </c>
      <c r="F17" s="142">
        <v>-100</v>
      </c>
      <c r="G17" s="755">
        <v>0</v>
      </c>
      <c r="H17" s="142">
        <v>-100</v>
      </c>
      <c r="I17" s="756">
        <v>0</v>
      </c>
    </row>
    <row r="18" spans="1:10" x14ac:dyDescent="0.3">
      <c r="A18" s="11"/>
      <c r="B18" s="11" t="s">
        <v>540</v>
      </c>
      <c r="C18" s="754">
        <v>0</v>
      </c>
      <c r="D18" s="412" t="s">
        <v>142</v>
      </c>
      <c r="E18" s="755">
        <v>40.545850000000002</v>
      </c>
      <c r="F18" s="412">
        <v>-10.226681456978568</v>
      </c>
      <c r="G18" s="755">
        <v>40.545850000000002</v>
      </c>
      <c r="H18" s="412">
        <v>-96.099382889035951</v>
      </c>
      <c r="I18" s="756">
        <v>9.6348493069145405E-2</v>
      </c>
    </row>
    <row r="19" spans="1:10" x14ac:dyDescent="0.3">
      <c r="A19" s="11"/>
      <c r="B19" s="11" t="s">
        <v>645</v>
      </c>
      <c r="C19" s="754">
        <v>360.32347999999979</v>
      </c>
      <c r="D19" s="142">
        <v>17.133102677752156</v>
      </c>
      <c r="E19" s="755">
        <v>4117.2031299999999</v>
      </c>
      <c r="F19" s="142">
        <v>18.017331943627664</v>
      </c>
      <c r="G19" s="755">
        <v>4684.0779399999992</v>
      </c>
      <c r="H19" s="142">
        <v>3.4403219274255701</v>
      </c>
      <c r="I19" s="760">
        <v>11.130703905268401</v>
      </c>
    </row>
    <row r="20" spans="1:10" x14ac:dyDescent="0.3">
      <c r="A20" s="11"/>
      <c r="B20" s="11" t="s">
        <v>208</v>
      </c>
      <c r="C20" s="754">
        <v>0</v>
      </c>
      <c r="D20" s="142" t="s">
        <v>142</v>
      </c>
      <c r="E20" s="755">
        <v>474.88826999999998</v>
      </c>
      <c r="F20" s="142" t="s">
        <v>142</v>
      </c>
      <c r="G20" s="755">
        <v>497.46873999999997</v>
      </c>
      <c r="H20" s="142">
        <v>-1.4215958569658909</v>
      </c>
      <c r="I20" s="756">
        <v>1.1821274790886487</v>
      </c>
    </row>
    <row r="21" spans="1:10" x14ac:dyDescent="0.3">
      <c r="A21" s="11"/>
      <c r="B21" s="11" t="s">
        <v>237</v>
      </c>
      <c r="C21" s="754">
        <v>0</v>
      </c>
      <c r="D21" s="142">
        <v>-100</v>
      </c>
      <c r="E21" s="755">
        <v>99.645049999999998</v>
      </c>
      <c r="F21" s="142">
        <v>-40.656523321477351</v>
      </c>
      <c r="G21" s="755">
        <v>99.645049999999998</v>
      </c>
      <c r="H21" s="142">
        <v>-59.079586212260651</v>
      </c>
      <c r="I21" s="760">
        <v>0.23678503248297042</v>
      </c>
    </row>
    <row r="22" spans="1:10" x14ac:dyDescent="0.3">
      <c r="A22" s="11"/>
      <c r="B22" s="11" t="s">
        <v>650</v>
      </c>
      <c r="C22" s="754">
        <v>0.30423</v>
      </c>
      <c r="D22" s="142">
        <v>10.520579794383709</v>
      </c>
      <c r="E22" s="755">
        <v>1.4773900000000002</v>
      </c>
      <c r="F22" s="142">
        <v>4.1192721327188098</v>
      </c>
      <c r="G22" s="755">
        <v>2.0684499999999999</v>
      </c>
      <c r="H22" s="142">
        <v>2.7331604930913556</v>
      </c>
      <c r="I22" s="739">
        <v>4.9152266012150144E-3</v>
      </c>
    </row>
    <row r="23" spans="1:10" x14ac:dyDescent="0.3">
      <c r="A23" s="11"/>
      <c r="B23" s="11" t="s">
        <v>238</v>
      </c>
      <c r="C23" s="754">
        <v>0</v>
      </c>
      <c r="D23" s="142" t="s">
        <v>142</v>
      </c>
      <c r="E23" s="758">
        <v>0</v>
      </c>
      <c r="F23" s="142" t="s">
        <v>142</v>
      </c>
      <c r="G23" s="755">
        <v>1054.77682</v>
      </c>
      <c r="H23" s="142" t="s">
        <v>142</v>
      </c>
      <c r="I23" s="760">
        <v>2.5064502811327234</v>
      </c>
    </row>
    <row r="24" spans="1:10" x14ac:dyDescent="0.3">
      <c r="A24" s="160" t="s">
        <v>438</v>
      </c>
      <c r="B24" s="701"/>
      <c r="C24" s="761">
        <v>2677.1903900000002</v>
      </c>
      <c r="D24" s="147">
        <v>163.88220233336105</v>
      </c>
      <c r="E24" s="761">
        <v>21757.972780000007</v>
      </c>
      <c r="F24" s="147">
        <v>43.880910255101092</v>
      </c>
      <c r="G24" s="761">
        <v>24273.471790000003</v>
      </c>
      <c r="H24" s="147">
        <v>1.7917413749590432</v>
      </c>
      <c r="I24" s="762">
        <v>57.680685656433681</v>
      </c>
    </row>
    <row r="25" spans="1:10" x14ac:dyDescent="0.3">
      <c r="A25" s="11"/>
      <c r="B25" s="11" t="s">
        <v>659</v>
      </c>
      <c r="C25" s="754">
        <v>0</v>
      </c>
      <c r="D25" s="142" t="s">
        <v>142</v>
      </c>
      <c r="E25" s="755">
        <v>0</v>
      </c>
      <c r="F25" s="142">
        <v>-100</v>
      </c>
      <c r="G25" s="755">
        <v>0</v>
      </c>
      <c r="H25" s="142">
        <v>-100</v>
      </c>
      <c r="I25" s="756">
        <v>0</v>
      </c>
    </row>
    <row r="26" spans="1:10" ht="14.25" customHeight="1" x14ac:dyDescent="0.3">
      <c r="A26" s="11"/>
      <c r="B26" s="11" t="s">
        <v>215</v>
      </c>
      <c r="C26" s="754">
        <v>0</v>
      </c>
      <c r="D26" s="142" t="s">
        <v>142</v>
      </c>
      <c r="E26" s="755">
        <v>1086.8510900000001</v>
      </c>
      <c r="F26" s="142">
        <v>-53.405377745827096</v>
      </c>
      <c r="G26" s="755">
        <v>1086.8510900000001</v>
      </c>
      <c r="H26" s="142">
        <v>-53.405377745827096</v>
      </c>
      <c r="I26" s="756">
        <v>2.5826678861599435</v>
      </c>
    </row>
    <row r="27" spans="1:10" x14ac:dyDescent="0.3">
      <c r="A27" s="11"/>
      <c r="B27" s="11" t="s">
        <v>241</v>
      </c>
      <c r="C27" s="754">
        <v>976</v>
      </c>
      <c r="D27" s="142">
        <v>4.946236559139785</v>
      </c>
      <c r="E27" s="755">
        <v>8619</v>
      </c>
      <c r="F27" s="142">
        <v>6.1453201970443345</v>
      </c>
      <c r="G27" s="755">
        <v>10202</v>
      </c>
      <c r="H27" s="142">
        <v>7.0494507109791282</v>
      </c>
      <c r="I27" s="756">
        <v>24.242859042082515</v>
      </c>
    </row>
    <row r="28" spans="1:10" x14ac:dyDescent="0.3">
      <c r="A28" s="11"/>
      <c r="B28" s="765" t="s">
        <v>322</v>
      </c>
      <c r="C28" s="757">
        <v>976</v>
      </c>
      <c r="D28" s="412">
        <v>4.946236559139785</v>
      </c>
      <c r="E28" s="758">
        <v>8619</v>
      </c>
      <c r="F28" s="412">
        <v>6.1453201970443345</v>
      </c>
      <c r="G28" s="758">
        <v>10202</v>
      </c>
      <c r="H28" s="412">
        <v>7.06265085528387</v>
      </c>
      <c r="I28" s="759">
        <v>24.242859042082515</v>
      </c>
    </row>
    <row r="29" spans="1:10" ht="14.25" customHeight="1" x14ac:dyDescent="0.3">
      <c r="A29" s="11"/>
      <c r="B29" s="765" t="s">
        <v>319</v>
      </c>
      <c r="C29" s="757">
        <v>0</v>
      </c>
      <c r="D29" s="412" t="s">
        <v>142</v>
      </c>
      <c r="E29" s="758">
        <v>0</v>
      </c>
      <c r="F29" s="412" t="s">
        <v>142</v>
      </c>
      <c r="G29" s="758">
        <v>0</v>
      </c>
      <c r="H29" s="412">
        <v>-100</v>
      </c>
      <c r="I29" s="759">
        <v>0</v>
      </c>
    </row>
    <row r="30" spans="1:10" ht="14.25" customHeight="1" x14ac:dyDescent="0.3">
      <c r="A30" s="11"/>
      <c r="B30" s="11" t="s">
        <v>217</v>
      </c>
      <c r="C30" s="754">
        <v>0</v>
      </c>
      <c r="D30" s="142" t="s">
        <v>142</v>
      </c>
      <c r="E30" s="755">
        <v>28.446060000000003</v>
      </c>
      <c r="F30" s="142" t="s">
        <v>142</v>
      </c>
      <c r="G30" s="755">
        <v>28.446060000000003</v>
      </c>
      <c r="H30" s="142" t="s">
        <v>142</v>
      </c>
      <c r="I30" s="756">
        <v>6.7595944215116818E-2</v>
      </c>
    </row>
    <row r="31" spans="1:10" ht="14.25" customHeight="1" x14ac:dyDescent="0.3">
      <c r="A31" s="160" t="s">
        <v>439</v>
      </c>
      <c r="B31" s="701"/>
      <c r="C31" s="761">
        <v>976</v>
      </c>
      <c r="D31" s="147">
        <v>4.946236559139785</v>
      </c>
      <c r="E31" s="761">
        <v>9734.2971500000003</v>
      </c>
      <c r="F31" s="147">
        <v>-8.0639165324574478</v>
      </c>
      <c r="G31" s="761">
        <v>11317.29715</v>
      </c>
      <c r="H31" s="147">
        <v>-5.6757399343884094</v>
      </c>
      <c r="I31" s="762">
        <v>26.893122872457575</v>
      </c>
      <c r="J31" s="428"/>
    </row>
    <row r="32" spans="1:10" ht="14.25" customHeight="1" x14ac:dyDescent="0.3">
      <c r="A32" s="11"/>
      <c r="B32" s="11" t="s">
        <v>231</v>
      </c>
      <c r="C32" s="754">
        <v>0</v>
      </c>
      <c r="D32" s="142" t="s">
        <v>142</v>
      </c>
      <c r="E32" s="755">
        <v>28.916</v>
      </c>
      <c r="F32" s="142">
        <v>-58.759163699278481</v>
      </c>
      <c r="G32" s="755">
        <v>67.578389999999999</v>
      </c>
      <c r="H32" s="142">
        <v>-22.962481218949989</v>
      </c>
      <c r="I32" s="756">
        <v>0.16058551098420687</v>
      </c>
      <c r="J32" s="428"/>
    </row>
    <row r="33" spans="1:9" ht="14.25" customHeight="1" x14ac:dyDescent="0.3">
      <c r="A33" s="160" t="s">
        <v>300</v>
      </c>
      <c r="B33" s="701"/>
      <c r="C33" s="761">
        <v>0</v>
      </c>
      <c r="D33" s="147" t="s">
        <v>142</v>
      </c>
      <c r="E33" s="761">
        <v>28.916</v>
      </c>
      <c r="F33" s="147">
        <v>-58.759163699278481</v>
      </c>
      <c r="G33" s="761">
        <v>67.578389999999999</v>
      </c>
      <c r="H33" s="147">
        <v>-22.962481218949989</v>
      </c>
      <c r="I33" s="762">
        <v>0.16058551098420687</v>
      </c>
    </row>
    <row r="34" spans="1:9" ht="14.25" customHeight="1" x14ac:dyDescent="0.3">
      <c r="A34" s="11"/>
      <c r="B34" s="11" t="s">
        <v>561</v>
      </c>
      <c r="C34" s="754">
        <v>174.07993999999999</v>
      </c>
      <c r="D34" s="142" t="s">
        <v>142</v>
      </c>
      <c r="E34" s="755">
        <v>405.59166000000005</v>
      </c>
      <c r="F34" s="142">
        <v>-40.05756277107939</v>
      </c>
      <c r="G34" s="755">
        <v>405.59166000000005</v>
      </c>
      <c r="H34" s="142">
        <v>-40.05756277107939</v>
      </c>
      <c r="I34" s="756">
        <v>0.96380135679516343</v>
      </c>
    </row>
    <row r="35" spans="1:9" s="1" customFormat="1" ht="14.25" customHeight="1" x14ac:dyDescent="0.3">
      <c r="A35" s="11"/>
      <c r="B35" s="11" t="s">
        <v>202</v>
      </c>
      <c r="C35" s="754">
        <v>0</v>
      </c>
      <c r="D35" s="142" t="s">
        <v>142</v>
      </c>
      <c r="E35" s="758">
        <v>0</v>
      </c>
      <c r="F35" s="142">
        <v>-100</v>
      </c>
      <c r="G35" s="758">
        <v>0</v>
      </c>
      <c r="H35" s="142">
        <v>-100</v>
      </c>
      <c r="I35" s="756">
        <v>0</v>
      </c>
    </row>
    <row r="36" spans="1:9" s="1" customFormat="1" x14ac:dyDescent="0.3">
      <c r="A36" s="11"/>
      <c r="B36" s="11" t="s">
        <v>203</v>
      </c>
      <c r="C36" s="754">
        <v>0</v>
      </c>
      <c r="D36" s="142" t="s">
        <v>142</v>
      </c>
      <c r="E36" s="758">
        <v>0</v>
      </c>
      <c r="F36" s="142">
        <v>-100</v>
      </c>
      <c r="G36" s="758">
        <v>0</v>
      </c>
      <c r="H36" s="142">
        <v>-100</v>
      </c>
      <c r="I36" s="756">
        <v>0</v>
      </c>
    </row>
    <row r="37" spans="1:9" s="1" customFormat="1" x14ac:dyDescent="0.3">
      <c r="A37" s="11"/>
      <c r="B37" s="11" t="s">
        <v>647</v>
      </c>
      <c r="C37" s="754">
        <v>0</v>
      </c>
      <c r="D37" s="142" t="s">
        <v>142</v>
      </c>
      <c r="E37" s="758">
        <v>0</v>
      </c>
      <c r="F37" s="142">
        <v>-100</v>
      </c>
      <c r="G37" s="758">
        <v>0</v>
      </c>
      <c r="H37" s="142">
        <v>-100</v>
      </c>
      <c r="I37" s="756">
        <v>0</v>
      </c>
    </row>
    <row r="38" spans="1:9" s="1" customFormat="1" x14ac:dyDescent="0.3">
      <c r="A38" s="160" t="s">
        <v>648</v>
      </c>
      <c r="B38" s="701"/>
      <c r="C38" s="761">
        <v>174.07993999999999</v>
      </c>
      <c r="D38" s="147" t="s">
        <v>142</v>
      </c>
      <c r="E38" s="761">
        <v>405.59166000000005</v>
      </c>
      <c r="F38" s="147">
        <v>-78.876671629952327</v>
      </c>
      <c r="G38" s="761">
        <v>405.59166000000005</v>
      </c>
      <c r="H38" s="147">
        <v>-85.667565570725159</v>
      </c>
      <c r="I38" s="762">
        <v>0.96380135679516343</v>
      </c>
    </row>
    <row r="39" spans="1:9" s="1" customFormat="1" x14ac:dyDescent="0.3">
      <c r="A39" s="11"/>
      <c r="B39" s="11" t="s">
        <v>533</v>
      </c>
      <c r="C39" s="754">
        <v>0</v>
      </c>
      <c r="D39" s="142" t="s">
        <v>142</v>
      </c>
      <c r="E39" s="758">
        <v>0</v>
      </c>
      <c r="F39" s="142">
        <v>-100</v>
      </c>
      <c r="G39" s="758">
        <v>0</v>
      </c>
      <c r="H39" s="142">
        <v>-100</v>
      </c>
      <c r="I39" s="756">
        <v>0</v>
      </c>
    </row>
    <row r="40" spans="1:9" s="1" customFormat="1" x14ac:dyDescent="0.3">
      <c r="A40" s="11"/>
      <c r="B40" s="11" t="s">
        <v>629</v>
      </c>
      <c r="C40" s="754">
        <v>0</v>
      </c>
      <c r="D40" s="142" t="s">
        <v>142</v>
      </c>
      <c r="E40" s="755">
        <v>0</v>
      </c>
      <c r="F40" s="142" t="s">
        <v>142</v>
      </c>
      <c r="G40" s="755">
        <v>0</v>
      </c>
      <c r="H40" s="142">
        <v>-100</v>
      </c>
      <c r="I40" s="756">
        <v>0</v>
      </c>
    </row>
    <row r="41" spans="1:9" s="1" customFormat="1" ht="14.25" customHeight="1" x14ac:dyDescent="0.3">
      <c r="A41" s="11"/>
      <c r="B41" s="11" t="s">
        <v>676</v>
      </c>
      <c r="C41" s="754">
        <v>0</v>
      </c>
      <c r="D41" s="142" t="s">
        <v>142</v>
      </c>
      <c r="E41" s="758">
        <v>55.389139999999998</v>
      </c>
      <c r="F41" s="142" t="s">
        <v>142</v>
      </c>
      <c r="G41" s="758">
        <v>55.389139999999998</v>
      </c>
      <c r="H41" s="142" t="s">
        <v>142</v>
      </c>
      <c r="I41" s="756">
        <v>0.13162037967870752</v>
      </c>
    </row>
    <row r="42" spans="1:9" s="1" customFormat="1" ht="14.25" customHeight="1" x14ac:dyDescent="0.3">
      <c r="A42" s="160" t="s">
        <v>455</v>
      </c>
      <c r="B42" s="701"/>
      <c r="C42" s="761">
        <v>0</v>
      </c>
      <c r="D42" s="147" t="s">
        <v>142</v>
      </c>
      <c r="E42" s="761">
        <v>55.389139999999998</v>
      </c>
      <c r="F42" s="147">
        <v>-93.862052049033196</v>
      </c>
      <c r="G42" s="761">
        <v>55.389139999999998</v>
      </c>
      <c r="H42" s="147">
        <v>-96.991009039960801</v>
      </c>
      <c r="I42" s="762">
        <v>0.13162037967870752</v>
      </c>
    </row>
    <row r="43" spans="1:9" s="1" customFormat="1" x14ac:dyDescent="0.3">
      <c r="A43" s="160" t="s">
        <v>649</v>
      </c>
      <c r="B43" s="701"/>
      <c r="C43" s="761">
        <v>774.17872000000011</v>
      </c>
      <c r="D43" s="147">
        <v>227.05093546446977</v>
      </c>
      <c r="E43" s="761">
        <v>5319.3213199999991</v>
      </c>
      <c r="F43" s="147">
        <v>77.25123637764996</v>
      </c>
      <c r="G43" s="761">
        <v>5963.1670999999997</v>
      </c>
      <c r="H43" s="147">
        <v>83.385039822776832</v>
      </c>
      <c r="I43" s="762">
        <v>14.170184223650653</v>
      </c>
    </row>
    <row r="44" spans="1:9" s="1" customFormat="1" x14ac:dyDescent="0.3">
      <c r="A44" s="748" t="s">
        <v>114</v>
      </c>
      <c r="B44" s="658"/>
      <c r="C44" s="763">
        <v>4601.4490500000011</v>
      </c>
      <c r="D44" s="665">
        <v>110.95420164517313</v>
      </c>
      <c r="E44" s="763">
        <v>37301.488050000007</v>
      </c>
      <c r="F44" s="665">
        <v>18.02788438780151</v>
      </c>
      <c r="G44" s="763">
        <v>42082.495230000008</v>
      </c>
      <c r="H44" s="665">
        <v>-4.0408940152267201</v>
      </c>
      <c r="I44" s="763">
        <v>100</v>
      </c>
    </row>
    <row r="45" spans="1:9" s="1" customFormat="1" ht="14.25" customHeight="1" x14ac:dyDescent="0.3">
      <c r="A45" s="749"/>
      <c r="B45" s="745" t="s">
        <v>322</v>
      </c>
      <c r="C45" s="746">
        <v>3220.5652600000003</v>
      </c>
      <c r="D45" s="155">
        <v>94.714801890878533</v>
      </c>
      <c r="E45" s="746">
        <v>26212.481390000012</v>
      </c>
      <c r="F45" s="155">
        <v>31.518009006439996</v>
      </c>
      <c r="G45" s="746">
        <v>28748.737860000012</v>
      </c>
      <c r="H45" s="155">
        <v>3.1908521602860977</v>
      </c>
      <c r="I45" s="746">
        <v>68.315193058004425</v>
      </c>
    </row>
    <row r="46" spans="1:9" s="1" customFormat="1" ht="14.25" customHeight="1" x14ac:dyDescent="0.3">
      <c r="A46" s="745"/>
      <c r="B46" s="745" t="s">
        <v>319</v>
      </c>
      <c r="C46" s="746">
        <v>1380.8837899999999</v>
      </c>
      <c r="D46" s="155">
        <v>161.8960831405883</v>
      </c>
      <c r="E46" s="746">
        <v>11089.006659999999</v>
      </c>
      <c r="F46" s="155">
        <v>-5.004942211501632</v>
      </c>
      <c r="G46" s="746">
        <v>13333.757369999999</v>
      </c>
      <c r="H46" s="155">
        <v>-16.637132016778999</v>
      </c>
      <c r="I46" s="746">
        <v>31.684806941995575</v>
      </c>
    </row>
    <row r="47" spans="1:9" s="1" customFormat="1" x14ac:dyDescent="0.3">
      <c r="A47" s="750"/>
      <c r="B47" s="750" t="s">
        <v>442</v>
      </c>
      <c r="C47" s="764">
        <v>2672.2234500000004</v>
      </c>
      <c r="D47" s="406">
        <v>164.50900894119118</v>
      </c>
      <c r="E47" s="764">
        <v>21746.915320000007</v>
      </c>
      <c r="F47" s="406">
        <v>46.373151137674569</v>
      </c>
      <c r="G47" s="764">
        <v>24288.595960000006</v>
      </c>
      <c r="H47" s="406">
        <v>-0.96698631235339927</v>
      </c>
      <c r="I47" s="764">
        <v>57.71662499395952</v>
      </c>
    </row>
    <row r="48" spans="1:9" s="1" customFormat="1" x14ac:dyDescent="0.3">
      <c r="A48" s="750"/>
      <c r="B48" s="750" t="s">
        <v>443</v>
      </c>
      <c r="C48" s="764">
        <v>1929.2256000000007</v>
      </c>
      <c r="D48" s="406">
        <v>64.750689621761538</v>
      </c>
      <c r="E48" s="764">
        <v>15554.572729999996</v>
      </c>
      <c r="F48" s="406">
        <v>-7.1190638285533305</v>
      </c>
      <c r="G48" s="764">
        <v>17793.899269999998</v>
      </c>
      <c r="H48" s="406">
        <v>-7.9412753087870218</v>
      </c>
      <c r="I48" s="764">
        <v>42.283375006040472</v>
      </c>
    </row>
    <row r="49" spans="1:9" s="1" customFormat="1" x14ac:dyDescent="0.3">
      <c r="A49" s="745"/>
      <c r="B49" s="745" t="s">
        <v>444</v>
      </c>
      <c r="C49" s="746">
        <v>2671.9192200000002</v>
      </c>
      <c r="D49" s="155">
        <v>164.5509783662244</v>
      </c>
      <c r="E49" s="746">
        <v>21089.997350000009</v>
      </c>
      <c r="F49" s="155">
        <v>45.890503114974038</v>
      </c>
      <c r="G49" s="746">
        <v>22466.208170000005</v>
      </c>
      <c r="H49" s="155">
        <v>-0.2669349441429163</v>
      </c>
      <c r="I49" s="746">
        <v>53.386112318701493</v>
      </c>
    </row>
    <row r="50" spans="1:9" s="1" customFormat="1" ht="14.25" customHeight="1" x14ac:dyDescent="0.3">
      <c r="A50" s="80" t="s">
        <v>682</v>
      </c>
      <c r="B50" s="581"/>
      <c r="C50" s="581"/>
      <c r="D50" s="581"/>
      <c r="E50" s="581"/>
      <c r="F50" s="581"/>
      <c r="G50" s="581"/>
      <c r="H50" s="581"/>
      <c r="I50" s="581" t="s">
        <v>220</v>
      </c>
    </row>
    <row r="51" spans="1:9" s="1" customFormat="1" x14ac:dyDescent="0.3">
      <c r="A51" s="80" t="s">
        <v>674</v>
      </c>
      <c r="G51" s="613"/>
    </row>
    <row r="52" spans="1:9" s="1" customFormat="1" x14ac:dyDescent="0.3">
      <c r="A52" s="715" t="s">
        <v>651</v>
      </c>
      <c r="G52" s="613"/>
    </row>
    <row r="53" spans="1:9" s="1" customFormat="1" x14ac:dyDescent="0.3">
      <c r="G53" s="613"/>
    </row>
    <row r="54" spans="1:9" s="1" customFormat="1" x14ac:dyDescent="0.3">
      <c r="G54" s="613"/>
    </row>
    <row r="55" spans="1:9" s="1" customFormat="1" x14ac:dyDescent="0.3">
      <c r="G55" s="613"/>
    </row>
    <row r="56" spans="1:9" s="1" customFormat="1" x14ac:dyDescent="0.3">
      <c r="G56" s="613"/>
    </row>
    <row r="57" spans="1:9" s="1" customFormat="1" x14ac:dyDescent="0.3">
      <c r="G57" s="613"/>
    </row>
    <row r="58" spans="1:9" s="1" customFormat="1" x14ac:dyDescent="0.3">
      <c r="G58" s="613"/>
    </row>
    <row r="59" spans="1:9" s="1" customFormat="1" x14ac:dyDescent="0.3">
      <c r="G59" s="613"/>
    </row>
    <row r="60" spans="1:9" s="1" customFormat="1" x14ac:dyDescent="0.3">
      <c r="G60" s="613"/>
    </row>
    <row r="61" spans="1:9" s="1" customFormat="1" x14ac:dyDescent="0.3">
      <c r="G61" s="613"/>
    </row>
    <row r="62" spans="1:9" s="1" customFormat="1" x14ac:dyDescent="0.3">
      <c r="G62" s="613"/>
    </row>
    <row r="63" spans="1:9" s="1" customFormat="1" x14ac:dyDescent="0.3">
      <c r="G63" s="613"/>
    </row>
    <row r="64" spans="1:9" s="1" customFormat="1" x14ac:dyDescent="0.3">
      <c r="G64" s="613"/>
    </row>
    <row r="65" spans="7:7" s="1" customFormat="1" x14ac:dyDescent="0.3">
      <c r="G65" s="613"/>
    </row>
    <row r="66" spans="7:7" s="1" customFormat="1" x14ac:dyDescent="0.3">
      <c r="G66" s="613"/>
    </row>
    <row r="67" spans="7:7" s="1" customFormat="1" x14ac:dyDescent="0.3">
      <c r="G67" s="613"/>
    </row>
    <row r="68" spans="7:7" s="1" customFormat="1" x14ac:dyDescent="0.3">
      <c r="G68" s="613"/>
    </row>
    <row r="69" spans="7:7" s="1" customFormat="1" x14ac:dyDescent="0.3">
      <c r="G69" s="613"/>
    </row>
    <row r="70" spans="7:7" s="1" customFormat="1" x14ac:dyDescent="0.3">
      <c r="G70" s="613"/>
    </row>
    <row r="71" spans="7:7" s="1" customFormat="1" x14ac:dyDescent="0.3">
      <c r="G71" s="613"/>
    </row>
    <row r="72" spans="7:7" s="1" customFormat="1" x14ac:dyDescent="0.3">
      <c r="G72" s="613"/>
    </row>
    <row r="73" spans="7:7" s="1" customFormat="1" x14ac:dyDescent="0.3">
      <c r="G73" s="613"/>
    </row>
    <row r="74" spans="7:7" s="1" customFormat="1" x14ac:dyDescent="0.3">
      <c r="G74" s="613"/>
    </row>
    <row r="75" spans="7:7" s="1" customFormat="1" x14ac:dyDescent="0.3">
      <c r="G75" s="613"/>
    </row>
    <row r="76" spans="7:7" s="1" customFormat="1" x14ac:dyDescent="0.3">
      <c r="G76" s="613"/>
    </row>
    <row r="77" spans="7:7" s="1" customFormat="1" x14ac:dyDescent="0.3">
      <c r="G77" s="613"/>
    </row>
    <row r="78" spans="7:7" s="1" customFormat="1" x14ac:dyDescent="0.3">
      <c r="G78" s="613"/>
    </row>
    <row r="79" spans="7:7" s="1" customFormat="1" x14ac:dyDescent="0.3">
      <c r="G79" s="613"/>
    </row>
    <row r="80" spans="7:7" s="1" customFormat="1" x14ac:dyDescent="0.3">
      <c r="G80" s="613"/>
    </row>
    <row r="81" spans="7:7" s="1" customFormat="1" x14ac:dyDescent="0.3">
      <c r="G81" s="613"/>
    </row>
    <row r="82" spans="7:7" s="1" customFormat="1" x14ac:dyDescent="0.3">
      <c r="G82" s="613"/>
    </row>
    <row r="83" spans="7:7" s="1" customFormat="1" x14ac:dyDescent="0.3">
      <c r="G83" s="613"/>
    </row>
    <row r="84" spans="7:7" s="1" customFormat="1" x14ac:dyDescent="0.3">
      <c r="G84" s="613"/>
    </row>
    <row r="85" spans="7:7" s="1" customFormat="1" x14ac:dyDescent="0.3">
      <c r="G85" s="613"/>
    </row>
    <row r="86" spans="7:7" s="1" customFormat="1" x14ac:dyDescent="0.3">
      <c r="G86" s="613"/>
    </row>
    <row r="87" spans="7:7" s="1" customFormat="1" x14ac:dyDescent="0.3">
      <c r="G87" s="613"/>
    </row>
    <row r="88" spans="7:7" s="1" customFormat="1" x14ac:dyDescent="0.3">
      <c r="G88" s="613"/>
    </row>
    <row r="89" spans="7:7" s="1" customFormat="1" x14ac:dyDescent="0.3">
      <c r="G89" s="613"/>
    </row>
    <row r="90" spans="7:7" s="1" customFormat="1" x14ac:dyDescent="0.3">
      <c r="G90" s="613"/>
    </row>
    <row r="91" spans="7:7" s="1" customFormat="1" x14ac:dyDescent="0.3">
      <c r="G91" s="613"/>
    </row>
    <row r="92" spans="7:7" s="1" customFormat="1" x14ac:dyDescent="0.3">
      <c r="G92" s="613"/>
    </row>
    <row r="93" spans="7:7" s="1" customFormat="1" x14ac:dyDescent="0.3">
      <c r="G93" s="613"/>
    </row>
    <row r="94" spans="7:7" s="1" customFormat="1" x14ac:dyDescent="0.3">
      <c r="G94" s="613"/>
    </row>
    <row r="95" spans="7:7" s="1" customFormat="1" x14ac:dyDescent="0.3">
      <c r="G95" s="613"/>
    </row>
    <row r="96" spans="7:7" s="1" customFormat="1" x14ac:dyDescent="0.3">
      <c r="G96" s="613"/>
    </row>
    <row r="97" spans="7:7" s="1" customFormat="1" x14ac:dyDescent="0.3">
      <c r="G97" s="613"/>
    </row>
    <row r="98" spans="7:7" s="1" customFormat="1" x14ac:dyDescent="0.3">
      <c r="G98" s="613"/>
    </row>
    <row r="99" spans="7:7" s="1" customFormat="1" x14ac:dyDescent="0.3">
      <c r="G99" s="613"/>
    </row>
    <row r="100" spans="7:7" s="1" customFormat="1" x14ac:dyDescent="0.3">
      <c r="G100" s="613"/>
    </row>
    <row r="101" spans="7:7" s="1" customFormat="1" x14ac:dyDescent="0.3">
      <c r="G101" s="613"/>
    </row>
    <row r="102" spans="7:7" s="1" customFormat="1" x14ac:dyDescent="0.3">
      <c r="G102" s="613"/>
    </row>
    <row r="103" spans="7:7" s="1" customFormat="1" x14ac:dyDescent="0.3">
      <c r="G103" s="613"/>
    </row>
    <row r="104" spans="7:7" s="1" customFormat="1" x14ac:dyDescent="0.3">
      <c r="G104" s="613"/>
    </row>
    <row r="105" spans="7:7" s="1" customFormat="1" x14ac:dyDescent="0.3">
      <c r="G105" s="613"/>
    </row>
    <row r="106" spans="7:7" s="1" customFormat="1" x14ac:dyDescent="0.3">
      <c r="G106" s="613"/>
    </row>
    <row r="107" spans="7:7" s="1" customFormat="1" x14ac:dyDescent="0.3">
      <c r="G107" s="613"/>
    </row>
    <row r="108" spans="7:7" s="1" customFormat="1" x14ac:dyDescent="0.3">
      <c r="G108" s="613"/>
    </row>
    <row r="109" spans="7:7" s="1" customFormat="1" x14ac:dyDescent="0.3">
      <c r="G109" s="613"/>
    </row>
    <row r="110" spans="7:7" s="1" customFormat="1" x14ac:dyDescent="0.3">
      <c r="G110" s="613"/>
    </row>
    <row r="111" spans="7:7" s="1" customFormat="1" x14ac:dyDescent="0.3">
      <c r="G111" s="613"/>
    </row>
    <row r="112" spans="7:7" s="1" customFormat="1" x14ac:dyDescent="0.3">
      <c r="G112" s="613"/>
    </row>
    <row r="113" spans="7:7" s="1" customFormat="1" x14ac:dyDescent="0.3">
      <c r="G113" s="613"/>
    </row>
    <row r="114" spans="7:7" s="1" customFormat="1" x14ac:dyDescent="0.3">
      <c r="G114" s="613"/>
    </row>
    <row r="115" spans="7:7" s="1" customFormat="1" x14ac:dyDescent="0.3">
      <c r="G115" s="613"/>
    </row>
    <row r="116" spans="7:7" s="1" customFormat="1" x14ac:dyDescent="0.3">
      <c r="G116" s="613"/>
    </row>
    <row r="117" spans="7:7" s="1" customFormat="1" x14ac:dyDescent="0.3">
      <c r="G117" s="613"/>
    </row>
    <row r="118" spans="7:7" s="1" customFormat="1" x14ac:dyDescent="0.3">
      <c r="G118" s="613"/>
    </row>
    <row r="119" spans="7:7" s="1" customFormat="1" x14ac:dyDescent="0.3">
      <c r="G119" s="613"/>
    </row>
    <row r="120" spans="7:7" s="1" customFormat="1" x14ac:dyDescent="0.3">
      <c r="G120" s="613"/>
    </row>
    <row r="121" spans="7:7" s="1" customFormat="1" x14ac:dyDescent="0.3">
      <c r="G121" s="613"/>
    </row>
    <row r="122" spans="7:7" s="1" customFormat="1" x14ac:dyDescent="0.3">
      <c r="G122" s="613"/>
    </row>
    <row r="123" spans="7:7" s="1" customFormat="1" x14ac:dyDescent="0.3">
      <c r="G123" s="613"/>
    </row>
    <row r="124" spans="7:7" s="1" customFormat="1" x14ac:dyDescent="0.3">
      <c r="G124" s="613"/>
    </row>
    <row r="125" spans="7:7" s="1" customFormat="1" x14ac:dyDescent="0.3">
      <c r="G125" s="613"/>
    </row>
    <row r="126" spans="7:7" s="1" customFormat="1" x14ac:dyDescent="0.3">
      <c r="G126" s="613"/>
    </row>
    <row r="127" spans="7:7" s="1" customFormat="1" x14ac:dyDescent="0.3">
      <c r="G127" s="613"/>
    </row>
    <row r="128" spans="7:7" s="1" customFormat="1" x14ac:dyDescent="0.3">
      <c r="G128" s="613"/>
    </row>
    <row r="129" spans="7:7" s="1" customFormat="1" x14ac:dyDescent="0.3">
      <c r="G129" s="613"/>
    </row>
    <row r="130" spans="7:7" s="1" customFormat="1" x14ac:dyDescent="0.3">
      <c r="G130" s="613"/>
    </row>
    <row r="131" spans="7:7" s="1" customFormat="1" x14ac:dyDescent="0.3">
      <c r="G131" s="613"/>
    </row>
    <row r="132" spans="7:7" s="1" customFormat="1" x14ac:dyDescent="0.3">
      <c r="G132" s="613"/>
    </row>
    <row r="133" spans="7:7" s="1" customFormat="1" x14ac:dyDescent="0.3">
      <c r="G133" s="613"/>
    </row>
    <row r="134" spans="7:7" s="1" customFormat="1" x14ac:dyDescent="0.3">
      <c r="G134" s="613"/>
    </row>
    <row r="135" spans="7:7" s="1" customFormat="1" x14ac:dyDescent="0.3">
      <c r="G135" s="613"/>
    </row>
    <row r="136" spans="7:7" s="1" customFormat="1" x14ac:dyDescent="0.3">
      <c r="G136" s="613"/>
    </row>
    <row r="137" spans="7:7" s="1" customFormat="1" x14ac:dyDescent="0.3">
      <c r="G137" s="613"/>
    </row>
    <row r="138" spans="7:7" s="1" customFormat="1" x14ac:dyDescent="0.3">
      <c r="G138" s="613"/>
    </row>
    <row r="139" spans="7:7" s="1" customFormat="1" x14ac:dyDescent="0.3">
      <c r="G139" s="613"/>
    </row>
    <row r="140" spans="7:7" s="1" customFormat="1" x14ac:dyDescent="0.3">
      <c r="G140" s="613"/>
    </row>
    <row r="141" spans="7:7" s="1" customFormat="1" x14ac:dyDescent="0.3">
      <c r="G141" s="613"/>
    </row>
    <row r="142" spans="7:7" s="1" customFormat="1" x14ac:dyDescent="0.3">
      <c r="G142" s="613"/>
    </row>
    <row r="143" spans="7:7" s="1" customFormat="1" x14ac:dyDescent="0.3">
      <c r="G143" s="613"/>
    </row>
    <row r="144" spans="7:7" s="1" customFormat="1" x14ac:dyDescent="0.3">
      <c r="G144" s="613"/>
    </row>
    <row r="145" spans="7:7" s="1" customFormat="1" x14ac:dyDescent="0.3">
      <c r="G145" s="613"/>
    </row>
    <row r="146" spans="7:7" s="1" customFormat="1" x14ac:dyDescent="0.3">
      <c r="G146" s="613"/>
    </row>
    <row r="147" spans="7:7" s="1" customFormat="1" x14ac:dyDescent="0.3">
      <c r="G147" s="613"/>
    </row>
    <row r="148" spans="7:7" s="1" customFormat="1" x14ac:dyDescent="0.3">
      <c r="G148" s="613"/>
    </row>
    <row r="149" spans="7:7" s="1" customFormat="1" x14ac:dyDescent="0.3">
      <c r="G149" s="613"/>
    </row>
    <row r="150" spans="7:7" s="1" customFormat="1" x14ac:dyDescent="0.3">
      <c r="G150" s="613"/>
    </row>
    <row r="151" spans="7:7" s="1" customFormat="1" x14ac:dyDescent="0.3">
      <c r="G151" s="613"/>
    </row>
    <row r="152" spans="7:7" s="1" customFormat="1" x14ac:dyDescent="0.3">
      <c r="G152" s="613"/>
    </row>
    <row r="153" spans="7:7" s="1" customFormat="1" x14ac:dyDescent="0.3">
      <c r="G153" s="613"/>
    </row>
    <row r="154" spans="7:7" s="1" customFormat="1" x14ac:dyDescent="0.3">
      <c r="G154" s="613"/>
    </row>
    <row r="155" spans="7:7" s="1" customFormat="1" x14ac:dyDescent="0.3">
      <c r="G155" s="613"/>
    </row>
    <row r="156" spans="7:7" s="1" customFormat="1" x14ac:dyDescent="0.3">
      <c r="G156" s="613"/>
    </row>
    <row r="157" spans="7:7" s="1" customFormat="1" x14ac:dyDescent="0.3">
      <c r="G157" s="613"/>
    </row>
    <row r="158" spans="7:7" s="1" customFormat="1" x14ac:dyDescent="0.3">
      <c r="G158" s="613"/>
    </row>
    <row r="159" spans="7:7" s="1" customFormat="1" x14ac:dyDescent="0.3">
      <c r="G159" s="613"/>
    </row>
    <row r="160" spans="7:7" s="1" customFormat="1" x14ac:dyDescent="0.3">
      <c r="G160" s="613"/>
    </row>
    <row r="161" spans="7:7" s="1" customFormat="1" x14ac:dyDescent="0.3">
      <c r="G161" s="613"/>
    </row>
    <row r="162" spans="7:7" s="1" customFormat="1" x14ac:dyDescent="0.3">
      <c r="G162" s="613"/>
    </row>
    <row r="163" spans="7:7" s="1" customFormat="1" x14ac:dyDescent="0.3">
      <c r="G163" s="613"/>
    </row>
    <row r="164" spans="7:7" s="1" customFormat="1" x14ac:dyDescent="0.3">
      <c r="G164" s="613"/>
    </row>
    <row r="165" spans="7:7" s="1" customFormat="1" x14ac:dyDescent="0.3">
      <c r="G165" s="613"/>
    </row>
    <row r="166" spans="7:7" s="1" customFormat="1" x14ac:dyDescent="0.3">
      <c r="G166" s="613"/>
    </row>
    <row r="167" spans="7:7" s="1" customFormat="1" x14ac:dyDescent="0.3">
      <c r="G167" s="613"/>
    </row>
    <row r="168" spans="7:7" s="1" customFormat="1" x14ac:dyDescent="0.3">
      <c r="G168" s="613"/>
    </row>
    <row r="169" spans="7:7" s="1" customFormat="1" x14ac:dyDescent="0.3">
      <c r="G169" s="613"/>
    </row>
    <row r="170" spans="7:7" s="1" customFormat="1" x14ac:dyDescent="0.3">
      <c r="G170" s="613"/>
    </row>
    <row r="171" spans="7:7" s="1" customFormat="1" x14ac:dyDescent="0.3">
      <c r="G171" s="613"/>
    </row>
    <row r="172" spans="7:7" s="1" customFormat="1" x14ac:dyDescent="0.3">
      <c r="G172" s="613"/>
    </row>
    <row r="173" spans="7:7" s="1" customFormat="1" x14ac:dyDescent="0.3">
      <c r="G173" s="613"/>
    </row>
    <row r="174" spans="7:7" s="1" customFormat="1" x14ac:dyDescent="0.3">
      <c r="G174" s="613"/>
    </row>
    <row r="175" spans="7:7" s="1" customFormat="1" x14ac:dyDescent="0.3">
      <c r="G175" s="613"/>
    </row>
    <row r="176" spans="7:7" s="1" customFormat="1" x14ac:dyDescent="0.3">
      <c r="G176" s="613"/>
    </row>
    <row r="177" spans="7:7" s="1" customFormat="1" x14ac:dyDescent="0.3">
      <c r="G177" s="613"/>
    </row>
    <row r="178" spans="7:7" s="1" customFormat="1" x14ac:dyDescent="0.3">
      <c r="G178" s="613"/>
    </row>
    <row r="179" spans="7:7" s="1" customFormat="1" x14ac:dyDescent="0.3">
      <c r="G179" s="613"/>
    </row>
    <row r="180" spans="7:7" s="1" customFormat="1" x14ac:dyDescent="0.3">
      <c r="G180" s="613"/>
    </row>
    <row r="181" spans="7:7" s="1" customFormat="1" x14ac:dyDescent="0.3">
      <c r="G181" s="613"/>
    </row>
    <row r="182" spans="7:7" s="1" customFormat="1" x14ac:dyDescent="0.3">
      <c r="G182" s="613"/>
    </row>
    <row r="183" spans="7:7" s="1" customFormat="1" x14ac:dyDescent="0.3">
      <c r="G183" s="613"/>
    </row>
    <row r="184" spans="7:7" s="1" customFormat="1" x14ac:dyDescent="0.3">
      <c r="G184" s="613"/>
    </row>
    <row r="185" spans="7:7" s="1" customFormat="1" x14ac:dyDescent="0.3">
      <c r="G185" s="613"/>
    </row>
    <row r="186" spans="7:7" s="1" customFormat="1" x14ac:dyDescent="0.3">
      <c r="G186" s="613"/>
    </row>
    <row r="187" spans="7:7" s="1" customFormat="1" x14ac:dyDescent="0.3">
      <c r="G187" s="613"/>
    </row>
    <row r="188" spans="7:7" s="1" customFormat="1" x14ac:dyDescent="0.3">
      <c r="G188" s="613"/>
    </row>
    <row r="189" spans="7:7" s="1" customFormat="1" x14ac:dyDescent="0.3">
      <c r="G189" s="613"/>
    </row>
    <row r="190" spans="7:7" s="1" customFormat="1" x14ac:dyDescent="0.3">
      <c r="G190" s="613"/>
    </row>
    <row r="191" spans="7:7" s="1" customFormat="1" x14ac:dyDescent="0.3">
      <c r="G191" s="613"/>
    </row>
    <row r="192" spans="7:7" s="1" customFormat="1" x14ac:dyDescent="0.3">
      <c r="G192" s="613"/>
    </row>
    <row r="193" spans="7:7" s="1" customFormat="1" x14ac:dyDescent="0.3">
      <c r="G193" s="613"/>
    </row>
    <row r="194" spans="7:7" s="1" customFormat="1" x14ac:dyDescent="0.3">
      <c r="G194" s="613"/>
    </row>
    <row r="195" spans="7:7" s="1" customFormat="1" x14ac:dyDescent="0.3">
      <c r="G195" s="613"/>
    </row>
    <row r="196" spans="7:7" s="1" customFormat="1" x14ac:dyDescent="0.3">
      <c r="G196" s="613"/>
    </row>
    <row r="197" spans="7:7" s="1" customFormat="1" x14ac:dyDescent="0.3">
      <c r="G197" s="613"/>
    </row>
    <row r="198" spans="7:7" s="1" customFormat="1" x14ac:dyDescent="0.3">
      <c r="G198" s="613"/>
    </row>
    <row r="199" spans="7:7" s="1" customFormat="1" x14ac:dyDescent="0.3">
      <c r="G199" s="613"/>
    </row>
    <row r="200" spans="7:7" s="1" customFormat="1" x14ac:dyDescent="0.3">
      <c r="G200" s="613"/>
    </row>
    <row r="201" spans="7:7" s="1" customFormat="1" x14ac:dyDescent="0.3">
      <c r="G201" s="613"/>
    </row>
    <row r="202" spans="7:7" s="1" customFormat="1" x14ac:dyDescent="0.3">
      <c r="G202" s="613"/>
    </row>
    <row r="203" spans="7:7" s="1" customFormat="1" x14ac:dyDescent="0.3">
      <c r="G203" s="613"/>
    </row>
    <row r="204" spans="7:7" s="1" customFormat="1" x14ac:dyDescent="0.3">
      <c r="G204" s="613"/>
    </row>
    <row r="205" spans="7:7" s="1" customFormat="1" x14ac:dyDescent="0.3">
      <c r="G205" s="613"/>
    </row>
    <row r="206" spans="7:7" s="1" customFormat="1" x14ac:dyDescent="0.3">
      <c r="G206" s="613"/>
    </row>
    <row r="207" spans="7:7" s="1" customFormat="1" x14ac:dyDescent="0.3">
      <c r="G207" s="613"/>
    </row>
    <row r="208" spans="7:7" s="1" customFormat="1" x14ac:dyDescent="0.3">
      <c r="G208" s="613"/>
    </row>
    <row r="209" spans="7:7" s="1" customFormat="1" x14ac:dyDescent="0.3">
      <c r="G209" s="613"/>
    </row>
    <row r="210" spans="7:7" s="1" customFormat="1" x14ac:dyDescent="0.3">
      <c r="G210" s="613"/>
    </row>
    <row r="211" spans="7:7" s="1" customFormat="1" x14ac:dyDescent="0.3">
      <c r="G211" s="613"/>
    </row>
    <row r="212" spans="7:7" s="1" customFormat="1" x14ac:dyDescent="0.3">
      <c r="G212" s="613"/>
    </row>
    <row r="213" spans="7:7" s="1" customFormat="1" x14ac:dyDescent="0.3">
      <c r="G213" s="613"/>
    </row>
    <row r="214" spans="7:7" s="1" customFormat="1" x14ac:dyDescent="0.3">
      <c r="G214" s="613"/>
    </row>
    <row r="215" spans="7:7" s="1" customFormat="1" x14ac:dyDescent="0.3">
      <c r="G215" s="613"/>
    </row>
    <row r="216" spans="7:7" s="1" customFormat="1" x14ac:dyDescent="0.3">
      <c r="G216" s="613"/>
    </row>
    <row r="217" spans="7:7" s="1" customFormat="1" x14ac:dyDescent="0.3">
      <c r="G217" s="613"/>
    </row>
    <row r="218" spans="7:7" s="1" customFormat="1" x14ac:dyDescent="0.3">
      <c r="G218" s="613"/>
    </row>
    <row r="219" spans="7:7" s="1" customFormat="1" x14ac:dyDescent="0.3">
      <c r="G219" s="613"/>
    </row>
    <row r="220" spans="7:7" s="1" customFormat="1" x14ac:dyDescent="0.3">
      <c r="G220" s="613"/>
    </row>
    <row r="221" spans="7:7" s="1" customFormat="1" x14ac:dyDescent="0.3">
      <c r="G221" s="613"/>
    </row>
    <row r="222" spans="7:7" s="1" customFormat="1" x14ac:dyDescent="0.3">
      <c r="G222" s="613"/>
    </row>
    <row r="223" spans="7:7" s="1" customFormat="1" x14ac:dyDescent="0.3">
      <c r="G223" s="613"/>
    </row>
    <row r="224" spans="7:7" s="1" customFormat="1" x14ac:dyDescent="0.3">
      <c r="G224" s="613"/>
    </row>
    <row r="225" spans="7:7" s="1" customFormat="1" x14ac:dyDescent="0.3">
      <c r="G225" s="613"/>
    </row>
    <row r="226" spans="7:7" s="1" customFormat="1" x14ac:dyDescent="0.3">
      <c r="G226" s="613"/>
    </row>
    <row r="227" spans="7:7" s="1" customFormat="1" x14ac:dyDescent="0.3">
      <c r="G227" s="613"/>
    </row>
    <row r="228" spans="7:7" s="1" customFormat="1" x14ac:dyDescent="0.3">
      <c r="G228" s="613"/>
    </row>
    <row r="229" spans="7:7" s="1" customFormat="1" x14ac:dyDescent="0.3">
      <c r="G229" s="613"/>
    </row>
    <row r="230" spans="7:7" s="1" customFormat="1" x14ac:dyDescent="0.3">
      <c r="G230" s="613"/>
    </row>
    <row r="231" spans="7:7" s="1" customFormat="1" x14ac:dyDescent="0.3">
      <c r="G231" s="613"/>
    </row>
    <row r="232" spans="7:7" s="1" customFormat="1" x14ac:dyDescent="0.3">
      <c r="G232" s="613"/>
    </row>
    <row r="233" spans="7:7" s="1" customFormat="1" x14ac:dyDescent="0.3">
      <c r="G233" s="613"/>
    </row>
    <row r="234" spans="7:7" s="1" customFormat="1" x14ac:dyDescent="0.3">
      <c r="G234" s="613"/>
    </row>
    <row r="235" spans="7:7" s="1" customFormat="1" x14ac:dyDescent="0.3">
      <c r="G235" s="613"/>
    </row>
    <row r="236" spans="7:7" s="1" customFormat="1" x14ac:dyDescent="0.3">
      <c r="G236" s="613"/>
    </row>
    <row r="237" spans="7:7" s="1" customFormat="1" x14ac:dyDescent="0.3">
      <c r="G237" s="613"/>
    </row>
    <row r="238" spans="7:7" s="1" customFormat="1" x14ac:dyDescent="0.3">
      <c r="G238" s="613"/>
    </row>
    <row r="239" spans="7:7" s="1" customFormat="1" x14ac:dyDescent="0.3">
      <c r="G239" s="613"/>
    </row>
    <row r="240" spans="7:7" s="1" customFormat="1" x14ac:dyDescent="0.3">
      <c r="G240" s="613"/>
    </row>
    <row r="241" spans="7:7" s="1" customFormat="1" x14ac:dyDescent="0.3">
      <c r="G241" s="613"/>
    </row>
    <row r="242" spans="7:7" s="1" customFormat="1" x14ac:dyDescent="0.3">
      <c r="G242" s="613"/>
    </row>
    <row r="243" spans="7:7" s="1" customFormat="1" x14ac:dyDescent="0.3">
      <c r="G243" s="613"/>
    </row>
    <row r="244" spans="7:7" s="1" customFormat="1" x14ac:dyDescent="0.3">
      <c r="G244" s="613"/>
    </row>
    <row r="245" spans="7:7" s="1" customFormat="1" x14ac:dyDescent="0.3">
      <c r="G245" s="613"/>
    </row>
    <row r="246" spans="7:7" s="1" customFormat="1" x14ac:dyDescent="0.3">
      <c r="G246" s="613"/>
    </row>
    <row r="247" spans="7:7" s="1" customFormat="1" x14ac:dyDescent="0.3">
      <c r="G247" s="613"/>
    </row>
    <row r="248" spans="7:7" s="1" customFormat="1" x14ac:dyDescent="0.3">
      <c r="G248" s="613"/>
    </row>
    <row r="249" spans="7:7" s="1" customFormat="1" x14ac:dyDescent="0.3">
      <c r="G249" s="613"/>
    </row>
    <row r="250" spans="7:7" s="1" customFormat="1" x14ac:dyDescent="0.3">
      <c r="G250" s="613"/>
    </row>
    <row r="251" spans="7:7" s="1" customFormat="1" x14ac:dyDescent="0.3">
      <c r="G251" s="613"/>
    </row>
    <row r="252" spans="7:7" s="1" customFormat="1" x14ac:dyDescent="0.3">
      <c r="G252" s="613"/>
    </row>
    <row r="253" spans="7:7" s="1" customFormat="1" x14ac:dyDescent="0.3">
      <c r="G253" s="613"/>
    </row>
    <row r="254" spans="7:7" s="1" customFormat="1" x14ac:dyDescent="0.3">
      <c r="G254" s="613"/>
    </row>
    <row r="255" spans="7:7" s="1" customFormat="1" x14ac:dyDescent="0.3">
      <c r="G255" s="613"/>
    </row>
    <row r="256" spans="7:7" s="1" customFormat="1" x14ac:dyDescent="0.3">
      <c r="G256" s="613"/>
    </row>
    <row r="257" spans="7:7" s="1" customFormat="1" x14ac:dyDescent="0.3">
      <c r="G257" s="613"/>
    </row>
    <row r="258" spans="7:7" s="1" customFormat="1" x14ac:dyDescent="0.3">
      <c r="G258" s="613"/>
    </row>
    <row r="259" spans="7:7" s="1" customFormat="1" x14ac:dyDescent="0.3">
      <c r="G259" s="613"/>
    </row>
    <row r="260" spans="7:7" s="1" customFormat="1" x14ac:dyDescent="0.3">
      <c r="G260" s="613"/>
    </row>
    <row r="261" spans="7:7" s="1" customFormat="1" x14ac:dyDescent="0.3">
      <c r="G261" s="613"/>
    </row>
    <row r="262" spans="7:7" s="1" customFormat="1" x14ac:dyDescent="0.3">
      <c r="G262" s="613"/>
    </row>
    <row r="263" spans="7:7" s="1" customFormat="1" x14ac:dyDescent="0.3">
      <c r="G263" s="613"/>
    </row>
    <row r="264" spans="7:7" s="1" customFormat="1" x14ac:dyDescent="0.3">
      <c r="G264" s="613"/>
    </row>
    <row r="265" spans="7:7" s="1" customFormat="1" x14ac:dyDescent="0.3">
      <c r="G265" s="613"/>
    </row>
    <row r="266" spans="7:7" s="1" customFormat="1" x14ac:dyDescent="0.3">
      <c r="G266" s="613"/>
    </row>
    <row r="267" spans="7:7" s="1" customFormat="1" x14ac:dyDescent="0.3">
      <c r="G267" s="613"/>
    </row>
    <row r="268" spans="7:7" s="1" customFormat="1" x14ac:dyDescent="0.3">
      <c r="G268" s="613"/>
    </row>
    <row r="269" spans="7:7" s="1" customFormat="1" x14ac:dyDescent="0.3">
      <c r="G269" s="613"/>
    </row>
    <row r="270" spans="7:7" s="1" customFormat="1" x14ac:dyDescent="0.3">
      <c r="G270" s="613"/>
    </row>
    <row r="271" spans="7:7" s="1" customFormat="1" x14ac:dyDescent="0.3">
      <c r="G271" s="613"/>
    </row>
    <row r="272" spans="7:7" s="1" customFormat="1" x14ac:dyDescent="0.3">
      <c r="G272" s="613"/>
    </row>
    <row r="273" spans="7:7" s="1" customFormat="1" x14ac:dyDescent="0.3">
      <c r="G273" s="613"/>
    </row>
    <row r="274" spans="7:7" s="1" customFormat="1" x14ac:dyDescent="0.3">
      <c r="G274" s="613"/>
    </row>
    <row r="275" spans="7:7" s="1" customFormat="1" x14ac:dyDescent="0.3">
      <c r="G275" s="613"/>
    </row>
    <row r="276" spans="7:7" s="1" customFormat="1" x14ac:dyDescent="0.3">
      <c r="G276" s="613"/>
    </row>
    <row r="277" spans="7:7" s="1" customFormat="1" x14ac:dyDescent="0.3">
      <c r="G277" s="613"/>
    </row>
    <row r="278" spans="7:7" s="1" customFormat="1" x14ac:dyDescent="0.3">
      <c r="G278" s="613"/>
    </row>
    <row r="279" spans="7:7" s="1" customFormat="1" x14ac:dyDescent="0.3">
      <c r="G279" s="613"/>
    </row>
    <row r="280" spans="7:7" s="1" customFormat="1" x14ac:dyDescent="0.3">
      <c r="G280" s="613"/>
    </row>
    <row r="281" spans="7:7" s="1" customFormat="1" x14ac:dyDescent="0.3">
      <c r="G281" s="613"/>
    </row>
    <row r="282" spans="7:7" s="1" customFormat="1" x14ac:dyDescent="0.3">
      <c r="G282" s="613"/>
    </row>
    <row r="283" spans="7:7" s="1" customFormat="1" x14ac:dyDescent="0.3">
      <c r="G283" s="613"/>
    </row>
    <row r="284" spans="7:7" s="1" customFormat="1" x14ac:dyDescent="0.3">
      <c r="G284" s="613"/>
    </row>
    <row r="285" spans="7:7" s="1" customFormat="1" x14ac:dyDescent="0.3">
      <c r="G285" s="613"/>
    </row>
    <row r="286" spans="7:7" s="1" customFormat="1" x14ac:dyDescent="0.3">
      <c r="G286" s="613"/>
    </row>
    <row r="287" spans="7:7" s="1" customFormat="1" x14ac:dyDescent="0.3">
      <c r="G287" s="613"/>
    </row>
    <row r="288" spans="7:7" s="1" customFormat="1" x14ac:dyDescent="0.3">
      <c r="G288" s="613"/>
    </row>
    <row r="289" spans="7:7" s="1" customFormat="1" x14ac:dyDescent="0.3">
      <c r="G289" s="613"/>
    </row>
    <row r="290" spans="7:7" s="1" customFormat="1" x14ac:dyDescent="0.3">
      <c r="G290" s="613"/>
    </row>
    <row r="291" spans="7:7" s="1" customFormat="1" x14ac:dyDescent="0.3">
      <c r="G291" s="613"/>
    </row>
    <row r="292" spans="7:7" s="1" customFormat="1" x14ac:dyDescent="0.3">
      <c r="G292" s="613"/>
    </row>
    <row r="293" spans="7:7" s="1" customFormat="1" x14ac:dyDescent="0.3">
      <c r="G293" s="613"/>
    </row>
    <row r="294" spans="7:7" s="1" customFormat="1" x14ac:dyDescent="0.3">
      <c r="G294" s="613"/>
    </row>
    <row r="295" spans="7:7" s="1" customFormat="1" x14ac:dyDescent="0.3">
      <c r="G295" s="613"/>
    </row>
    <row r="296" spans="7:7" s="1" customFormat="1" x14ac:dyDescent="0.3">
      <c r="G296" s="613"/>
    </row>
    <row r="297" spans="7:7" s="1" customFormat="1" x14ac:dyDescent="0.3">
      <c r="G297" s="613"/>
    </row>
    <row r="298" spans="7:7" s="1" customFormat="1" x14ac:dyDescent="0.3">
      <c r="G298" s="613"/>
    </row>
    <row r="299" spans="7:7" s="1" customFormat="1" x14ac:dyDescent="0.3">
      <c r="G299" s="613"/>
    </row>
    <row r="300" spans="7:7" s="1" customFormat="1" x14ac:dyDescent="0.3">
      <c r="G300" s="613"/>
    </row>
    <row r="301" spans="7:7" s="1" customFormat="1" x14ac:dyDescent="0.3">
      <c r="G301" s="613"/>
    </row>
    <row r="302" spans="7:7" s="1" customFormat="1" x14ac:dyDescent="0.3">
      <c r="G302" s="613"/>
    </row>
    <row r="303" spans="7:7" s="1" customFormat="1" x14ac:dyDescent="0.3">
      <c r="G303" s="613"/>
    </row>
    <row r="304" spans="7:7" s="1" customFormat="1" x14ac:dyDescent="0.3">
      <c r="G304" s="613"/>
    </row>
    <row r="305" spans="7:7" s="1" customFormat="1" x14ac:dyDescent="0.3">
      <c r="G305" s="613"/>
    </row>
    <row r="306" spans="7:7" s="1" customFormat="1" x14ac:dyDescent="0.3">
      <c r="G306" s="613"/>
    </row>
    <row r="307" spans="7:7" s="1" customFormat="1" x14ac:dyDescent="0.3">
      <c r="G307" s="613"/>
    </row>
    <row r="308" spans="7:7" s="1" customFormat="1" x14ac:dyDescent="0.3">
      <c r="G308" s="613"/>
    </row>
    <row r="309" spans="7:7" s="1" customFormat="1" x14ac:dyDescent="0.3">
      <c r="G309" s="613"/>
    </row>
    <row r="310" spans="7:7" s="1" customFormat="1" x14ac:dyDescent="0.3">
      <c r="G310" s="613"/>
    </row>
    <row r="311" spans="7:7" s="1" customFormat="1" x14ac:dyDescent="0.3">
      <c r="G311" s="613"/>
    </row>
    <row r="312" spans="7:7" s="1" customFormat="1" x14ac:dyDescent="0.3">
      <c r="G312" s="613"/>
    </row>
    <row r="313" spans="7:7" s="1" customFormat="1" x14ac:dyDescent="0.3">
      <c r="G313" s="613"/>
    </row>
    <row r="314" spans="7:7" s="1" customFormat="1" x14ac:dyDescent="0.3">
      <c r="G314" s="613"/>
    </row>
    <row r="315" spans="7:7" s="1" customFormat="1" x14ac:dyDescent="0.3">
      <c r="G315" s="613"/>
    </row>
    <row r="316" spans="7:7" s="1" customFormat="1" x14ac:dyDescent="0.3">
      <c r="G316" s="613"/>
    </row>
    <row r="317" spans="7:7" s="1" customFormat="1" x14ac:dyDescent="0.3">
      <c r="G317" s="613"/>
    </row>
    <row r="318" spans="7:7" s="1" customFormat="1" x14ac:dyDescent="0.3">
      <c r="G318" s="613"/>
    </row>
    <row r="319" spans="7:7" s="1" customFormat="1" x14ac:dyDescent="0.3">
      <c r="G319" s="613"/>
    </row>
    <row r="320" spans="7:7" s="1" customFormat="1" x14ac:dyDescent="0.3">
      <c r="G320" s="613"/>
    </row>
    <row r="321" spans="7:7" s="1" customFormat="1" x14ac:dyDescent="0.3">
      <c r="G321" s="613"/>
    </row>
    <row r="322" spans="7:7" s="1" customFormat="1" x14ac:dyDescent="0.3">
      <c r="G322" s="613"/>
    </row>
    <row r="323" spans="7:7" s="1" customFormat="1" x14ac:dyDescent="0.3">
      <c r="G323" s="613"/>
    </row>
    <row r="324" spans="7:7" s="1" customFormat="1" x14ac:dyDescent="0.3">
      <c r="G324" s="613"/>
    </row>
    <row r="325" spans="7:7" s="1" customFormat="1" x14ac:dyDescent="0.3">
      <c r="G325" s="613"/>
    </row>
    <row r="326" spans="7:7" s="1" customFormat="1" x14ac:dyDescent="0.3">
      <c r="G326" s="613"/>
    </row>
    <row r="327" spans="7:7" s="1" customFormat="1" x14ac:dyDescent="0.3">
      <c r="G327" s="613"/>
    </row>
    <row r="328" spans="7:7" s="1" customFormat="1" x14ac:dyDescent="0.3">
      <c r="G328" s="613"/>
    </row>
    <row r="329" spans="7:7" s="1" customFormat="1" x14ac:dyDescent="0.3">
      <c r="G329" s="613"/>
    </row>
    <row r="330" spans="7:7" s="1" customFormat="1" x14ac:dyDescent="0.3">
      <c r="G330" s="613"/>
    </row>
    <row r="331" spans="7:7" s="1" customFormat="1" x14ac:dyDescent="0.3">
      <c r="G331" s="613"/>
    </row>
    <row r="332" spans="7:7" s="1" customFormat="1" x14ac:dyDescent="0.3">
      <c r="G332" s="613"/>
    </row>
  </sheetData>
  <mergeCells count="6">
    <mergeCell ref="A1:G2"/>
    <mergeCell ref="C3:D3"/>
    <mergeCell ref="E3:F3"/>
    <mergeCell ref="A3:A4"/>
    <mergeCell ref="B3:B4"/>
    <mergeCell ref="G3:I3"/>
  </mergeCells>
  <conditionalFormatting sqref="C43:C44">
    <cfRule type="cellIs" dxfId="47" priority="20" operator="between">
      <formula>0.049</formula>
      <formula>0</formula>
    </cfRule>
  </conditionalFormatting>
  <conditionalFormatting sqref="D10 F10:H10">
    <cfRule type="cellIs" dxfId="46" priority="1" operator="between">
      <formula>0.049</formula>
      <formula>0</formula>
    </cfRule>
  </conditionalFormatting>
  <conditionalFormatting sqref="D30 F30:H30">
    <cfRule type="cellIs" dxfId="45" priority="15" operator="between">
      <formula>0.049</formula>
      <formula>0</formula>
    </cfRule>
  </conditionalFormatting>
  <conditionalFormatting sqref="D32 F32:H32">
    <cfRule type="cellIs" dxfId="44" priority="3" operator="between">
      <formula>0.049</formula>
      <formula>0</formula>
    </cfRule>
  </conditionalFormatting>
  <conditionalFormatting sqref="D35:D43 F35:F43 H35:H43">
    <cfRule type="cellIs" dxfId="43" priority="23" operator="between">
      <formula>0.049</formula>
      <formula>0</formula>
    </cfRule>
  </conditionalFormatting>
  <conditionalFormatting sqref="D43:G49">
    <cfRule type="cellIs" dxfId="42" priority="61" operator="between">
      <formula>0.00000001</formula>
      <formula>1</formula>
    </cfRule>
  </conditionalFormatting>
  <conditionalFormatting sqref="D30:H33">
    <cfRule type="cellIs" dxfId="41" priority="4" operator="between">
      <formula>0.049</formula>
      <formula>0</formula>
    </cfRule>
  </conditionalFormatting>
  <conditionalFormatting sqref="D34:H34">
    <cfRule type="cellIs" dxfId="40" priority="14" operator="between">
      <formula>0.00000001</formula>
      <formula>1</formula>
    </cfRule>
  </conditionalFormatting>
  <conditionalFormatting sqref="D43:H47">
    <cfRule type="cellIs" dxfId="39" priority="26" operator="between">
      <formula>0.049</formula>
      <formula>0</formula>
    </cfRule>
  </conditionalFormatting>
  <conditionalFormatting sqref="E24">
    <cfRule type="cellIs" dxfId="38" priority="12" operator="between">
      <formula>0.00000001</formula>
      <formula>1</formula>
    </cfRule>
  </conditionalFormatting>
  <conditionalFormatting sqref="E43:G44">
    <cfRule type="cellIs" dxfId="37" priority="2" operator="between">
      <formula>0.049</formula>
      <formula>0</formula>
    </cfRule>
  </conditionalFormatting>
  <conditionalFormatting sqref="F43:F48">
    <cfRule type="cellIs" dxfId="36" priority="44" operator="between">
      <formula>0.00000001</formula>
      <formula>1</formula>
    </cfRule>
  </conditionalFormatting>
  <conditionalFormatting sqref="F23:H23 D23:D27 D24:H24 F24:F25 H24:H25 F26:H27">
    <cfRule type="cellIs" dxfId="35" priority="41" operator="between">
      <formula>0.049</formula>
      <formula>0</formula>
    </cfRule>
  </conditionalFormatting>
  <conditionalFormatting sqref="F43:H45">
    <cfRule type="cellIs" dxfId="34" priority="13" operator="between">
      <formula>0.049</formula>
      <formula>0</formula>
    </cfRule>
  </conditionalFormatting>
  <conditionalFormatting sqref="G24">
    <cfRule type="cellIs" dxfId="33" priority="11" operator="between">
      <formula>0.00000001</formula>
      <formula>1</formula>
    </cfRule>
  </conditionalFormatting>
  <conditionalFormatting sqref="H43:H44">
    <cfRule type="cellIs" dxfId="32" priority="21" operator="between">
      <formula>0.000001</formula>
      <formula>0.0999999999</formula>
    </cfRule>
  </conditionalFormatting>
  <conditionalFormatting sqref="H43:H48">
    <cfRule type="cellIs" dxfId="31" priority="42" operator="between">
      <formula>0.00000001</formula>
      <formula>1</formula>
    </cfRule>
  </conditionalFormatting>
  <conditionalFormatting sqref="I7">
    <cfRule type="cellIs" dxfId="30" priority="7" operator="between">
      <formula>-0.5</formula>
      <formula>0.5</formula>
    </cfRule>
    <cfRule type="cellIs" dxfId="29" priority="8" operator="between">
      <formula>0</formula>
      <formula>0.49</formula>
    </cfRule>
  </conditionalFormatting>
  <conditionalFormatting sqref="I22">
    <cfRule type="cellIs" dxfId="28" priority="9" operator="between">
      <formula>-0.5</formula>
      <formula>0.5</formula>
    </cfRule>
    <cfRule type="cellIs" dxfId="27" priority="10" operator="between">
      <formula>0</formula>
      <formula>0.49</formula>
    </cfRule>
  </conditionalFormatting>
  <pageMargins left="0.7" right="0.7" top="0.75" bottom="0.75" header="0.3" footer="0.3"/>
  <pageSetup paperSize="9" orientation="landscape"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Hoja46"/>
  <dimension ref="A1:AE68"/>
  <sheetViews>
    <sheetView workbookViewId="0">
      <selection sqref="A1:F2"/>
    </sheetView>
  </sheetViews>
  <sheetFormatPr baseColWidth="10" defaultRowHeight="14" x14ac:dyDescent="0.3"/>
  <cols>
    <col min="1" max="1" width="25.08203125" customWidth="1"/>
    <col min="8" max="8" width="11.83203125" customWidth="1"/>
    <col min="10" max="31" width="11" style="1"/>
  </cols>
  <sheetData>
    <row r="1" spans="1:12" x14ac:dyDescent="0.3">
      <c r="A1" s="815" t="s">
        <v>338</v>
      </c>
      <c r="B1" s="815"/>
      <c r="C1" s="815"/>
      <c r="D1" s="815"/>
      <c r="E1" s="815"/>
      <c r="F1" s="815"/>
      <c r="G1" s="1"/>
      <c r="H1" s="1"/>
      <c r="I1" s="1"/>
    </row>
    <row r="2" spans="1:12" x14ac:dyDescent="0.3">
      <c r="A2" s="816"/>
      <c r="B2" s="816"/>
      <c r="C2" s="816"/>
      <c r="D2" s="816"/>
      <c r="E2" s="816"/>
      <c r="F2" s="816"/>
      <c r="G2" s="10"/>
      <c r="H2" s="55" t="s">
        <v>463</v>
      </c>
      <c r="I2" s="1"/>
    </row>
    <row r="3" spans="1:12" x14ac:dyDescent="0.3">
      <c r="A3" s="11"/>
      <c r="B3" s="777">
        <f>INDICE!A3</f>
        <v>45961</v>
      </c>
      <c r="C3" s="778">
        <v>41671</v>
      </c>
      <c r="D3" s="778" t="s">
        <v>115</v>
      </c>
      <c r="E3" s="778"/>
      <c r="F3" s="778" t="s">
        <v>116</v>
      </c>
      <c r="G3" s="778"/>
      <c r="H3" s="778"/>
      <c r="I3" s="1"/>
    </row>
    <row r="4" spans="1:12" x14ac:dyDescent="0.3">
      <c r="A4" s="253"/>
      <c r="B4" s="82" t="s">
        <v>54</v>
      </c>
      <c r="C4" s="82" t="s">
        <v>417</v>
      </c>
      <c r="D4" s="82" t="s">
        <v>54</v>
      </c>
      <c r="E4" s="82" t="s">
        <v>417</v>
      </c>
      <c r="F4" s="82" t="s">
        <v>54</v>
      </c>
      <c r="G4" s="83" t="s">
        <v>417</v>
      </c>
      <c r="H4" s="83" t="s">
        <v>106</v>
      </c>
      <c r="I4" s="55"/>
    </row>
    <row r="5" spans="1:12" ht="14.15" customHeight="1" x14ac:dyDescent="0.3">
      <c r="A5" s="482" t="s">
        <v>326</v>
      </c>
      <c r="B5" s="226">
        <v>3220.5652600000008</v>
      </c>
      <c r="C5" s="663">
        <v>94.714801890878547</v>
      </c>
      <c r="D5" s="226">
        <v>26212.481390000008</v>
      </c>
      <c r="E5" s="227">
        <v>31.518009006439978</v>
      </c>
      <c r="F5" s="226">
        <v>28748.737860000012</v>
      </c>
      <c r="G5" s="227">
        <v>3.1908521602860977</v>
      </c>
      <c r="H5" s="227">
        <v>68.315193058004425</v>
      </c>
      <c r="I5" s="1"/>
    </row>
    <row r="6" spans="1:12" x14ac:dyDescent="0.3">
      <c r="A6" s="3" t="s">
        <v>328</v>
      </c>
      <c r="B6" s="707">
        <v>976</v>
      </c>
      <c r="C6" s="437">
        <v>4.946236559139785</v>
      </c>
      <c r="D6" s="429">
        <v>8619</v>
      </c>
      <c r="E6" s="437">
        <v>6.1453201970443345</v>
      </c>
      <c r="F6" s="429">
        <v>10202</v>
      </c>
      <c r="G6" s="437">
        <v>7.06265085528387</v>
      </c>
      <c r="H6" s="712">
        <v>24.242859042082515</v>
      </c>
      <c r="I6" s="1"/>
    </row>
    <row r="7" spans="1:12" x14ac:dyDescent="0.3">
      <c r="A7" s="3" t="s">
        <v>515</v>
      </c>
      <c r="B7" s="708">
        <v>360.32347999999996</v>
      </c>
      <c r="C7" s="437">
        <v>17.133102677752213</v>
      </c>
      <c r="D7" s="431">
        <v>4117.2031299999999</v>
      </c>
      <c r="E7" s="437">
        <v>18.017331943627646</v>
      </c>
      <c r="F7" s="431">
        <v>4684.0779399999992</v>
      </c>
      <c r="G7" s="437">
        <v>3.4403219274255701</v>
      </c>
      <c r="H7" s="713">
        <v>11.130703905268401</v>
      </c>
      <c r="I7" s="166"/>
      <c r="J7" s="166"/>
    </row>
    <row r="8" spans="1:12" x14ac:dyDescent="0.3">
      <c r="A8" s="3" t="s">
        <v>516</v>
      </c>
      <c r="B8" s="708">
        <v>1884.2417800000005</v>
      </c>
      <c r="C8" s="437">
        <v>352.53789908859187</v>
      </c>
      <c r="D8" s="431">
        <v>13476.278260000005</v>
      </c>
      <c r="E8" s="437">
        <v>61.934138958025763</v>
      </c>
      <c r="F8" s="431">
        <v>13862.659920000006</v>
      </c>
      <c r="G8" s="437">
        <v>0.43598262619624611</v>
      </c>
      <c r="H8" s="713">
        <v>32.941630110653506</v>
      </c>
      <c r="I8" s="166"/>
      <c r="J8" s="166"/>
    </row>
    <row r="9" spans="1:12" x14ac:dyDescent="0.3">
      <c r="A9" s="482" t="s">
        <v>644</v>
      </c>
      <c r="B9" s="411">
        <v>1380.8837900000001</v>
      </c>
      <c r="C9" s="413">
        <v>161.89608314058833</v>
      </c>
      <c r="D9" s="411">
        <v>11089.006660000001</v>
      </c>
      <c r="E9" s="413">
        <v>-5.004942211501616</v>
      </c>
      <c r="F9" s="411">
        <v>13333.757369999998</v>
      </c>
      <c r="G9" s="413">
        <v>-16.63713201677902</v>
      </c>
      <c r="H9" s="413">
        <v>31.684806941995568</v>
      </c>
      <c r="I9" s="166"/>
      <c r="J9" s="166"/>
    </row>
    <row r="10" spans="1:12" x14ac:dyDescent="0.3">
      <c r="A10" s="3" t="s">
        <v>330</v>
      </c>
      <c r="B10" s="707">
        <v>353.79921999999999</v>
      </c>
      <c r="C10" s="437">
        <v>33.708941145676505</v>
      </c>
      <c r="D10" s="429">
        <v>3810.6785699999996</v>
      </c>
      <c r="E10" s="437">
        <v>26.728281582905911</v>
      </c>
      <c r="F10" s="429">
        <v>4234.3888599999991</v>
      </c>
      <c r="G10" s="437">
        <v>24.125296315334481</v>
      </c>
      <c r="H10" s="713">
        <v>10.062114513070423</v>
      </c>
      <c r="I10" s="166"/>
      <c r="J10" s="166"/>
    </row>
    <row r="11" spans="1:12" x14ac:dyDescent="0.3">
      <c r="A11" s="3" t="s">
        <v>331</v>
      </c>
      <c r="B11" s="708">
        <v>57.592200000000012</v>
      </c>
      <c r="C11" s="438">
        <v>-13.820216295661833</v>
      </c>
      <c r="D11" s="431">
        <v>556.38836000000015</v>
      </c>
      <c r="E11" s="437">
        <v>-6.8850428795482213</v>
      </c>
      <c r="F11" s="431">
        <v>656.7593700000001</v>
      </c>
      <c r="G11" s="438">
        <v>-7.1198496198834187</v>
      </c>
      <c r="H11" s="702">
        <v>1.5606474055554713</v>
      </c>
      <c r="I11" s="1"/>
      <c r="J11" s="437"/>
      <c r="L11" s="437"/>
    </row>
    <row r="12" spans="1:12" x14ac:dyDescent="0.3">
      <c r="A12" s="3" t="s">
        <v>332</v>
      </c>
      <c r="B12" s="707">
        <v>562.30237</v>
      </c>
      <c r="C12" s="437">
        <v>188244.45486518167</v>
      </c>
      <c r="D12" s="429">
        <v>2366.1934000000001</v>
      </c>
      <c r="E12" s="437">
        <v>108.68177887257866</v>
      </c>
      <c r="F12" s="429">
        <v>2539.21857</v>
      </c>
      <c r="G12" s="437">
        <v>-8.7205131704422474</v>
      </c>
      <c r="H12" s="713">
        <v>6.0339068682168531</v>
      </c>
      <c r="I12" s="166"/>
      <c r="J12" s="166"/>
    </row>
    <row r="13" spans="1:12" x14ac:dyDescent="0.3">
      <c r="A13" s="3" t="s">
        <v>333</v>
      </c>
      <c r="B13" s="711">
        <v>325.20871999999991</v>
      </c>
      <c r="C13" s="430">
        <v>239.28157696185451</v>
      </c>
      <c r="D13" s="429">
        <v>2452.2585099999997</v>
      </c>
      <c r="E13" s="437">
        <v>9.9564084941751361</v>
      </c>
      <c r="F13" s="429">
        <v>3951.5684299999998</v>
      </c>
      <c r="G13" s="437">
        <v>62.820156559695818</v>
      </c>
      <c r="H13" s="702">
        <v>9.3900525822028325</v>
      </c>
      <c r="I13" s="166"/>
      <c r="J13" s="166"/>
    </row>
    <row r="14" spans="1:12" x14ac:dyDescent="0.3">
      <c r="A14" s="3" t="s">
        <v>334</v>
      </c>
      <c r="B14" s="707">
        <v>1.0389600000000001</v>
      </c>
      <c r="C14" s="430">
        <v>-98.945615621808301</v>
      </c>
      <c r="D14" s="429">
        <v>566.45618999999999</v>
      </c>
      <c r="E14" s="438">
        <v>-58.389504623301946</v>
      </c>
      <c r="F14" s="429">
        <v>605.61957999999993</v>
      </c>
      <c r="G14" s="438">
        <v>-58.889147362076358</v>
      </c>
      <c r="H14" s="713">
        <v>1.4391246923216245</v>
      </c>
      <c r="I14" s="1"/>
      <c r="J14" s="166"/>
    </row>
    <row r="15" spans="1:12" x14ac:dyDescent="0.3">
      <c r="A15" s="3" t="s">
        <v>642</v>
      </c>
      <c r="B15" s="747">
        <v>0.30648000000000003</v>
      </c>
      <c r="C15" s="430">
        <v>-47.952789335144772</v>
      </c>
      <c r="D15" s="429">
        <v>10.975920000000002</v>
      </c>
      <c r="E15" s="438">
        <v>-99.047024376175841</v>
      </c>
      <c r="F15" s="429">
        <v>12.403729999999999</v>
      </c>
      <c r="G15" s="438">
        <v>-98.925821464610237</v>
      </c>
      <c r="H15" s="702">
        <v>2.9474796901200761E-2</v>
      </c>
      <c r="I15" s="1"/>
      <c r="J15" s="166"/>
    </row>
    <row r="16" spans="1:12" x14ac:dyDescent="0.3">
      <c r="A16" s="3" t="s">
        <v>335</v>
      </c>
      <c r="B16" s="707">
        <v>80.635840000000002</v>
      </c>
      <c r="C16" s="495">
        <v>14419.823534707839</v>
      </c>
      <c r="D16" s="429">
        <v>1326.0557100000001</v>
      </c>
      <c r="E16" s="495">
        <v>-39.493193005539048</v>
      </c>
      <c r="F16" s="429">
        <v>1333.7988300000004</v>
      </c>
      <c r="G16" s="437">
        <v>-66.983038809758938</v>
      </c>
      <c r="H16" s="733">
        <v>3.1694860837271701</v>
      </c>
      <c r="I16" s="166"/>
      <c r="J16" s="166"/>
    </row>
    <row r="17" spans="1:12" x14ac:dyDescent="0.3">
      <c r="A17" s="482" t="s">
        <v>643</v>
      </c>
      <c r="B17" s="411">
        <v>0</v>
      </c>
      <c r="C17" s="656" t="s">
        <v>142</v>
      </c>
      <c r="D17" s="411">
        <v>0</v>
      </c>
      <c r="E17" s="646" t="s">
        <v>142</v>
      </c>
      <c r="F17" s="411">
        <v>0</v>
      </c>
      <c r="G17" s="413" t="s">
        <v>142</v>
      </c>
      <c r="H17" s="725">
        <v>0</v>
      </c>
      <c r="I17" s="10"/>
      <c r="J17" s="166"/>
      <c r="L17" s="166"/>
    </row>
    <row r="18" spans="1:12" x14ac:dyDescent="0.3">
      <c r="A18" s="633" t="s">
        <v>114</v>
      </c>
      <c r="B18" s="61">
        <v>4601.4490500000011</v>
      </c>
      <c r="C18" s="62">
        <v>110.95420164517309</v>
      </c>
      <c r="D18" s="61">
        <v>37301.488050000007</v>
      </c>
      <c r="E18" s="62">
        <v>18.02788438780151</v>
      </c>
      <c r="F18" s="61">
        <v>42082.495230000008</v>
      </c>
      <c r="G18" s="62">
        <v>-4.0408940152267032</v>
      </c>
      <c r="H18" s="62">
        <v>100</v>
      </c>
      <c r="I18" s="1"/>
    </row>
    <row r="19" spans="1:12" x14ac:dyDescent="0.3">
      <c r="A19" s="133" t="s">
        <v>569</v>
      </c>
      <c r="B19" s="1"/>
      <c r="C19" s="1"/>
      <c r="D19" s="1"/>
      <c r="E19" s="1"/>
      <c r="F19" s="1"/>
      <c r="G19" s="1"/>
      <c r="H19" s="720" t="s">
        <v>220</v>
      </c>
      <c r="I19" s="1"/>
    </row>
    <row r="20" spans="1:12" x14ac:dyDescent="0.3">
      <c r="A20" s="133" t="s">
        <v>587</v>
      </c>
      <c r="B20" s="1"/>
      <c r="C20" s="1"/>
      <c r="D20" s="1"/>
      <c r="E20" s="1"/>
      <c r="F20" s="1"/>
      <c r="G20" s="1"/>
      <c r="H20" s="1"/>
      <c r="I20" s="1"/>
    </row>
    <row r="21" spans="1:12" ht="14.25" customHeight="1" x14ac:dyDescent="0.3">
      <c r="A21" s="133" t="s">
        <v>666</v>
      </c>
      <c r="B21" s="581"/>
      <c r="C21" s="581"/>
      <c r="D21" s="581"/>
      <c r="E21" s="581"/>
      <c r="F21" s="581"/>
      <c r="G21" s="581"/>
      <c r="H21" s="581"/>
      <c r="I21" s="1"/>
    </row>
    <row r="22" spans="1:12" x14ac:dyDescent="0.3">
      <c r="A22" s="428" t="s">
        <v>527</v>
      </c>
      <c r="B22" s="581"/>
      <c r="C22" s="581"/>
      <c r="D22" s="581"/>
      <c r="E22" s="581"/>
      <c r="F22" s="581"/>
      <c r="G22" s="581"/>
      <c r="H22" s="581"/>
      <c r="I22" s="1"/>
    </row>
    <row r="23" spans="1:12" s="1" customFormat="1" x14ac:dyDescent="0.3">
      <c r="A23" s="581"/>
      <c r="B23" s="581"/>
      <c r="C23" s="581"/>
      <c r="D23" s="581"/>
      <c r="E23" s="581"/>
      <c r="F23" s="581"/>
      <c r="G23" s="581"/>
      <c r="H23" s="581"/>
    </row>
    <row r="24" spans="1:12" s="1" customFormat="1" x14ac:dyDescent="0.3"/>
    <row r="25" spans="1:12" s="1" customFormat="1" x14ac:dyDescent="0.3"/>
    <row r="26" spans="1:12" s="1" customFormat="1" x14ac:dyDescent="0.3"/>
    <row r="27" spans="1:12" s="1" customFormat="1" x14ac:dyDescent="0.3"/>
    <row r="28" spans="1:12" s="1" customFormat="1" x14ac:dyDescent="0.3"/>
    <row r="29" spans="1:12" s="1" customFormat="1" x14ac:dyDescent="0.3"/>
    <row r="30" spans="1:12" s="1" customFormat="1" x14ac:dyDescent="0.3"/>
    <row r="31" spans="1:12" s="1" customFormat="1" x14ac:dyDescent="0.3"/>
    <row r="32" spans="1:12" s="1" customFormat="1" x14ac:dyDescent="0.3"/>
    <row r="33" s="1" customFormat="1" x14ac:dyDescent="0.3"/>
    <row r="34" s="1" customFormat="1" x14ac:dyDescent="0.3"/>
    <row r="35" s="1" customFormat="1" x14ac:dyDescent="0.3"/>
    <row r="36" s="1" customFormat="1" x14ac:dyDescent="0.3"/>
    <row r="37" s="1" customFormat="1" x14ac:dyDescent="0.3"/>
    <row r="38" s="1" customFormat="1" x14ac:dyDescent="0.3"/>
    <row r="39" s="1" customFormat="1" x14ac:dyDescent="0.3"/>
    <row r="40" s="1" customFormat="1" x14ac:dyDescent="0.3"/>
    <row r="41" s="1" customFormat="1" x14ac:dyDescent="0.3"/>
    <row r="42" s="1" customFormat="1" x14ac:dyDescent="0.3"/>
    <row r="43" s="1" customFormat="1" x14ac:dyDescent="0.3"/>
    <row r="44" s="1" customFormat="1" x14ac:dyDescent="0.3"/>
    <row r="45" s="1" customFormat="1" x14ac:dyDescent="0.3"/>
    <row r="46" s="1" customFormat="1" x14ac:dyDescent="0.3"/>
    <row r="47" s="1" customFormat="1" x14ac:dyDescent="0.3"/>
    <row r="48" s="1" customFormat="1" x14ac:dyDescent="0.3"/>
    <row r="49" s="1" customFormat="1" x14ac:dyDescent="0.3"/>
    <row r="50" s="1" customFormat="1" x14ac:dyDescent="0.3"/>
    <row r="51" s="1" customFormat="1" x14ac:dyDescent="0.3"/>
    <row r="52" s="1" customFormat="1" x14ac:dyDescent="0.3"/>
    <row r="53" s="1" customFormat="1" x14ac:dyDescent="0.3"/>
    <row r="54" s="1" customFormat="1" x14ac:dyDescent="0.3"/>
    <row r="55" s="1" customFormat="1" x14ac:dyDescent="0.3"/>
    <row r="56" s="1" customFormat="1" x14ac:dyDescent="0.3"/>
    <row r="57" s="1" customFormat="1" x14ac:dyDescent="0.3"/>
    <row r="58" s="1" customFormat="1" x14ac:dyDescent="0.3"/>
    <row r="59" s="1" customFormat="1" x14ac:dyDescent="0.3"/>
    <row r="60" s="1" customFormat="1" x14ac:dyDescent="0.3"/>
    <row r="61" s="1" customFormat="1" x14ac:dyDescent="0.3"/>
    <row r="62" s="1" customFormat="1" x14ac:dyDescent="0.3"/>
    <row r="63" s="1" customFormat="1" x14ac:dyDescent="0.3"/>
    <row r="64" s="1" customFormat="1" x14ac:dyDescent="0.3"/>
    <row r="65" s="1" customFormat="1" x14ac:dyDescent="0.3"/>
    <row r="66" s="1" customFormat="1" x14ac:dyDescent="0.3"/>
    <row r="67" s="1" customFormat="1" x14ac:dyDescent="0.3"/>
    <row r="68" s="1" customFormat="1" x14ac:dyDescent="0.3"/>
  </sheetData>
  <mergeCells count="4">
    <mergeCell ref="A1:F2"/>
    <mergeCell ref="B3:C3"/>
    <mergeCell ref="D3:E3"/>
    <mergeCell ref="F3:H3"/>
  </mergeCells>
  <conditionalFormatting sqref="B7:B8">
    <cfRule type="cellIs" dxfId="26" priority="38" operator="between">
      <formula>0.0001</formula>
      <formula>0.4999999</formula>
    </cfRule>
  </conditionalFormatting>
  <conditionalFormatting sqref="B12:B13">
    <cfRule type="cellIs" dxfId="25" priority="31" operator="between">
      <formula>0.0001</formula>
      <formula>0.44999</formula>
    </cfRule>
  </conditionalFormatting>
  <conditionalFormatting sqref="B15">
    <cfRule type="cellIs" dxfId="24" priority="1" operator="between">
      <formula>0</formula>
      <formula>0.5</formula>
    </cfRule>
    <cfRule type="cellIs" dxfId="23" priority="2" operator="between">
      <formula>0</formula>
      <formula>0.49</formula>
    </cfRule>
  </conditionalFormatting>
  <conditionalFormatting sqref="C16:C18">
    <cfRule type="cellIs" dxfId="22" priority="8" operator="between">
      <formula>0</formula>
      <formula>0.5</formula>
    </cfRule>
    <cfRule type="cellIs" dxfId="21" priority="9" operator="between">
      <formula>0</formula>
      <formula>0.49</formula>
    </cfRule>
  </conditionalFormatting>
  <conditionalFormatting sqref="D7:D8">
    <cfRule type="cellIs" dxfId="20" priority="37" operator="between">
      <formula>0.0001</formula>
      <formula>0.4999999</formula>
    </cfRule>
  </conditionalFormatting>
  <conditionalFormatting sqref="H6">
    <cfRule type="cellIs" dxfId="19" priority="12" operator="between">
      <formula>0</formula>
      <formula>0.5</formula>
    </cfRule>
    <cfRule type="cellIs" dxfId="18" priority="13" operator="between">
      <formula>0</formula>
      <formula>0.49</formula>
    </cfRule>
  </conditionalFormatting>
  <conditionalFormatting sqref="H15">
    <cfRule type="cellIs" dxfId="17" priority="7" operator="between">
      <formula>0.000001</formula>
      <formula>0.0999999999</formula>
    </cfRule>
  </conditionalFormatting>
  <conditionalFormatting sqref="H17">
    <cfRule type="cellIs" dxfId="16" priority="4" stopIfTrue="1" operator="equal">
      <formula>0</formula>
    </cfRule>
    <cfRule type="cellIs" dxfId="15" priority="5" operator="between">
      <formula>0</formula>
      <formula>0.5</formula>
    </cfRule>
    <cfRule type="cellIs" dxfId="14" priority="6" operator="between">
      <formula>0</formula>
      <formula>0.49</formula>
    </cfRule>
  </conditionalFormatting>
  <pageMargins left="0.7" right="0.7" top="0.75" bottom="0.75" header="0.3" footer="0.3"/>
  <pageSetup paperSize="9"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Hoja57"/>
  <dimension ref="A1:AM231"/>
  <sheetViews>
    <sheetView workbookViewId="0">
      <selection sqref="A1:F2"/>
    </sheetView>
  </sheetViews>
  <sheetFormatPr baseColWidth="10" defaultRowHeight="14" x14ac:dyDescent="0.3"/>
  <cols>
    <col min="1" max="1" width="12.58203125" customWidth="1"/>
    <col min="9" max="39" width="11" style="1"/>
  </cols>
  <sheetData>
    <row r="1" spans="1:8" x14ac:dyDescent="0.3">
      <c r="A1" s="815" t="s">
        <v>519</v>
      </c>
      <c r="B1" s="815"/>
      <c r="C1" s="815"/>
      <c r="D1" s="815"/>
      <c r="E1" s="815"/>
      <c r="F1" s="815"/>
      <c r="G1" s="1"/>
      <c r="H1" s="1"/>
    </row>
    <row r="2" spans="1:8" x14ac:dyDescent="0.3">
      <c r="A2" s="816"/>
      <c r="B2" s="816"/>
      <c r="C2" s="816"/>
      <c r="D2" s="816"/>
      <c r="E2" s="816"/>
      <c r="F2" s="816"/>
      <c r="G2" s="10"/>
      <c r="H2" s="55" t="s">
        <v>463</v>
      </c>
    </row>
    <row r="3" spans="1:8" x14ac:dyDescent="0.3">
      <c r="A3" s="11"/>
      <c r="B3" s="781">
        <f>INDICE!A3</f>
        <v>45961</v>
      </c>
      <c r="C3" s="781">
        <v>41671</v>
      </c>
      <c r="D3" s="779" t="s">
        <v>115</v>
      </c>
      <c r="E3" s="779"/>
      <c r="F3" s="779" t="s">
        <v>116</v>
      </c>
      <c r="G3" s="779"/>
      <c r="H3" s="779"/>
    </row>
    <row r="4" spans="1:8" x14ac:dyDescent="0.3">
      <c r="A4" s="253"/>
      <c r="B4" s="184" t="s">
        <v>54</v>
      </c>
      <c r="C4" s="185" t="s">
        <v>417</v>
      </c>
      <c r="D4" s="184" t="s">
        <v>54</v>
      </c>
      <c r="E4" s="185" t="s">
        <v>417</v>
      </c>
      <c r="F4" s="184" t="s">
        <v>54</v>
      </c>
      <c r="G4" s="186" t="s">
        <v>417</v>
      </c>
      <c r="H4" s="185" t="s">
        <v>467</v>
      </c>
    </row>
    <row r="5" spans="1:8" x14ac:dyDescent="0.3">
      <c r="A5" s="410" t="s">
        <v>114</v>
      </c>
      <c r="B5" s="61">
        <v>30304.127939999991</v>
      </c>
      <c r="C5" s="744">
        <v>27.864466037358053</v>
      </c>
      <c r="D5" s="61">
        <v>273201.90377000003</v>
      </c>
      <c r="E5" s="62">
        <v>8.8259466352585285</v>
      </c>
      <c r="F5" s="61">
        <v>324924.65378999995</v>
      </c>
      <c r="G5" s="62">
        <v>8.1397250855064556</v>
      </c>
      <c r="H5" s="62">
        <v>100</v>
      </c>
    </row>
    <row r="6" spans="1:8" x14ac:dyDescent="0.3">
      <c r="A6" s="635" t="s">
        <v>324</v>
      </c>
      <c r="B6" s="181">
        <v>7144.6599100000012</v>
      </c>
      <c r="C6" s="664">
        <v>-27.883628756036199</v>
      </c>
      <c r="D6" s="181">
        <v>74755.324429999993</v>
      </c>
      <c r="E6" s="155">
        <v>-17.449849582827401</v>
      </c>
      <c r="F6" s="181">
        <v>95989.545149999991</v>
      </c>
      <c r="G6" s="155">
        <v>-7.9204605522026572</v>
      </c>
      <c r="H6" s="155">
        <v>29.542093537795505</v>
      </c>
    </row>
    <row r="7" spans="1:8" x14ac:dyDescent="0.3">
      <c r="A7" s="635" t="s">
        <v>325</v>
      </c>
      <c r="B7" s="181">
        <v>23159.46803</v>
      </c>
      <c r="C7" s="155">
        <v>67.906563538000512</v>
      </c>
      <c r="D7" s="181">
        <v>198446.57934</v>
      </c>
      <c r="E7" s="155">
        <v>23.652469963965046</v>
      </c>
      <c r="F7" s="181">
        <v>228935.10864000002</v>
      </c>
      <c r="G7" s="155">
        <v>16.672016090632805</v>
      </c>
      <c r="H7" s="155">
        <v>70.457906462204505</v>
      </c>
    </row>
    <row r="8" spans="1:8" x14ac:dyDescent="0.3">
      <c r="A8" s="469" t="s">
        <v>588</v>
      </c>
      <c r="B8" s="405">
        <v>11338.35485</v>
      </c>
      <c r="C8" s="406">
        <v>385.61723683197317</v>
      </c>
      <c r="D8" s="405">
        <v>91255.445859999978</v>
      </c>
      <c r="E8" s="408">
        <v>38.028630735360835</v>
      </c>
      <c r="F8" s="407">
        <v>99008.243969999967</v>
      </c>
      <c r="G8" s="408">
        <v>28.729521216391539</v>
      </c>
      <c r="H8" s="408">
        <v>30.471139328808633</v>
      </c>
    </row>
    <row r="9" spans="1:8" x14ac:dyDescent="0.3">
      <c r="A9" s="671" t="s">
        <v>589</v>
      </c>
      <c r="B9" s="672">
        <v>18965.773089999991</v>
      </c>
      <c r="C9" s="673">
        <v>-11.231208738788991</v>
      </c>
      <c r="D9" s="672">
        <v>181946.45791</v>
      </c>
      <c r="E9" s="674">
        <v>-1.6140826340014884</v>
      </c>
      <c r="F9" s="675">
        <v>225916.40982</v>
      </c>
      <c r="G9" s="674">
        <v>1.0560323384557013</v>
      </c>
      <c r="H9" s="674">
        <v>69.528860671191367</v>
      </c>
    </row>
    <row r="10" spans="1:8" x14ac:dyDescent="0.3">
      <c r="A10" s="15"/>
      <c r="B10" s="15"/>
      <c r="C10" s="424"/>
      <c r="D10" s="1"/>
      <c r="E10" s="1"/>
      <c r="F10" s="1"/>
      <c r="G10" s="1"/>
      <c r="H10" s="161" t="s">
        <v>220</v>
      </c>
    </row>
    <row r="11" spans="1:8" x14ac:dyDescent="0.3">
      <c r="A11" s="133" t="s">
        <v>569</v>
      </c>
      <c r="B11" s="1"/>
      <c r="C11" s="1"/>
      <c r="D11" s="1"/>
      <c r="E11" s="1"/>
      <c r="F11" s="1"/>
      <c r="G11" s="1"/>
      <c r="H11" s="1"/>
    </row>
    <row r="12" spans="1:8" x14ac:dyDescent="0.3">
      <c r="A12" s="428" t="s">
        <v>528</v>
      </c>
      <c r="B12" s="1"/>
      <c r="C12" s="1"/>
      <c r="D12" s="1"/>
      <c r="E12" s="1"/>
      <c r="F12" s="1"/>
      <c r="G12" s="1"/>
      <c r="H12" s="1"/>
    </row>
    <row r="13" spans="1:8" x14ac:dyDescent="0.3">
      <c r="A13" s="823"/>
      <c r="B13" s="823"/>
      <c r="C13" s="823"/>
      <c r="D13" s="823"/>
      <c r="E13" s="823"/>
      <c r="F13" s="823"/>
      <c r="G13" s="823"/>
      <c r="H13" s="823"/>
    </row>
    <row r="14" spans="1:8" s="1" customFormat="1" x14ac:dyDescent="0.3">
      <c r="A14" s="823"/>
      <c r="B14" s="823"/>
      <c r="C14" s="823"/>
      <c r="D14" s="823"/>
      <c r="E14" s="823"/>
      <c r="F14" s="823"/>
      <c r="G14" s="823"/>
      <c r="H14" s="823"/>
    </row>
    <row r="15" spans="1:8" s="1" customFormat="1" x14ac:dyDescent="0.3">
      <c r="D15" s="166"/>
    </row>
    <row r="16" spans="1:8" s="1" customFormat="1" x14ac:dyDescent="0.3">
      <c r="D16" s="166"/>
    </row>
    <row r="17" spans="4:4" s="1" customFormat="1" x14ac:dyDescent="0.3">
      <c r="D17" s="166"/>
    </row>
    <row r="18" spans="4:4" s="1" customFormat="1" x14ac:dyDescent="0.3">
      <c r="D18" s="637"/>
    </row>
    <row r="19" spans="4:4" s="1" customFormat="1" x14ac:dyDescent="0.3"/>
    <row r="20" spans="4:4" s="1" customFormat="1" x14ac:dyDescent="0.3"/>
    <row r="21" spans="4:4" s="1" customFormat="1" x14ac:dyDescent="0.3"/>
    <row r="22" spans="4:4" s="1" customFormat="1" x14ac:dyDescent="0.3"/>
    <row r="23" spans="4:4" s="1" customFormat="1" x14ac:dyDescent="0.3"/>
    <row r="24" spans="4:4" s="1" customFormat="1" x14ac:dyDescent="0.3"/>
    <row r="25" spans="4:4" s="1" customFormat="1" x14ac:dyDescent="0.3"/>
    <row r="26" spans="4:4" s="1" customFormat="1" x14ac:dyDescent="0.3"/>
    <row r="27" spans="4:4" s="1" customFormat="1" x14ac:dyDescent="0.3"/>
    <row r="28" spans="4:4" s="1" customFormat="1" x14ac:dyDescent="0.3"/>
    <row r="29" spans="4:4" s="1" customFormat="1" x14ac:dyDescent="0.3"/>
    <row r="30" spans="4:4" s="1" customFormat="1" x14ac:dyDescent="0.3"/>
    <row r="31" spans="4:4" s="1" customFormat="1" x14ac:dyDescent="0.3"/>
    <row r="32" spans="4:4" s="1" customFormat="1" x14ac:dyDescent="0.3"/>
    <row r="33" s="1" customFormat="1" x14ac:dyDescent="0.3"/>
    <row r="34" s="1" customFormat="1" x14ac:dyDescent="0.3"/>
    <row r="35" s="1" customFormat="1" x14ac:dyDescent="0.3"/>
    <row r="36" s="1" customFormat="1" x14ac:dyDescent="0.3"/>
    <row r="37" s="1" customFormat="1" x14ac:dyDescent="0.3"/>
    <row r="38" s="1" customFormat="1" x14ac:dyDescent="0.3"/>
    <row r="39" s="1" customFormat="1" x14ac:dyDescent="0.3"/>
    <row r="40" s="1" customFormat="1" x14ac:dyDescent="0.3"/>
    <row r="41" s="1" customFormat="1" x14ac:dyDescent="0.3"/>
    <row r="42" s="1" customFormat="1" x14ac:dyDescent="0.3"/>
    <row r="43" s="1" customFormat="1" x14ac:dyDescent="0.3"/>
    <row r="44" s="1" customFormat="1" x14ac:dyDescent="0.3"/>
    <row r="45" s="1" customFormat="1" x14ac:dyDescent="0.3"/>
    <row r="46" s="1" customFormat="1" x14ac:dyDescent="0.3"/>
    <row r="47" s="1" customFormat="1" x14ac:dyDescent="0.3"/>
    <row r="48" s="1" customFormat="1" x14ac:dyDescent="0.3"/>
    <row r="49" s="1" customFormat="1" x14ac:dyDescent="0.3"/>
    <row r="50" s="1" customFormat="1" x14ac:dyDescent="0.3"/>
    <row r="51" s="1" customFormat="1" x14ac:dyDescent="0.3"/>
    <row r="52" s="1" customFormat="1" x14ac:dyDescent="0.3"/>
    <row r="53" s="1" customFormat="1" x14ac:dyDescent="0.3"/>
    <row r="54" s="1" customFormat="1" x14ac:dyDescent="0.3"/>
    <row r="55" s="1" customFormat="1" x14ac:dyDescent="0.3"/>
    <row r="56" s="1" customFormat="1" x14ac:dyDescent="0.3"/>
    <row r="57" s="1" customFormat="1" x14ac:dyDescent="0.3"/>
    <row r="58" s="1" customFormat="1" x14ac:dyDescent="0.3"/>
    <row r="59" s="1" customFormat="1" x14ac:dyDescent="0.3"/>
    <row r="60" s="1" customFormat="1" x14ac:dyDescent="0.3"/>
    <row r="61" s="1" customFormat="1" x14ac:dyDescent="0.3"/>
    <row r="62" s="1" customFormat="1" x14ac:dyDescent="0.3"/>
    <row r="63" s="1" customFormat="1" x14ac:dyDescent="0.3"/>
    <row r="64" s="1" customFormat="1" x14ac:dyDescent="0.3"/>
    <row r="65" s="1" customFormat="1" x14ac:dyDescent="0.3"/>
    <row r="66" s="1" customFormat="1" x14ac:dyDescent="0.3"/>
    <row r="67" s="1" customFormat="1" x14ac:dyDescent="0.3"/>
    <row r="68" s="1" customFormat="1" x14ac:dyDescent="0.3"/>
    <row r="69" s="1" customFormat="1" x14ac:dyDescent="0.3"/>
    <row r="70" s="1" customFormat="1" x14ac:dyDescent="0.3"/>
    <row r="71" s="1" customFormat="1" x14ac:dyDescent="0.3"/>
    <row r="72" s="1" customFormat="1" x14ac:dyDescent="0.3"/>
    <row r="73" s="1" customFormat="1" x14ac:dyDescent="0.3"/>
    <row r="74" s="1" customFormat="1" x14ac:dyDescent="0.3"/>
    <row r="75" s="1" customFormat="1" x14ac:dyDescent="0.3"/>
    <row r="76" s="1" customFormat="1" x14ac:dyDescent="0.3"/>
    <row r="77" s="1" customFormat="1" x14ac:dyDescent="0.3"/>
    <row r="78" s="1" customFormat="1" x14ac:dyDescent="0.3"/>
    <row r="79" s="1" customFormat="1" x14ac:dyDescent="0.3"/>
    <row r="80" s="1" customFormat="1" x14ac:dyDescent="0.3"/>
    <row r="81" s="1" customFormat="1" x14ac:dyDescent="0.3"/>
    <row r="82" s="1" customFormat="1" x14ac:dyDescent="0.3"/>
    <row r="83" s="1" customFormat="1" x14ac:dyDescent="0.3"/>
    <row r="84" s="1" customFormat="1" x14ac:dyDescent="0.3"/>
    <row r="85" s="1" customFormat="1" x14ac:dyDescent="0.3"/>
    <row r="86" s="1" customFormat="1" x14ac:dyDescent="0.3"/>
    <row r="87" s="1" customFormat="1" x14ac:dyDescent="0.3"/>
    <row r="88" s="1" customFormat="1" x14ac:dyDescent="0.3"/>
    <row r="89" s="1" customFormat="1" x14ac:dyDescent="0.3"/>
    <row r="90" s="1" customFormat="1" x14ac:dyDescent="0.3"/>
    <row r="91" s="1" customFormat="1" x14ac:dyDescent="0.3"/>
    <row r="92" s="1" customFormat="1" x14ac:dyDescent="0.3"/>
    <row r="93" s="1" customFormat="1" x14ac:dyDescent="0.3"/>
    <row r="94" s="1" customFormat="1" x14ac:dyDescent="0.3"/>
    <row r="95" s="1" customFormat="1" x14ac:dyDescent="0.3"/>
    <row r="96" s="1" customFormat="1" x14ac:dyDescent="0.3"/>
    <row r="97" s="1" customFormat="1" x14ac:dyDescent="0.3"/>
    <row r="98" s="1" customFormat="1" x14ac:dyDescent="0.3"/>
    <row r="99" s="1" customFormat="1" x14ac:dyDescent="0.3"/>
    <row r="100" s="1" customFormat="1" x14ac:dyDescent="0.3"/>
    <row r="101" s="1" customFormat="1" x14ac:dyDescent="0.3"/>
    <row r="102" s="1" customFormat="1" x14ac:dyDescent="0.3"/>
    <row r="103" s="1" customFormat="1" x14ac:dyDescent="0.3"/>
    <row r="104" s="1" customFormat="1" x14ac:dyDescent="0.3"/>
    <row r="105" s="1" customFormat="1" x14ac:dyDescent="0.3"/>
    <row r="106" s="1" customFormat="1" x14ac:dyDescent="0.3"/>
    <row r="107" s="1" customFormat="1" x14ac:dyDescent="0.3"/>
    <row r="108" s="1" customFormat="1" x14ac:dyDescent="0.3"/>
    <row r="109" s="1" customFormat="1" x14ac:dyDescent="0.3"/>
    <row r="110" s="1" customFormat="1" x14ac:dyDescent="0.3"/>
    <row r="111" s="1" customFormat="1" x14ac:dyDescent="0.3"/>
    <row r="112" s="1" customFormat="1" x14ac:dyDescent="0.3"/>
    <row r="113" s="1" customFormat="1" x14ac:dyDescent="0.3"/>
    <row r="114" s="1" customFormat="1" x14ac:dyDescent="0.3"/>
    <row r="115" s="1" customFormat="1" x14ac:dyDescent="0.3"/>
    <row r="116" s="1" customFormat="1" x14ac:dyDescent="0.3"/>
    <row r="117" s="1" customFormat="1" x14ac:dyDescent="0.3"/>
    <row r="118" s="1" customFormat="1" x14ac:dyDescent="0.3"/>
    <row r="119" s="1" customFormat="1" x14ac:dyDescent="0.3"/>
    <row r="120" s="1" customFormat="1" x14ac:dyDescent="0.3"/>
    <row r="121" s="1" customFormat="1" x14ac:dyDescent="0.3"/>
    <row r="122" s="1" customFormat="1" x14ac:dyDescent="0.3"/>
    <row r="123" s="1" customFormat="1" x14ac:dyDescent="0.3"/>
    <row r="124" s="1" customFormat="1" x14ac:dyDescent="0.3"/>
    <row r="125" s="1" customFormat="1" x14ac:dyDescent="0.3"/>
    <row r="126" s="1" customFormat="1" x14ac:dyDescent="0.3"/>
    <row r="127" s="1" customFormat="1" x14ac:dyDescent="0.3"/>
    <row r="128" s="1" customFormat="1" x14ac:dyDescent="0.3"/>
    <row r="129" s="1" customFormat="1" x14ac:dyDescent="0.3"/>
    <row r="130" s="1" customFormat="1" x14ac:dyDescent="0.3"/>
    <row r="131" s="1" customFormat="1" x14ac:dyDescent="0.3"/>
    <row r="132" s="1" customFormat="1" x14ac:dyDescent="0.3"/>
    <row r="133" s="1" customFormat="1" x14ac:dyDescent="0.3"/>
    <row r="134" s="1" customFormat="1" x14ac:dyDescent="0.3"/>
    <row r="135" s="1" customFormat="1" x14ac:dyDescent="0.3"/>
    <row r="136" s="1" customFormat="1" x14ac:dyDescent="0.3"/>
    <row r="137" s="1" customFormat="1" x14ac:dyDescent="0.3"/>
    <row r="138" s="1" customFormat="1" x14ac:dyDescent="0.3"/>
    <row r="139" s="1" customFormat="1" x14ac:dyDescent="0.3"/>
    <row r="140" s="1" customFormat="1" x14ac:dyDescent="0.3"/>
    <row r="141" s="1" customFormat="1" x14ac:dyDescent="0.3"/>
    <row r="142" s="1" customFormat="1" x14ac:dyDescent="0.3"/>
    <row r="143" s="1" customFormat="1" x14ac:dyDescent="0.3"/>
    <row r="144" s="1" customFormat="1" x14ac:dyDescent="0.3"/>
    <row r="145" s="1" customFormat="1" x14ac:dyDescent="0.3"/>
    <row r="146" s="1" customFormat="1" x14ac:dyDescent="0.3"/>
    <row r="147" s="1" customFormat="1" x14ac:dyDescent="0.3"/>
    <row r="148" s="1" customFormat="1" x14ac:dyDescent="0.3"/>
    <row r="149" s="1" customFormat="1" x14ac:dyDescent="0.3"/>
    <row r="150" s="1" customFormat="1" x14ac:dyDescent="0.3"/>
    <row r="151" s="1" customFormat="1" x14ac:dyDescent="0.3"/>
    <row r="152" s="1" customFormat="1" x14ac:dyDescent="0.3"/>
    <row r="153" s="1" customFormat="1" x14ac:dyDescent="0.3"/>
    <row r="154" s="1" customFormat="1" x14ac:dyDescent="0.3"/>
    <row r="155" s="1" customFormat="1" x14ac:dyDescent="0.3"/>
    <row r="156" s="1" customFormat="1" x14ac:dyDescent="0.3"/>
    <row r="157" s="1" customFormat="1" x14ac:dyDescent="0.3"/>
    <row r="158" s="1" customFormat="1" x14ac:dyDescent="0.3"/>
    <row r="159" s="1" customFormat="1" x14ac:dyDescent="0.3"/>
    <row r="160" s="1" customFormat="1" x14ac:dyDescent="0.3"/>
    <row r="161" s="1" customFormat="1" x14ac:dyDescent="0.3"/>
    <row r="162" s="1" customFormat="1" x14ac:dyDescent="0.3"/>
    <row r="163" s="1" customFormat="1" x14ac:dyDescent="0.3"/>
    <row r="164" s="1" customFormat="1" x14ac:dyDescent="0.3"/>
    <row r="165" s="1" customFormat="1" x14ac:dyDescent="0.3"/>
    <row r="166" s="1" customFormat="1" x14ac:dyDescent="0.3"/>
    <row r="167" s="1" customFormat="1" x14ac:dyDescent="0.3"/>
    <row r="168" s="1" customFormat="1" x14ac:dyDescent="0.3"/>
    <row r="169" s="1" customFormat="1" x14ac:dyDescent="0.3"/>
    <row r="170" s="1" customFormat="1" x14ac:dyDescent="0.3"/>
    <row r="171" s="1" customFormat="1" x14ac:dyDescent="0.3"/>
    <row r="172" s="1" customFormat="1" x14ac:dyDescent="0.3"/>
    <row r="173" s="1" customFormat="1" x14ac:dyDescent="0.3"/>
    <row r="174" s="1" customFormat="1" x14ac:dyDescent="0.3"/>
    <row r="175" s="1" customFormat="1" x14ac:dyDescent="0.3"/>
    <row r="176" s="1" customFormat="1" x14ac:dyDescent="0.3"/>
    <row r="177" s="1" customFormat="1" x14ac:dyDescent="0.3"/>
    <row r="178" s="1" customFormat="1" x14ac:dyDescent="0.3"/>
    <row r="179" s="1" customFormat="1" x14ac:dyDescent="0.3"/>
    <row r="180" s="1" customFormat="1" x14ac:dyDescent="0.3"/>
    <row r="181" s="1" customFormat="1" x14ac:dyDescent="0.3"/>
    <row r="182" s="1" customFormat="1" x14ac:dyDescent="0.3"/>
    <row r="183" s="1" customFormat="1" x14ac:dyDescent="0.3"/>
    <row r="184" s="1" customFormat="1" x14ac:dyDescent="0.3"/>
    <row r="185" s="1" customFormat="1" x14ac:dyDescent="0.3"/>
    <row r="186" s="1" customFormat="1" x14ac:dyDescent="0.3"/>
    <row r="187" s="1" customFormat="1" x14ac:dyDescent="0.3"/>
    <row r="188" s="1" customFormat="1" x14ac:dyDescent="0.3"/>
    <row r="189" s="1" customFormat="1" x14ac:dyDescent="0.3"/>
    <row r="190" s="1" customFormat="1" x14ac:dyDescent="0.3"/>
    <row r="191" s="1" customFormat="1" x14ac:dyDescent="0.3"/>
    <row r="192" s="1" customFormat="1" x14ac:dyDescent="0.3"/>
    <row r="193" s="1" customFormat="1" x14ac:dyDescent="0.3"/>
    <row r="194" s="1" customFormat="1" x14ac:dyDescent="0.3"/>
    <row r="195" s="1" customFormat="1" x14ac:dyDescent="0.3"/>
    <row r="196" s="1" customFormat="1" x14ac:dyDescent="0.3"/>
    <row r="197" s="1" customFormat="1" x14ac:dyDescent="0.3"/>
    <row r="198" s="1" customFormat="1" x14ac:dyDescent="0.3"/>
    <row r="199" s="1" customFormat="1" x14ac:dyDescent="0.3"/>
    <row r="200" s="1" customFormat="1" x14ac:dyDescent="0.3"/>
    <row r="201" s="1" customFormat="1" x14ac:dyDescent="0.3"/>
    <row r="202" s="1" customFormat="1" x14ac:dyDescent="0.3"/>
    <row r="203" s="1" customFormat="1" x14ac:dyDescent="0.3"/>
    <row r="204" s="1" customFormat="1" x14ac:dyDescent="0.3"/>
    <row r="205" s="1" customFormat="1" x14ac:dyDescent="0.3"/>
    <row r="206" s="1" customFormat="1" x14ac:dyDescent="0.3"/>
    <row r="207" s="1" customFormat="1" x14ac:dyDescent="0.3"/>
    <row r="208" s="1" customFormat="1" x14ac:dyDescent="0.3"/>
    <row r="209" s="1" customFormat="1" x14ac:dyDescent="0.3"/>
    <row r="210" s="1" customFormat="1" x14ac:dyDescent="0.3"/>
    <row r="211" s="1" customFormat="1" x14ac:dyDescent="0.3"/>
    <row r="212" s="1" customFormat="1" x14ac:dyDescent="0.3"/>
    <row r="213" s="1" customFormat="1" x14ac:dyDescent="0.3"/>
    <row r="214" s="1" customFormat="1" x14ac:dyDescent="0.3"/>
    <row r="215" s="1" customFormat="1" x14ac:dyDescent="0.3"/>
    <row r="216" s="1" customFormat="1" x14ac:dyDescent="0.3"/>
    <row r="217" s="1" customFormat="1" x14ac:dyDescent="0.3"/>
    <row r="218" s="1" customFormat="1" x14ac:dyDescent="0.3"/>
    <row r="219" s="1" customFormat="1" x14ac:dyDescent="0.3"/>
    <row r="220" s="1" customFormat="1" x14ac:dyDescent="0.3"/>
    <row r="221" s="1" customFormat="1" x14ac:dyDescent="0.3"/>
    <row r="222" s="1" customFormat="1" x14ac:dyDescent="0.3"/>
    <row r="223" s="1" customFormat="1" x14ac:dyDescent="0.3"/>
    <row r="224" s="1" customFormat="1" x14ac:dyDescent="0.3"/>
    <row r="225" s="1" customFormat="1" x14ac:dyDescent="0.3"/>
    <row r="226" s="1" customFormat="1" x14ac:dyDescent="0.3"/>
    <row r="227" s="1" customFormat="1" x14ac:dyDescent="0.3"/>
    <row r="228" s="1" customFormat="1" x14ac:dyDescent="0.3"/>
    <row r="229" s="1" customFormat="1" x14ac:dyDescent="0.3"/>
    <row r="230" s="1" customFormat="1" x14ac:dyDescent="0.3"/>
    <row r="231" s="1" customFormat="1" x14ac:dyDescent="0.3"/>
  </sheetData>
  <mergeCells count="5">
    <mergeCell ref="A1:F2"/>
    <mergeCell ref="B3:C3"/>
    <mergeCell ref="D3:E3"/>
    <mergeCell ref="F3:H3"/>
    <mergeCell ref="A13:H14"/>
  </mergeCells>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Hoja47"/>
  <dimension ref="A1:AQ274"/>
  <sheetViews>
    <sheetView workbookViewId="0"/>
  </sheetViews>
  <sheetFormatPr baseColWidth="10" defaultRowHeight="14" x14ac:dyDescent="0.3"/>
  <cols>
    <col min="1" max="1" width="28.08203125" customWidth="1"/>
    <col min="2" max="2" width="11.08203125" bestFit="1" customWidth="1"/>
    <col min="9" max="43" width="11" style="1"/>
  </cols>
  <sheetData>
    <row r="1" spans="1:8" x14ac:dyDescent="0.3">
      <c r="A1" s="53" t="s">
        <v>342</v>
      </c>
      <c r="B1" s="53"/>
      <c r="C1" s="53"/>
      <c r="D1" s="6"/>
      <c r="E1" s="6"/>
      <c r="F1" s="6"/>
      <c r="G1" s="6"/>
      <c r="H1" s="3"/>
    </row>
    <row r="2" spans="1:8" x14ac:dyDescent="0.3">
      <c r="A2" s="54"/>
      <c r="B2" s="54"/>
      <c r="C2" s="54"/>
      <c r="D2" s="65"/>
      <c r="E2" s="65"/>
      <c r="F2" s="65"/>
      <c r="G2" s="108"/>
      <c r="H2" s="55" t="s">
        <v>463</v>
      </c>
    </row>
    <row r="3" spans="1:8" x14ac:dyDescent="0.3">
      <c r="A3" s="56"/>
      <c r="B3" s="781">
        <f>INDICE!A3</f>
        <v>45961</v>
      </c>
      <c r="C3" s="779">
        <v>41671</v>
      </c>
      <c r="D3" s="779" t="s">
        <v>115</v>
      </c>
      <c r="E3" s="779"/>
      <c r="F3" s="779" t="s">
        <v>116</v>
      </c>
      <c r="G3" s="779"/>
      <c r="H3" s="779"/>
    </row>
    <row r="4" spans="1:8" ht="26" x14ac:dyDescent="0.3">
      <c r="A4" s="66"/>
      <c r="B4" s="184" t="s">
        <v>54</v>
      </c>
      <c r="C4" s="185" t="s">
        <v>417</v>
      </c>
      <c r="D4" s="184" t="s">
        <v>54</v>
      </c>
      <c r="E4" s="185" t="s">
        <v>417</v>
      </c>
      <c r="F4" s="184" t="s">
        <v>54</v>
      </c>
      <c r="G4" s="186" t="s">
        <v>417</v>
      </c>
      <c r="H4" s="185" t="s">
        <v>106</v>
      </c>
    </row>
    <row r="5" spans="1:8" ht="14.5" x14ac:dyDescent="0.35">
      <c r="A5" s="501" t="s">
        <v>343</v>
      </c>
      <c r="B5" s="574">
        <v>0</v>
      </c>
      <c r="C5" s="503">
        <v>-100</v>
      </c>
      <c r="D5" s="502">
        <v>10.901320720588002</v>
      </c>
      <c r="E5" s="503">
        <v>-69.834073340660467</v>
      </c>
      <c r="F5" s="504">
        <v>21.126619543994003</v>
      </c>
      <c r="G5" s="503">
        <v>-53.150043096766254</v>
      </c>
      <c r="H5" s="575">
        <v>2.6083251375510557</v>
      </c>
    </row>
    <row r="6" spans="1:8" ht="14.5" x14ac:dyDescent="0.35">
      <c r="A6" s="501" t="s">
        <v>521</v>
      </c>
      <c r="B6" s="574">
        <v>27.984000000000002</v>
      </c>
      <c r="C6" s="517">
        <v>-24.999999999999993</v>
      </c>
      <c r="D6" s="505">
        <v>277.50799999999998</v>
      </c>
      <c r="E6" s="517">
        <v>133.33333333333331</v>
      </c>
      <c r="F6" s="507">
        <v>363.20899999999995</v>
      </c>
      <c r="G6" s="506">
        <v>110.47297297297295</v>
      </c>
      <c r="H6" s="576">
        <v>44.842345123505766</v>
      </c>
    </row>
    <row r="7" spans="1:8" ht="14.5" x14ac:dyDescent="0.35">
      <c r="A7" s="501" t="s">
        <v>531</v>
      </c>
      <c r="B7" s="574">
        <v>43.354919999999993</v>
      </c>
      <c r="C7" s="517">
        <v>54.43410686482332</v>
      </c>
      <c r="D7" s="584">
        <v>367.83528999999999</v>
      </c>
      <c r="E7" s="508">
        <v>40.342161654080847</v>
      </c>
      <c r="F7" s="507">
        <v>425.63317000000001</v>
      </c>
      <c r="G7" s="508">
        <v>36.12242631212866</v>
      </c>
      <c r="H7" s="576">
        <v>52.54932973894315</v>
      </c>
    </row>
    <row r="8" spans="1:8" x14ac:dyDescent="0.3">
      <c r="A8" s="509" t="s">
        <v>186</v>
      </c>
      <c r="B8" s="510">
        <v>71.338920000000002</v>
      </c>
      <c r="C8" s="511">
        <v>1.9294452427139575</v>
      </c>
      <c r="D8" s="512">
        <v>656.24461072058818</v>
      </c>
      <c r="E8" s="511">
        <v>57.309137264778428</v>
      </c>
      <c r="F8" s="512">
        <v>809.96878954399415</v>
      </c>
      <c r="G8" s="511">
        <v>52.724509316002155</v>
      </c>
      <c r="H8" s="511">
        <v>100</v>
      </c>
    </row>
    <row r="9" spans="1:8" x14ac:dyDescent="0.3">
      <c r="A9" s="557" t="s">
        <v>245</v>
      </c>
      <c r="B9" s="497">
        <f>B8/'Consumo de gas natural'!B8*100</f>
        <v>0.24538672677115814</v>
      </c>
      <c r="C9" s="75"/>
      <c r="D9" s="97">
        <f>D8/'Consumo de gas natural'!D8*100</f>
        <v>0.24823341775353286</v>
      </c>
      <c r="E9" s="75"/>
      <c r="F9" s="97">
        <f>F8/'Consumo de gas natural'!F8*100</f>
        <v>0.24666273158792268</v>
      </c>
      <c r="G9" s="189"/>
      <c r="H9" s="498"/>
    </row>
    <row r="10" spans="1:8" x14ac:dyDescent="0.3">
      <c r="A10" s="80"/>
      <c r="B10" s="59"/>
      <c r="C10" s="59"/>
      <c r="D10" s="59"/>
      <c r="E10" s="59"/>
      <c r="F10" s="59"/>
      <c r="G10" s="73"/>
      <c r="H10" s="161" t="s">
        <v>220</v>
      </c>
    </row>
    <row r="11" spans="1:8" x14ac:dyDescent="0.3">
      <c r="A11" s="80" t="s">
        <v>566</v>
      </c>
      <c r="B11" s="108"/>
      <c r="C11" s="108"/>
      <c r="D11" s="108"/>
      <c r="E11" s="108"/>
      <c r="F11" s="108"/>
      <c r="G11" s="108"/>
      <c r="H11" s="1"/>
    </row>
    <row r="12" spans="1:8" x14ac:dyDescent="0.3">
      <c r="A12" s="428" t="s">
        <v>528</v>
      </c>
      <c r="B12" s="1"/>
      <c r="C12" s="1"/>
      <c r="D12" s="1"/>
      <c r="E12" s="1"/>
      <c r="F12" s="1"/>
      <c r="G12" s="1"/>
      <c r="H12" s="1"/>
    </row>
    <row r="13" spans="1:8" x14ac:dyDescent="0.3">
      <c r="A13" s="80" t="s">
        <v>532</v>
      </c>
    </row>
    <row r="14" spans="1:8" s="1" customFormat="1" x14ac:dyDescent="0.3"/>
    <row r="15" spans="1:8" s="1" customFormat="1" x14ac:dyDescent="0.3"/>
    <row r="16" spans="1:8" s="1" customFormat="1" x14ac:dyDescent="0.3"/>
    <row r="17" s="1" customFormat="1" x14ac:dyDescent="0.3"/>
    <row r="18" s="1" customFormat="1" x14ac:dyDescent="0.3"/>
    <row r="19" s="1" customFormat="1" x14ac:dyDescent="0.3"/>
    <row r="20" s="1" customFormat="1" x14ac:dyDescent="0.3"/>
    <row r="21" s="1" customFormat="1" x14ac:dyDescent="0.3"/>
    <row r="22" s="1" customFormat="1" x14ac:dyDescent="0.3"/>
    <row r="23" s="1" customFormat="1" x14ac:dyDescent="0.3"/>
    <row r="24" s="1" customFormat="1" x14ac:dyDescent="0.3"/>
    <row r="25" s="1" customFormat="1" x14ac:dyDescent="0.3"/>
    <row r="26" s="1" customFormat="1" x14ac:dyDescent="0.3"/>
    <row r="27" s="1" customFormat="1" x14ac:dyDescent="0.3"/>
    <row r="28" s="1" customFormat="1" x14ac:dyDescent="0.3"/>
    <row r="29" s="1" customFormat="1" x14ac:dyDescent="0.3"/>
    <row r="30" s="1" customFormat="1" x14ac:dyDescent="0.3"/>
    <row r="31" s="1" customFormat="1" x14ac:dyDescent="0.3"/>
    <row r="32" s="1" customFormat="1" x14ac:dyDescent="0.3"/>
    <row r="33" s="1" customFormat="1" x14ac:dyDescent="0.3"/>
    <row r="34" s="1" customFormat="1" x14ac:dyDescent="0.3"/>
    <row r="35" s="1" customFormat="1" x14ac:dyDescent="0.3"/>
    <row r="36" s="1" customFormat="1" x14ac:dyDescent="0.3"/>
    <row r="37" s="1" customFormat="1" x14ac:dyDescent="0.3"/>
    <row r="38" s="1" customFormat="1" x14ac:dyDescent="0.3"/>
    <row r="39" s="1" customFormat="1" x14ac:dyDescent="0.3"/>
    <row r="40" s="1" customFormat="1" x14ac:dyDescent="0.3"/>
    <row r="41" s="1" customFormat="1" x14ac:dyDescent="0.3"/>
    <row r="42" s="1" customFormat="1" x14ac:dyDescent="0.3"/>
    <row r="43" s="1" customFormat="1" x14ac:dyDescent="0.3"/>
    <row r="44" s="1" customFormat="1" x14ac:dyDescent="0.3"/>
    <row r="45" s="1" customFormat="1" x14ac:dyDescent="0.3"/>
    <row r="46" s="1" customFormat="1" x14ac:dyDescent="0.3"/>
    <row r="47" s="1" customFormat="1" x14ac:dyDescent="0.3"/>
    <row r="48" s="1" customFormat="1" x14ac:dyDescent="0.3"/>
    <row r="49" s="1" customFormat="1" x14ac:dyDescent="0.3"/>
    <row r="50" s="1" customFormat="1" x14ac:dyDescent="0.3"/>
    <row r="51" s="1" customFormat="1" x14ac:dyDescent="0.3"/>
    <row r="52" s="1" customFormat="1" x14ac:dyDescent="0.3"/>
    <row r="53" s="1" customFormat="1" x14ac:dyDescent="0.3"/>
    <row r="54" s="1" customFormat="1" x14ac:dyDescent="0.3"/>
    <row r="55" s="1" customFormat="1" x14ac:dyDescent="0.3"/>
    <row r="56" s="1" customFormat="1" x14ac:dyDescent="0.3"/>
    <row r="57" s="1" customFormat="1" x14ac:dyDescent="0.3"/>
    <row r="58" s="1" customFormat="1" x14ac:dyDescent="0.3"/>
    <row r="59" s="1" customFormat="1" x14ac:dyDescent="0.3"/>
    <row r="60" s="1" customFormat="1" x14ac:dyDescent="0.3"/>
    <row r="61" s="1" customFormat="1" x14ac:dyDescent="0.3"/>
    <row r="62" s="1" customFormat="1" x14ac:dyDescent="0.3"/>
    <row r="63" s="1" customFormat="1" x14ac:dyDescent="0.3"/>
    <row r="64" s="1" customFormat="1" x14ac:dyDescent="0.3"/>
    <row r="65" s="1" customFormat="1" x14ac:dyDescent="0.3"/>
    <row r="66" s="1" customFormat="1" x14ac:dyDescent="0.3"/>
    <row r="67" s="1" customFormat="1" x14ac:dyDescent="0.3"/>
    <row r="68" s="1" customFormat="1" x14ac:dyDescent="0.3"/>
    <row r="69" s="1" customFormat="1" x14ac:dyDescent="0.3"/>
    <row r="70" s="1" customFormat="1" x14ac:dyDescent="0.3"/>
    <row r="71" s="1" customFormat="1" x14ac:dyDescent="0.3"/>
    <row r="72" s="1" customFormat="1" x14ac:dyDescent="0.3"/>
    <row r="73" s="1" customFormat="1" x14ac:dyDescent="0.3"/>
    <row r="74" s="1" customFormat="1" x14ac:dyDescent="0.3"/>
    <row r="75" s="1" customFormat="1" x14ac:dyDescent="0.3"/>
    <row r="76" s="1" customFormat="1" x14ac:dyDescent="0.3"/>
    <row r="77" s="1" customFormat="1" x14ac:dyDescent="0.3"/>
    <row r="78" s="1" customFormat="1" x14ac:dyDescent="0.3"/>
    <row r="79" s="1" customFormat="1" x14ac:dyDescent="0.3"/>
    <row r="80" s="1" customFormat="1" x14ac:dyDescent="0.3"/>
    <row r="81" s="1" customFormat="1" x14ac:dyDescent="0.3"/>
    <row r="82" s="1" customFormat="1" x14ac:dyDescent="0.3"/>
    <row r="83" s="1" customFormat="1" x14ac:dyDescent="0.3"/>
    <row r="84" s="1" customFormat="1" x14ac:dyDescent="0.3"/>
    <row r="85" s="1" customFormat="1" x14ac:dyDescent="0.3"/>
    <row r="86" s="1" customFormat="1" x14ac:dyDescent="0.3"/>
    <row r="87" s="1" customFormat="1" x14ac:dyDescent="0.3"/>
    <row r="88" s="1" customFormat="1" x14ac:dyDescent="0.3"/>
    <row r="89" s="1" customFormat="1" x14ac:dyDescent="0.3"/>
    <row r="90" s="1" customFormat="1" x14ac:dyDescent="0.3"/>
    <row r="91" s="1" customFormat="1" x14ac:dyDescent="0.3"/>
    <row r="92" s="1" customFormat="1" x14ac:dyDescent="0.3"/>
    <row r="93" s="1" customFormat="1" x14ac:dyDescent="0.3"/>
    <row r="94" s="1" customFormat="1" x14ac:dyDescent="0.3"/>
    <row r="95" s="1" customFormat="1" x14ac:dyDescent="0.3"/>
    <row r="96" s="1" customFormat="1" x14ac:dyDescent="0.3"/>
    <row r="97" s="1" customFormat="1" x14ac:dyDescent="0.3"/>
    <row r="98" s="1" customFormat="1" x14ac:dyDescent="0.3"/>
    <row r="99" s="1" customFormat="1" x14ac:dyDescent="0.3"/>
    <row r="100" s="1" customFormat="1" x14ac:dyDescent="0.3"/>
    <row r="101" s="1" customFormat="1" x14ac:dyDescent="0.3"/>
    <row r="102" s="1" customFormat="1" x14ac:dyDescent="0.3"/>
    <row r="103" s="1" customFormat="1" x14ac:dyDescent="0.3"/>
    <row r="104" s="1" customFormat="1" x14ac:dyDescent="0.3"/>
    <row r="105" s="1" customFormat="1" x14ac:dyDescent="0.3"/>
    <row r="106" s="1" customFormat="1" x14ac:dyDescent="0.3"/>
    <row r="107" s="1" customFormat="1" x14ac:dyDescent="0.3"/>
    <row r="108" s="1" customFormat="1" x14ac:dyDescent="0.3"/>
    <row r="109" s="1" customFormat="1" x14ac:dyDescent="0.3"/>
    <row r="110" s="1" customFormat="1" x14ac:dyDescent="0.3"/>
    <row r="111" s="1" customFormat="1" x14ac:dyDescent="0.3"/>
    <row r="112" s="1" customFormat="1" x14ac:dyDescent="0.3"/>
    <row r="113" s="1" customFormat="1" x14ac:dyDescent="0.3"/>
    <row r="114" s="1" customFormat="1" x14ac:dyDescent="0.3"/>
    <row r="115" s="1" customFormat="1" x14ac:dyDescent="0.3"/>
    <row r="116" s="1" customFormat="1" x14ac:dyDescent="0.3"/>
    <row r="117" s="1" customFormat="1" x14ac:dyDescent="0.3"/>
    <row r="118" s="1" customFormat="1" x14ac:dyDescent="0.3"/>
    <row r="119" s="1" customFormat="1" x14ac:dyDescent="0.3"/>
    <row r="120" s="1" customFormat="1" x14ac:dyDescent="0.3"/>
    <row r="121" s="1" customFormat="1" x14ac:dyDescent="0.3"/>
    <row r="122" s="1" customFormat="1" x14ac:dyDescent="0.3"/>
    <row r="123" s="1" customFormat="1" x14ac:dyDescent="0.3"/>
    <row r="124" s="1" customFormat="1" x14ac:dyDescent="0.3"/>
    <row r="125" s="1" customFormat="1" x14ac:dyDescent="0.3"/>
    <row r="126" s="1" customFormat="1" x14ac:dyDescent="0.3"/>
    <row r="127" s="1" customFormat="1" x14ac:dyDescent="0.3"/>
    <row r="128" s="1" customFormat="1" x14ac:dyDescent="0.3"/>
    <row r="129" s="1" customFormat="1" x14ac:dyDescent="0.3"/>
    <row r="130" s="1" customFormat="1" x14ac:dyDescent="0.3"/>
    <row r="131" s="1" customFormat="1" x14ac:dyDescent="0.3"/>
    <row r="132" s="1" customFormat="1" x14ac:dyDescent="0.3"/>
    <row r="133" s="1" customFormat="1" x14ac:dyDescent="0.3"/>
    <row r="134" s="1" customFormat="1" x14ac:dyDescent="0.3"/>
    <row r="135" s="1" customFormat="1" x14ac:dyDescent="0.3"/>
    <row r="136" s="1" customFormat="1" x14ac:dyDescent="0.3"/>
    <row r="137" s="1" customFormat="1" x14ac:dyDescent="0.3"/>
    <row r="138" s="1" customFormat="1" x14ac:dyDescent="0.3"/>
    <row r="139" s="1" customFormat="1" x14ac:dyDescent="0.3"/>
    <row r="140" s="1" customFormat="1" x14ac:dyDescent="0.3"/>
    <row r="141" s="1" customFormat="1" x14ac:dyDescent="0.3"/>
    <row r="142" s="1" customFormat="1" x14ac:dyDescent="0.3"/>
    <row r="143" s="1" customFormat="1" x14ac:dyDescent="0.3"/>
    <row r="144" s="1" customFormat="1" x14ac:dyDescent="0.3"/>
    <row r="145" s="1" customFormat="1" x14ac:dyDescent="0.3"/>
    <row r="146" s="1" customFormat="1" x14ac:dyDescent="0.3"/>
    <row r="147" s="1" customFormat="1" x14ac:dyDescent="0.3"/>
    <row r="148" s="1" customFormat="1" x14ac:dyDescent="0.3"/>
    <row r="149" s="1" customFormat="1" x14ac:dyDescent="0.3"/>
    <row r="150" s="1" customFormat="1" x14ac:dyDescent="0.3"/>
    <row r="151" s="1" customFormat="1" x14ac:dyDescent="0.3"/>
    <row r="152" s="1" customFormat="1" x14ac:dyDescent="0.3"/>
    <row r="153" s="1" customFormat="1" x14ac:dyDescent="0.3"/>
    <row r="154" s="1" customFormat="1" x14ac:dyDescent="0.3"/>
    <row r="155" s="1" customFormat="1" x14ac:dyDescent="0.3"/>
    <row r="156" s="1" customFormat="1" x14ac:dyDescent="0.3"/>
    <row r="157" s="1" customFormat="1" x14ac:dyDescent="0.3"/>
    <row r="158" s="1" customFormat="1" x14ac:dyDescent="0.3"/>
    <row r="159" s="1" customFormat="1" x14ac:dyDescent="0.3"/>
    <row r="160" s="1" customFormat="1" x14ac:dyDescent="0.3"/>
    <row r="161" s="1" customFormat="1" x14ac:dyDescent="0.3"/>
    <row r="162" s="1" customFormat="1" x14ac:dyDescent="0.3"/>
    <row r="163" s="1" customFormat="1" x14ac:dyDescent="0.3"/>
    <row r="164" s="1" customFormat="1" x14ac:dyDescent="0.3"/>
    <row r="165" s="1" customFormat="1" x14ac:dyDescent="0.3"/>
    <row r="166" s="1" customFormat="1" x14ac:dyDescent="0.3"/>
    <row r="167" s="1" customFormat="1" x14ac:dyDescent="0.3"/>
    <row r="168" s="1" customFormat="1" x14ac:dyDescent="0.3"/>
    <row r="169" s="1" customFormat="1" x14ac:dyDescent="0.3"/>
    <row r="170" s="1" customFormat="1" x14ac:dyDescent="0.3"/>
    <row r="171" s="1" customFormat="1" x14ac:dyDescent="0.3"/>
    <row r="172" s="1" customFormat="1" x14ac:dyDescent="0.3"/>
    <row r="173" s="1" customFormat="1" x14ac:dyDescent="0.3"/>
    <row r="174" s="1" customFormat="1" x14ac:dyDescent="0.3"/>
    <row r="175" s="1" customFormat="1" x14ac:dyDescent="0.3"/>
    <row r="176" s="1" customFormat="1" x14ac:dyDescent="0.3"/>
    <row r="177" s="1" customFormat="1" x14ac:dyDescent="0.3"/>
    <row r="178" s="1" customFormat="1" x14ac:dyDescent="0.3"/>
    <row r="179" s="1" customFormat="1" x14ac:dyDescent="0.3"/>
    <row r="180" s="1" customFormat="1" x14ac:dyDescent="0.3"/>
    <row r="181" s="1" customFormat="1" x14ac:dyDescent="0.3"/>
    <row r="182" s="1" customFormat="1" x14ac:dyDescent="0.3"/>
    <row r="183" s="1" customFormat="1" x14ac:dyDescent="0.3"/>
    <row r="184" s="1" customFormat="1" x14ac:dyDescent="0.3"/>
    <row r="185" s="1" customFormat="1" x14ac:dyDescent="0.3"/>
    <row r="186" s="1" customFormat="1" x14ac:dyDescent="0.3"/>
    <row r="187" s="1" customFormat="1" x14ac:dyDescent="0.3"/>
    <row r="188" s="1" customFormat="1" x14ac:dyDescent="0.3"/>
    <row r="189" s="1" customFormat="1" x14ac:dyDescent="0.3"/>
    <row r="190" s="1" customFormat="1" x14ac:dyDescent="0.3"/>
    <row r="191" s="1" customFormat="1" x14ac:dyDescent="0.3"/>
    <row r="192" s="1" customFormat="1" x14ac:dyDescent="0.3"/>
    <row r="193" s="1" customFormat="1" x14ac:dyDescent="0.3"/>
    <row r="194" s="1" customFormat="1" x14ac:dyDescent="0.3"/>
    <row r="195" s="1" customFormat="1" x14ac:dyDescent="0.3"/>
    <row r="196" s="1" customFormat="1" x14ac:dyDescent="0.3"/>
    <row r="197" s="1" customFormat="1" x14ac:dyDescent="0.3"/>
    <row r="198" s="1" customFormat="1" x14ac:dyDescent="0.3"/>
    <row r="199" s="1" customFormat="1" x14ac:dyDescent="0.3"/>
    <row r="200" s="1" customFormat="1" x14ac:dyDescent="0.3"/>
    <row r="201" s="1" customFormat="1" x14ac:dyDescent="0.3"/>
    <row r="202" s="1" customFormat="1" x14ac:dyDescent="0.3"/>
    <row r="203" s="1" customFormat="1" x14ac:dyDescent="0.3"/>
    <row r="204" s="1" customFormat="1" x14ac:dyDescent="0.3"/>
    <row r="205" s="1" customFormat="1" x14ac:dyDescent="0.3"/>
    <row r="206" s="1" customFormat="1" x14ac:dyDescent="0.3"/>
    <row r="207" s="1" customFormat="1" x14ac:dyDescent="0.3"/>
    <row r="208" s="1" customFormat="1" x14ac:dyDescent="0.3"/>
    <row r="209" s="1" customFormat="1" x14ac:dyDescent="0.3"/>
    <row r="210" s="1" customFormat="1" x14ac:dyDescent="0.3"/>
    <row r="211" s="1" customFormat="1" x14ac:dyDescent="0.3"/>
    <row r="212" s="1" customFormat="1" x14ac:dyDescent="0.3"/>
    <row r="213" s="1" customFormat="1" x14ac:dyDescent="0.3"/>
    <row r="214" s="1" customFormat="1" x14ac:dyDescent="0.3"/>
    <row r="215" s="1" customFormat="1" x14ac:dyDescent="0.3"/>
    <row r="216" s="1" customFormat="1" x14ac:dyDescent="0.3"/>
    <row r="217" s="1" customFormat="1" x14ac:dyDescent="0.3"/>
    <row r="218" s="1" customFormat="1" x14ac:dyDescent="0.3"/>
    <row r="219" s="1" customFormat="1" x14ac:dyDescent="0.3"/>
    <row r="220" s="1" customFormat="1" x14ac:dyDescent="0.3"/>
    <row r="221" s="1" customFormat="1" x14ac:dyDescent="0.3"/>
    <row r="222" s="1" customFormat="1" x14ac:dyDescent="0.3"/>
    <row r="223" s="1" customFormat="1" x14ac:dyDescent="0.3"/>
    <row r="224" s="1" customFormat="1" x14ac:dyDescent="0.3"/>
    <row r="225" s="1" customFormat="1" x14ac:dyDescent="0.3"/>
    <row r="226" s="1" customFormat="1" x14ac:dyDescent="0.3"/>
    <row r="227" s="1" customFormat="1" x14ac:dyDescent="0.3"/>
    <row r="228" s="1" customFormat="1" x14ac:dyDescent="0.3"/>
    <row r="229" s="1" customFormat="1" x14ac:dyDescent="0.3"/>
    <row r="230" s="1" customFormat="1" x14ac:dyDescent="0.3"/>
    <row r="231" s="1" customFormat="1" x14ac:dyDescent="0.3"/>
    <row r="232" s="1" customFormat="1" x14ac:dyDescent="0.3"/>
    <row r="233" s="1" customFormat="1" x14ac:dyDescent="0.3"/>
    <row r="234" s="1" customFormat="1" x14ac:dyDescent="0.3"/>
    <row r="235" s="1" customFormat="1" x14ac:dyDescent="0.3"/>
    <row r="236" s="1" customFormat="1" x14ac:dyDescent="0.3"/>
    <row r="237" s="1" customFormat="1" x14ac:dyDescent="0.3"/>
    <row r="238" s="1" customFormat="1" x14ac:dyDescent="0.3"/>
    <row r="239" s="1" customFormat="1" x14ac:dyDescent="0.3"/>
    <row r="240" s="1" customFormat="1" x14ac:dyDescent="0.3"/>
    <row r="241" s="1" customFormat="1" x14ac:dyDescent="0.3"/>
    <row r="242" s="1" customFormat="1" x14ac:dyDescent="0.3"/>
    <row r="243" s="1" customFormat="1" x14ac:dyDescent="0.3"/>
    <row r="244" s="1" customFormat="1" x14ac:dyDescent="0.3"/>
    <row r="245" s="1" customFormat="1" x14ac:dyDescent="0.3"/>
    <row r="246" s="1" customFormat="1" x14ac:dyDescent="0.3"/>
    <row r="247" s="1" customFormat="1" x14ac:dyDescent="0.3"/>
    <row r="248" s="1" customFormat="1" x14ac:dyDescent="0.3"/>
    <row r="249" s="1" customFormat="1" x14ac:dyDescent="0.3"/>
    <row r="250" s="1" customFormat="1" x14ac:dyDescent="0.3"/>
    <row r="251" s="1" customFormat="1" x14ac:dyDescent="0.3"/>
    <row r="252" s="1" customFormat="1" x14ac:dyDescent="0.3"/>
    <row r="253" s="1" customFormat="1" x14ac:dyDescent="0.3"/>
    <row r="254" s="1" customFormat="1" x14ac:dyDescent="0.3"/>
    <row r="255" s="1" customFormat="1" x14ac:dyDescent="0.3"/>
    <row r="256" s="1" customFormat="1" x14ac:dyDescent="0.3"/>
    <row r="257" s="1" customFormat="1" x14ac:dyDescent="0.3"/>
    <row r="258" s="1" customFormat="1" x14ac:dyDescent="0.3"/>
    <row r="259" s="1" customFormat="1" x14ac:dyDescent="0.3"/>
    <row r="260" s="1" customFormat="1" x14ac:dyDescent="0.3"/>
    <row r="261" s="1" customFormat="1" x14ac:dyDescent="0.3"/>
    <row r="262" s="1" customFormat="1" x14ac:dyDescent="0.3"/>
    <row r="263" s="1" customFormat="1" x14ac:dyDescent="0.3"/>
    <row r="264" s="1" customFormat="1" x14ac:dyDescent="0.3"/>
    <row r="265" s="1" customFormat="1" x14ac:dyDescent="0.3"/>
    <row r="266" s="1" customFormat="1" x14ac:dyDescent="0.3"/>
    <row r="267" s="1" customFormat="1" x14ac:dyDescent="0.3"/>
    <row r="268" s="1" customFormat="1" x14ac:dyDescent="0.3"/>
    <row r="269" s="1" customFormat="1" x14ac:dyDescent="0.3"/>
    <row r="270" s="1" customFormat="1" x14ac:dyDescent="0.3"/>
    <row r="271" s="1" customFormat="1" x14ac:dyDescent="0.3"/>
    <row r="272" s="1" customFormat="1" x14ac:dyDescent="0.3"/>
    <row r="273" s="1" customFormat="1" x14ac:dyDescent="0.3"/>
    <row r="274" s="1" customFormat="1" x14ac:dyDescent="0.3"/>
  </sheetData>
  <mergeCells count="3">
    <mergeCell ref="B3:C3"/>
    <mergeCell ref="D3:E3"/>
    <mergeCell ref="F3:H3"/>
  </mergeCells>
  <conditionalFormatting sqref="B5">
    <cfRule type="cellIs" dxfId="13" priority="1" operator="equal">
      <formula>0</formula>
    </cfRule>
    <cfRule type="cellIs" dxfId="12" priority="2" operator="between">
      <formula>-0.49</formula>
      <formula>0.49</formula>
    </cfRule>
  </conditionalFormatting>
  <conditionalFormatting sqref="B18:B23">
    <cfRule type="cellIs" dxfId="11" priority="29" operator="between">
      <formula>0.00001</formula>
      <formula>0.499</formula>
    </cfRule>
  </conditionalFormatting>
  <conditionalFormatting sqref="B6:E6">
    <cfRule type="cellIs" dxfId="10" priority="14" operator="equal">
      <formula>0</formula>
    </cfRule>
    <cfRule type="cellIs" dxfId="9" priority="15" operator="between">
      <formula>-0.49</formula>
      <formula>0.49</formula>
    </cfRule>
  </conditionalFormatting>
  <pageMargins left="0.7" right="0.7" top="0.75" bottom="0.75" header="0.3" footer="0.3"/>
  <pageSetup paperSize="9" orientation="portrait"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Hoja48"/>
  <dimension ref="A1:AL277"/>
  <sheetViews>
    <sheetView workbookViewId="0"/>
  </sheetViews>
  <sheetFormatPr baseColWidth="10" defaultRowHeight="14" x14ac:dyDescent="0.3"/>
  <cols>
    <col min="1" max="1" width="23.58203125" bestFit="1" customWidth="1"/>
    <col min="3" max="3" width="5.5" customWidth="1"/>
    <col min="4" max="4" width="28.5" bestFit="1" customWidth="1"/>
    <col min="6" max="38" width="11" style="1"/>
  </cols>
  <sheetData>
    <row r="1" spans="1:5" x14ac:dyDescent="0.3">
      <c r="A1" s="158" t="s">
        <v>344</v>
      </c>
      <c r="B1" s="158"/>
      <c r="C1" s="158"/>
      <c r="D1" s="158"/>
      <c r="E1" s="15"/>
    </row>
    <row r="2" spans="1:5" x14ac:dyDescent="0.3">
      <c r="A2" s="159"/>
      <c r="B2" s="159"/>
      <c r="C2" s="159"/>
      <c r="D2" s="159"/>
      <c r="E2" s="55" t="s">
        <v>463</v>
      </c>
    </row>
    <row r="3" spans="1:5" x14ac:dyDescent="0.3">
      <c r="A3" s="229" t="s">
        <v>345</v>
      </c>
      <c r="B3" s="230"/>
      <c r="C3" s="231"/>
      <c r="D3" s="229" t="s">
        <v>346</v>
      </c>
      <c r="E3" s="230"/>
    </row>
    <row r="4" spans="1:5" x14ac:dyDescent="0.3">
      <c r="A4" s="145" t="s">
        <v>347</v>
      </c>
      <c r="B4" s="171">
        <v>34976.915909999996</v>
      </c>
      <c r="C4" s="232"/>
      <c r="D4" s="145" t="s">
        <v>348</v>
      </c>
      <c r="E4" s="171">
        <v>4601.4490500000011</v>
      </c>
    </row>
    <row r="5" spans="1:5" x14ac:dyDescent="0.3">
      <c r="A5" s="18" t="s">
        <v>349</v>
      </c>
      <c r="B5" s="233">
        <v>71.338920000000002</v>
      </c>
      <c r="C5" s="232"/>
      <c r="D5" s="18" t="s">
        <v>350</v>
      </c>
      <c r="E5" s="234">
        <v>4601.4490500000011</v>
      </c>
    </row>
    <row r="6" spans="1:5" x14ac:dyDescent="0.3">
      <c r="A6" s="18" t="s">
        <v>351</v>
      </c>
      <c r="B6" s="233">
        <v>24540.35182</v>
      </c>
      <c r="C6" s="232"/>
      <c r="D6" s="145" t="s">
        <v>353</v>
      </c>
      <c r="E6" s="171">
        <v>29072.036999999997</v>
      </c>
    </row>
    <row r="7" spans="1:5" x14ac:dyDescent="0.3">
      <c r="A7" s="18" t="s">
        <v>352</v>
      </c>
      <c r="B7" s="233">
        <v>10365.225170000002</v>
      </c>
      <c r="C7" s="232"/>
      <c r="D7" s="18" t="s">
        <v>354</v>
      </c>
      <c r="E7" s="234">
        <v>16588.921999999999</v>
      </c>
    </row>
    <row r="8" spans="1:5" x14ac:dyDescent="0.3">
      <c r="A8" s="439"/>
      <c r="B8" s="440"/>
      <c r="C8" s="232"/>
      <c r="D8" s="18" t="s">
        <v>355</v>
      </c>
      <c r="E8" s="234">
        <v>11413.138000000001</v>
      </c>
    </row>
    <row r="9" spans="1:5" x14ac:dyDescent="0.3">
      <c r="A9" s="145" t="s">
        <v>253</v>
      </c>
      <c r="B9" s="171">
        <v>-1276</v>
      </c>
      <c r="C9" s="232"/>
      <c r="D9" s="18" t="s">
        <v>356</v>
      </c>
      <c r="E9" s="234">
        <v>1069.9770000000001</v>
      </c>
    </row>
    <row r="10" spans="1:5" x14ac:dyDescent="0.3">
      <c r="A10" s="18"/>
      <c r="B10" s="233"/>
      <c r="C10" s="232"/>
      <c r="D10" s="145" t="s">
        <v>357</v>
      </c>
      <c r="E10" s="171">
        <v>27.429859999998371</v>
      </c>
    </row>
    <row r="11" spans="1:5" x14ac:dyDescent="0.3">
      <c r="A11" s="173" t="s">
        <v>114</v>
      </c>
      <c r="B11" s="174">
        <v>33700.915909999996</v>
      </c>
      <c r="C11" s="232"/>
      <c r="D11" s="173" t="s">
        <v>114</v>
      </c>
      <c r="E11" s="174">
        <v>33700.915909999996</v>
      </c>
    </row>
    <row r="12" spans="1:5" x14ac:dyDescent="0.3">
      <c r="A12" s="1"/>
      <c r="B12" s="1"/>
      <c r="C12" s="232"/>
      <c r="D12" s="1"/>
      <c r="E12" s="161" t="s">
        <v>220</v>
      </c>
    </row>
    <row r="13" spans="1:5" x14ac:dyDescent="0.3">
      <c r="A13" s="1"/>
      <c r="B13" s="1"/>
      <c r="C13" s="1"/>
      <c r="D13" s="1"/>
      <c r="E13" s="1"/>
    </row>
    <row r="14" spans="1:5" s="1" customFormat="1" x14ac:dyDescent="0.3"/>
    <row r="15" spans="1:5" s="1" customFormat="1" x14ac:dyDescent="0.3"/>
    <row r="16" spans="1:5" s="1" customFormat="1" x14ac:dyDescent="0.3"/>
    <row r="17" s="1" customFormat="1" x14ac:dyDescent="0.3"/>
    <row r="18" s="1" customFormat="1" x14ac:dyDescent="0.3"/>
    <row r="19" s="1" customFormat="1" x14ac:dyDescent="0.3"/>
    <row r="20" s="1" customFormat="1" x14ac:dyDescent="0.3"/>
    <row r="21" s="1" customFormat="1" x14ac:dyDescent="0.3"/>
    <row r="22" s="1" customFormat="1" x14ac:dyDescent="0.3"/>
    <row r="23" s="1" customFormat="1" x14ac:dyDescent="0.3"/>
    <row r="24" s="1" customFormat="1" x14ac:dyDescent="0.3"/>
    <row r="25" s="1" customFormat="1" x14ac:dyDescent="0.3"/>
    <row r="26" s="1" customFormat="1" x14ac:dyDescent="0.3"/>
    <row r="27" s="1" customFormat="1" x14ac:dyDescent="0.3"/>
    <row r="28" s="1" customFormat="1" x14ac:dyDescent="0.3"/>
    <row r="29" s="1" customFormat="1" x14ac:dyDescent="0.3"/>
    <row r="30" s="1" customFormat="1" x14ac:dyDescent="0.3"/>
    <row r="31" s="1" customFormat="1" x14ac:dyDescent="0.3"/>
    <row r="32" s="1" customFormat="1" x14ac:dyDescent="0.3"/>
    <row r="33" s="1" customFormat="1" x14ac:dyDescent="0.3"/>
    <row r="34" s="1" customFormat="1" x14ac:dyDescent="0.3"/>
    <row r="35" s="1" customFormat="1" x14ac:dyDescent="0.3"/>
    <row r="36" s="1" customFormat="1" x14ac:dyDescent="0.3"/>
    <row r="37" s="1" customFormat="1" x14ac:dyDescent="0.3"/>
    <row r="38" s="1" customFormat="1" x14ac:dyDescent="0.3"/>
    <row r="39" s="1" customFormat="1" x14ac:dyDescent="0.3"/>
    <row r="40" s="1" customFormat="1" x14ac:dyDescent="0.3"/>
    <row r="41" s="1" customFormat="1" x14ac:dyDescent="0.3"/>
    <row r="42" s="1" customFormat="1" x14ac:dyDescent="0.3"/>
    <row r="43" s="1" customFormat="1" x14ac:dyDescent="0.3"/>
    <row r="44" s="1" customFormat="1" x14ac:dyDescent="0.3"/>
    <row r="45" s="1" customFormat="1" x14ac:dyDescent="0.3"/>
    <row r="46" s="1" customFormat="1" x14ac:dyDescent="0.3"/>
    <row r="47" s="1" customFormat="1" x14ac:dyDescent="0.3"/>
    <row r="48" s="1" customFormat="1" x14ac:dyDescent="0.3"/>
    <row r="49" s="1" customFormat="1" x14ac:dyDescent="0.3"/>
    <row r="50" s="1" customFormat="1" x14ac:dyDescent="0.3"/>
    <row r="51" s="1" customFormat="1" x14ac:dyDescent="0.3"/>
    <row r="52" s="1" customFormat="1" x14ac:dyDescent="0.3"/>
    <row r="53" s="1" customFormat="1" x14ac:dyDescent="0.3"/>
    <row r="54" s="1" customFormat="1" x14ac:dyDescent="0.3"/>
    <row r="55" s="1" customFormat="1" x14ac:dyDescent="0.3"/>
    <row r="56" s="1" customFormat="1" x14ac:dyDescent="0.3"/>
    <row r="57" s="1" customFormat="1" x14ac:dyDescent="0.3"/>
    <row r="58" s="1" customFormat="1" x14ac:dyDescent="0.3"/>
    <row r="59" s="1" customFormat="1" x14ac:dyDescent="0.3"/>
    <row r="60" s="1" customFormat="1" x14ac:dyDescent="0.3"/>
    <row r="61" s="1" customFormat="1" x14ac:dyDescent="0.3"/>
    <row r="62" s="1" customFormat="1" x14ac:dyDescent="0.3"/>
    <row r="63" s="1" customFormat="1" x14ac:dyDescent="0.3"/>
    <row r="64" s="1" customFormat="1" x14ac:dyDescent="0.3"/>
    <row r="65" s="1" customFormat="1" x14ac:dyDescent="0.3"/>
    <row r="66" s="1" customFormat="1" x14ac:dyDescent="0.3"/>
    <row r="67" s="1" customFormat="1" x14ac:dyDescent="0.3"/>
    <row r="68" s="1" customFormat="1" x14ac:dyDescent="0.3"/>
    <row r="69" s="1" customFormat="1" x14ac:dyDescent="0.3"/>
    <row r="70" s="1" customFormat="1" x14ac:dyDescent="0.3"/>
    <row r="71" s="1" customFormat="1" x14ac:dyDescent="0.3"/>
    <row r="72" s="1" customFormat="1" x14ac:dyDescent="0.3"/>
    <row r="73" s="1" customFormat="1" x14ac:dyDescent="0.3"/>
    <row r="74" s="1" customFormat="1" x14ac:dyDescent="0.3"/>
    <row r="75" s="1" customFormat="1" x14ac:dyDescent="0.3"/>
    <row r="76" s="1" customFormat="1" x14ac:dyDescent="0.3"/>
    <row r="77" s="1" customFormat="1" x14ac:dyDescent="0.3"/>
    <row r="78" s="1" customFormat="1" x14ac:dyDescent="0.3"/>
    <row r="79" s="1" customFormat="1" x14ac:dyDescent="0.3"/>
    <row r="80" s="1" customFormat="1" x14ac:dyDescent="0.3"/>
    <row r="81" s="1" customFormat="1" x14ac:dyDescent="0.3"/>
    <row r="82" s="1" customFormat="1" x14ac:dyDescent="0.3"/>
    <row r="83" s="1" customFormat="1" x14ac:dyDescent="0.3"/>
    <row r="84" s="1" customFormat="1" x14ac:dyDescent="0.3"/>
    <row r="85" s="1" customFormat="1" x14ac:dyDescent="0.3"/>
    <row r="86" s="1" customFormat="1" x14ac:dyDescent="0.3"/>
    <row r="87" s="1" customFormat="1" x14ac:dyDescent="0.3"/>
    <row r="88" s="1" customFormat="1" x14ac:dyDescent="0.3"/>
    <row r="89" s="1" customFormat="1" x14ac:dyDescent="0.3"/>
    <row r="90" s="1" customFormat="1" x14ac:dyDescent="0.3"/>
    <row r="91" s="1" customFormat="1" x14ac:dyDescent="0.3"/>
    <row r="92" s="1" customFormat="1" x14ac:dyDescent="0.3"/>
    <row r="93" s="1" customFormat="1" x14ac:dyDescent="0.3"/>
    <row r="94" s="1" customFormat="1" x14ac:dyDescent="0.3"/>
    <row r="95" s="1" customFormat="1" x14ac:dyDescent="0.3"/>
    <row r="96" s="1" customFormat="1" x14ac:dyDescent="0.3"/>
    <row r="97" s="1" customFormat="1" x14ac:dyDescent="0.3"/>
    <row r="98" s="1" customFormat="1" x14ac:dyDescent="0.3"/>
    <row r="99" s="1" customFormat="1" x14ac:dyDescent="0.3"/>
    <row r="100" s="1" customFormat="1" x14ac:dyDescent="0.3"/>
    <row r="101" s="1" customFormat="1" x14ac:dyDescent="0.3"/>
    <row r="102" s="1" customFormat="1" x14ac:dyDescent="0.3"/>
    <row r="103" s="1" customFormat="1" x14ac:dyDescent="0.3"/>
    <row r="104" s="1" customFormat="1" x14ac:dyDescent="0.3"/>
    <row r="105" s="1" customFormat="1" x14ac:dyDescent="0.3"/>
    <row r="106" s="1" customFormat="1" x14ac:dyDescent="0.3"/>
    <row r="107" s="1" customFormat="1" x14ac:dyDescent="0.3"/>
    <row r="108" s="1" customFormat="1" x14ac:dyDescent="0.3"/>
    <row r="109" s="1" customFormat="1" x14ac:dyDescent="0.3"/>
    <row r="110" s="1" customFormat="1" x14ac:dyDescent="0.3"/>
    <row r="111" s="1" customFormat="1" x14ac:dyDescent="0.3"/>
    <row r="112" s="1" customFormat="1" x14ac:dyDescent="0.3"/>
    <row r="113" s="1" customFormat="1" x14ac:dyDescent="0.3"/>
    <row r="114" s="1" customFormat="1" x14ac:dyDescent="0.3"/>
    <row r="115" s="1" customFormat="1" x14ac:dyDescent="0.3"/>
    <row r="116" s="1" customFormat="1" x14ac:dyDescent="0.3"/>
    <row r="117" s="1" customFormat="1" x14ac:dyDescent="0.3"/>
    <row r="118" s="1" customFormat="1" x14ac:dyDescent="0.3"/>
    <row r="119" s="1" customFormat="1" x14ac:dyDescent="0.3"/>
    <row r="120" s="1" customFormat="1" x14ac:dyDescent="0.3"/>
    <row r="121" s="1" customFormat="1" x14ac:dyDescent="0.3"/>
    <row r="122" s="1" customFormat="1" x14ac:dyDescent="0.3"/>
    <row r="123" s="1" customFormat="1" x14ac:dyDescent="0.3"/>
    <row r="124" s="1" customFormat="1" x14ac:dyDescent="0.3"/>
    <row r="125" s="1" customFormat="1" x14ac:dyDescent="0.3"/>
    <row r="126" s="1" customFormat="1" x14ac:dyDescent="0.3"/>
    <row r="127" s="1" customFormat="1" x14ac:dyDescent="0.3"/>
    <row r="128" s="1" customFormat="1" x14ac:dyDescent="0.3"/>
    <row r="129" s="1" customFormat="1" x14ac:dyDescent="0.3"/>
    <row r="130" s="1" customFormat="1" x14ac:dyDescent="0.3"/>
    <row r="131" s="1" customFormat="1" x14ac:dyDescent="0.3"/>
    <row r="132" s="1" customFormat="1" x14ac:dyDescent="0.3"/>
    <row r="133" s="1" customFormat="1" x14ac:dyDescent="0.3"/>
    <row r="134" s="1" customFormat="1" x14ac:dyDescent="0.3"/>
    <row r="135" s="1" customFormat="1" x14ac:dyDescent="0.3"/>
    <row r="136" s="1" customFormat="1" x14ac:dyDescent="0.3"/>
    <row r="137" s="1" customFormat="1" x14ac:dyDescent="0.3"/>
    <row r="138" s="1" customFormat="1" x14ac:dyDescent="0.3"/>
    <row r="139" s="1" customFormat="1" x14ac:dyDescent="0.3"/>
    <row r="140" s="1" customFormat="1" x14ac:dyDescent="0.3"/>
    <row r="141" s="1" customFormat="1" x14ac:dyDescent="0.3"/>
    <row r="142" s="1" customFormat="1" x14ac:dyDescent="0.3"/>
    <row r="143" s="1" customFormat="1" x14ac:dyDescent="0.3"/>
    <row r="144" s="1" customFormat="1" x14ac:dyDescent="0.3"/>
    <row r="145" s="1" customFormat="1" x14ac:dyDescent="0.3"/>
    <row r="146" s="1" customFormat="1" x14ac:dyDescent="0.3"/>
    <row r="147" s="1" customFormat="1" x14ac:dyDescent="0.3"/>
    <row r="148" s="1" customFormat="1" x14ac:dyDescent="0.3"/>
    <row r="149" s="1" customFormat="1" x14ac:dyDescent="0.3"/>
    <row r="150" s="1" customFormat="1" x14ac:dyDescent="0.3"/>
    <row r="151" s="1" customFormat="1" x14ac:dyDescent="0.3"/>
    <row r="152" s="1" customFormat="1" x14ac:dyDescent="0.3"/>
    <row r="153" s="1" customFormat="1" x14ac:dyDescent="0.3"/>
    <row r="154" s="1" customFormat="1" x14ac:dyDescent="0.3"/>
    <row r="155" s="1" customFormat="1" x14ac:dyDescent="0.3"/>
    <row r="156" s="1" customFormat="1" x14ac:dyDescent="0.3"/>
    <row r="157" s="1" customFormat="1" x14ac:dyDescent="0.3"/>
    <row r="158" s="1" customFormat="1" x14ac:dyDescent="0.3"/>
    <row r="159" s="1" customFormat="1" x14ac:dyDescent="0.3"/>
    <row r="160" s="1" customFormat="1" x14ac:dyDescent="0.3"/>
    <row r="161" s="1" customFormat="1" x14ac:dyDescent="0.3"/>
    <row r="162" s="1" customFormat="1" x14ac:dyDescent="0.3"/>
    <row r="163" s="1" customFormat="1" x14ac:dyDescent="0.3"/>
    <row r="164" s="1" customFormat="1" x14ac:dyDescent="0.3"/>
    <row r="165" s="1" customFormat="1" x14ac:dyDescent="0.3"/>
    <row r="166" s="1" customFormat="1" x14ac:dyDescent="0.3"/>
    <row r="167" s="1" customFormat="1" x14ac:dyDescent="0.3"/>
    <row r="168" s="1" customFormat="1" x14ac:dyDescent="0.3"/>
    <row r="169" s="1" customFormat="1" x14ac:dyDescent="0.3"/>
    <row r="170" s="1" customFormat="1" x14ac:dyDescent="0.3"/>
    <row r="171" s="1" customFormat="1" x14ac:dyDescent="0.3"/>
    <row r="172" s="1" customFormat="1" x14ac:dyDescent="0.3"/>
    <row r="173" s="1" customFormat="1" x14ac:dyDescent="0.3"/>
    <row r="174" s="1" customFormat="1" x14ac:dyDescent="0.3"/>
    <row r="175" s="1" customFormat="1" x14ac:dyDescent="0.3"/>
    <row r="176" s="1" customFormat="1" x14ac:dyDescent="0.3"/>
    <row r="177" s="1" customFormat="1" x14ac:dyDescent="0.3"/>
    <row r="178" s="1" customFormat="1" x14ac:dyDescent="0.3"/>
    <row r="179" s="1" customFormat="1" x14ac:dyDescent="0.3"/>
    <row r="180" s="1" customFormat="1" x14ac:dyDescent="0.3"/>
    <row r="181" s="1" customFormat="1" x14ac:dyDescent="0.3"/>
    <row r="182" s="1" customFormat="1" x14ac:dyDescent="0.3"/>
    <row r="183" s="1" customFormat="1" x14ac:dyDescent="0.3"/>
    <row r="184" s="1" customFormat="1" x14ac:dyDescent="0.3"/>
    <row r="185" s="1" customFormat="1" x14ac:dyDescent="0.3"/>
    <row r="186" s="1" customFormat="1" x14ac:dyDescent="0.3"/>
    <row r="187" s="1" customFormat="1" x14ac:dyDescent="0.3"/>
    <row r="188" s="1" customFormat="1" x14ac:dyDescent="0.3"/>
    <row r="189" s="1" customFormat="1" x14ac:dyDescent="0.3"/>
    <row r="190" s="1" customFormat="1" x14ac:dyDescent="0.3"/>
    <row r="191" s="1" customFormat="1" x14ac:dyDescent="0.3"/>
    <row r="192" s="1" customFormat="1" x14ac:dyDescent="0.3"/>
    <row r="193" s="1" customFormat="1" x14ac:dyDescent="0.3"/>
    <row r="194" s="1" customFormat="1" x14ac:dyDescent="0.3"/>
    <row r="195" s="1" customFormat="1" x14ac:dyDescent="0.3"/>
    <row r="196" s="1" customFormat="1" x14ac:dyDescent="0.3"/>
    <row r="197" s="1" customFormat="1" x14ac:dyDescent="0.3"/>
    <row r="198" s="1" customFormat="1" x14ac:dyDescent="0.3"/>
    <row r="199" s="1" customFormat="1" x14ac:dyDescent="0.3"/>
    <row r="200" s="1" customFormat="1" x14ac:dyDescent="0.3"/>
    <row r="201" s="1" customFormat="1" x14ac:dyDescent="0.3"/>
    <row r="202" s="1" customFormat="1" x14ac:dyDescent="0.3"/>
    <row r="203" s="1" customFormat="1" x14ac:dyDescent="0.3"/>
    <row r="204" s="1" customFormat="1" x14ac:dyDescent="0.3"/>
    <row r="205" s="1" customFormat="1" x14ac:dyDescent="0.3"/>
    <row r="206" s="1" customFormat="1" x14ac:dyDescent="0.3"/>
    <row r="207" s="1" customFormat="1" x14ac:dyDescent="0.3"/>
    <row r="208" s="1" customFormat="1" x14ac:dyDescent="0.3"/>
    <row r="209" s="1" customFormat="1" x14ac:dyDescent="0.3"/>
    <row r="210" s="1" customFormat="1" x14ac:dyDescent="0.3"/>
    <row r="211" s="1" customFormat="1" x14ac:dyDescent="0.3"/>
    <row r="212" s="1" customFormat="1" x14ac:dyDescent="0.3"/>
    <row r="213" s="1" customFormat="1" x14ac:dyDescent="0.3"/>
    <row r="214" s="1" customFormat="1" x14ac:dyDescent="0.3"/>
    <row r="215" s="1" customFormat="1" x14ac:dyDescent="0.3"/>
    <row r="216" s="1" customFormat="1" x14ac:dyDescent="0.3"/>
    <row r="217" s="1" customFormat="1" x14ac:dyDescent="0.3"/>
    <row r="218" s="1" customFormat="1" x14ac:dyDescent="0.3"/>
    <row r="219" s="1" customFormat="1" x14ac:dyDescent="0.3"/>
    <row r="220" s="1" customFormat="1" x14ac:dyDescent="0.3"/>
    <row r="221" s="1" customFormat="1" x14ac:dyDescent="0.3"/>
    <row r="222" s="1" customFormat="1" x14ac:dyDescent="0.3"/>
    <row r="223" s="1" customFormat="1" x14ac:dyDescent="0.3"/>
    <row r="224" s="1" customFormat="1" x14ac:dyDescent="0.3"/>
    <row r="225" s="1" customFormat="1" x14ac:dyDescent="0.3"/>
    <row r="226" s="1" customFormat="1" x14ac:dyDescent="0.3"/>
    <row r="227" s="1" customFormat="1" x14ac:dyDescent="0.3"/>
    <row r="228" s="1" customFormat="1" x14ac:dyDescent="0.3"/>
    <row r="229" s="1" customFormat="1" x14ac:dyDescent="0.3"/>
    <row r="230" s="1" customFormat="1" x14ac:dyDescent="0.3"/>
    <row r="231" s="1" customFormat="1" x14ac:dyDescent="0.3"/>
    <row r="232" s="1" customFormat="1" x14ac:dyDescent="0.3"/>
    <row r="233" s="1" customFormat="1" x14ac:dyDescent="0.3"/>
    <row r="234" s="1" customFormat="1" x14ac:dyDescent="0.3"/>
    <row r="235" s="1" customFormat="1" x14ac:dyDescent="0.3"/>
    <row r="236" s="1" customFormat="1" x14ac:dyDescent="0.3"/>
    <row r="237" s="1" customFormat="1" x14ac:dyDescent="0.3"/>
    <row r="238" s="1" customFormat="1" x14ac:dyDescent="0.3"/>
    <row r="239" s="1" customFormat="1" x14ac:dyDescent="0.3"/>
    <row r="240" s="1" customFormat="1" x14ac:dyDescent="0.3"/>
    <row r="241" s="1" customFormat="1" x14ac:dyDescent="0.3"/>
    <row r="242" s="1" customFormat="1" x14ac:dyDescent="0.3"/>
    <row r="243" s="1" customFormat="1" x14ac:dyDescent="0.3"/>
    <row r="244" s="1" customFormat="1" x14ac:dyDescent="0.3"/>
    <row r="245" s="1" customFormat="1" x14ac:dyDescent="0.3"/>
    <row r="246" s="1" customFormat="1" x14ac:dyDescent="0.3"/>
    <row r="247" s="1" customFormat="1" x14ac:dyDescent="0.3"/>
    <row r="248" s="1" customFormat="1" x14ac:dyDescent="0.3"/>
    <row r="249" s="1" customFormat="1" x14ac:dyDescent="0.3"/>
    <row r="250" s="1" customFormat="1" x14ac:dyDescent="0.3"/>
    <row r="251" s="1" customFormat="1" x14ac:dyDescent="0.3"/>
    <row r="252" s="1" customFormat="1" x14ac:dyDescent="0.3"/>
    <row r="253" s="1" customFormat="1" x14ac:dyDescent="0.3"/>
    <row r="254" s="1" customFormat="1" x14ac:dyDescent="0.3"/>
    <row r="255" s="1" customFormat="1" x14ac:dyDescent="0.3"/>
    <row r="256" s="1" customFormat="1" x14ac:dyDescent="0.3"/>
    <row r="257" s="1" customFormat="1" x14ac:dyDescent="0.3"/>
    <row r="258" s="1" customFormat="1" x14ac:dyDescent="0.3"/>
    <row r="259" s="1" customFormat="1" x14ac:dyDescent="0.3"/>
    <row r="260" s="1" customFormat="1" x14ac:dyDescent="0.3"/>
    <row r="261" s="1" customFormat="1" x14ac:dyDescent="0.3"/>
    <row r="262" s="1" customFormat="1" x14ac:dyDescent="0.3"/>
    <row r="263" s="1" customFormat="1" x14ac:dyDescent="0.3"/>
    <row r="264" s="1" customFormat="1" x14ac:dyDescent="0.3"/>
    <row r="265" s="1" customFormat="1" x14ac:dyDescent="0.3"/>
    <row r="266" s="1" customFormat="1" x14ac:dyDescent="0.3"/>
    <row r="267" s="1" customFormat="1" x14ac:dyDescent="0.3"/>
    <row r="268" s="1" customFormat="1" x14ac:dyDescent="0.3"/>
    <row r="269" s="1" customFormat="1" x14ac:dyDescent="0.3"/>
    <row r="270" s="1" customFormat="1" x14ac:dyDescent="0.3"/>
    <row r="271" s="1" customFormat="1" x14ac:dyDescent="0.3"/>
    <row r="272" s="1" customFormat="1" x14ac:dyDescent="0.3"/>
    <row r="273" s="1" customFormat="1" x14ac:dyDescent="0.3"/>
    <row r="274" s="1" customFormat="1" x14ac:dyDescent="0.3"/>
    <row r="275" s="1" customFormat="1" x14ac:dyDescent="0.3"/>
    <row r="276" s="1" customFormat="1" x14ac:dyDescent="0.3"/>
    <row r="277" s="1" customFormat="1" x14ac:dyDescent="0.3"/>
  </sheetData>
  <pageMargins left="0.7" right="0.7" top="0.75" bottom="0.75" header="0.3" footer="0.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Hoja49"/>
  <dimension ref="A1:AG254"/>
  <sheetViews>
    <sheetView workbookViewId="0">
      <selection sqref="A1:E2"/>
    </sheetView>
  </sheetViews>
  <sheetFormatPr baseColWidth="10" defaultRowHeight="14" x14ac:dyDescent="0.3"/>
  <cols>
    <col min="1" max="1" width="7.5" customWidth="1"/>
    <col min="2" max="2" width="9.83203125" customWidth="1"/>
    <col min="3" max="6" width="9.5" customWidth="1"/>
    <col min="7" max="8" width="9.5" style="1" customWidth="1"/>
    <col min="9" max="9" width="10.33203125" style="1" customWidth="1"/>
    <col min="10" max="33" width="11" style="1"/>
  </cols>
  <sheetData>
    <row r="1" spans="1:8" x14ac:dyDescent="0.3">
      <c r="A1" s="769" t="s">
        <v>488</v>
      </c>
      <c r="B1" s="769"/>
      <c r="C1" s="769"/>
      <c r="D1" s="769"/>
      <c r="E1" s="769"/>
      <c r="F1" s="191"/>
    </row>
    <row r="2" spans="1:8" x14ac:dyDescent="0.3">
      <c r="A2" s="770"/>
      <c r="B2" s="770"/>
      <c r="C2" s="770"/>
      <c r="D2" s="770"/>
      <c r="E2" s="770"/>
      <c r="H2" s="55" t="s">
        <v>358</v>
      </c>
    </row>
    <row r="3" spans="1:8" x14ac:dyDescent="0.3">
      <c r="A3" s="56"/>
      <c r="B3" s="56"/>
      <c r="C3" s="621" t="s">
        <v>487</v>
      </c>
      <c r="D3" s="621" t="s">
        <v>577</v>
      </c>
      <c r="E3" s="621" t="s">
        <v>604</v>
      </c>
      <c r="F3" s="621" t="s">
        <v>577</v>
      </c>
      <c r="G3" s="621" t="s">
        <v>603</v>
      </c>
      <c r="H3" s="621" t="s">
        <v>577</v>
      </c>
    </row>
    <row r="4" spans="1:8" x14ac:dyDescent="0.3">
      <c r="A4" s="634">
        <v>2021</v>
      </c>
      <c r="B4" s="557" t="s">
        <v>505</v>
      </c>
      <c r="C4" s="625" t="s">
        <v>505</v>
      </c>
      <c r="D4" s="625" t="s">
        <v>505</v>
      </c>
      <c r="E4" s="625" t="s">
        <v>505</v>
      </c>
      <c r="F4" s="625" t="s">
        <v>505</v>
      </c>
      <c r="G4" s="625" t="s">
        <v>505</v>
      </c>
      <c r="H4" s="625" t="s">
        <v>505</v>
      </c>
    </row>
    <row r="5" spans="1:8" x14ac:dyDescent="0.3">
      <c r="A5" s="662" t="s">
        <v>505</v>
      </c>
      <c r="B5" s="18" t="s">
        <v>621</v>
      </c>
      <c r="C5" s="235">
        <v>8.1517022399999988</v>
      </c>
      <c r="D5" s="441">
        <v>4.7234606129567709</v>
      </c>
      <c r="E5" s="235">
        <v>6.1374152400000002</v>
      </c>
      <c r="F5" s="441">
        <v>6.3724787034590564</v>
      </c>
      <c r="G5" s="235" t="s">
        <v>142</v>
      </c>
      <c r="H5" s="441" t="s">
        <v>142</v>
      </c>
    </row>
    <row r="6" spans="1:8" x14ac:dyDescent="0.3">
      <c r="A6" s="662" t="s">
        <v>505</v>
      </c>
      <c r="B6" s="18" t="s">
        <v>624</v>
      </c>
      <c r="C6" s="235">
        <v>8.3919162799999985</v>
      </c>
      <c r="D6" s="441">
        <v>2.9467960547096692</v>
      </c>
      <c r="E6" s="235">
        <v>6.3776292799999998</v>
      </c>
      <c r="F6" s="441">
        <v>3.9139284308877831</v>
      </c>
      <c r="G6" s="235" t="s">
        <v>142</v>
      </c>
      <c r="H6" s="441" t="s">
        <v>142</v>
      </c>
    </row>
    <row r="7" spans="1:8" x14ac:dyDescent="0.3">
      <c r="A7" s="662" t="s">
        <v>505</v>
      </c>
      <c r="B7" s="18" t="s">
        <v>623</v>
      </c>
      <c r="C7" s="235">
        <v>8.3238000000000003</v>
      </c>
      <c r="D7" s="441">
        <v>-0.81</v>
      </c>
      <c r="E7" s="235">
        <v>7.1341999999999999</v>
      </c>
      <c r="F7" s="441">
        <v>11.86</v>
      </c>
      <c r="G7" s="235">
        <v>6.7427999999999999</v>
      </c>
      <c r="H7" s="441" t="s">
        <v>142</v>
      </c>
    </row>
    <row r="8" spans="1:8" x14ac:dyDescent="0.3">
      <c r="A8" s="634">
        <v>2022</v>
      </c>
      <c r="B8" s="557" t="s">
        <v>505</v>
      </c>
      <c r="C8" s="625" t="s">
        <v>505</v>
      </c>
      <c r="D8" s="625" t="s">
        <v>505</v>
      </c>
      <c r="E8" s="625" t="s">
        <v>505</v>
      </c>
      <c r="F8" s="625" t="s">
        <v>505</v>
      </c>
      <c r="G8" s="625" t="s">
        <v>505</v>
      </c>
      <c r="H8" s="625" t="s">
        <v>505</v>
      </c>
    </row>
    <row r="9" spans="1:8" x14ac:dyDescent="0.3">
      <c r="A9" s="662" t="s">
        <v>505</v>
      </c>
      <c r="B9" s="18" t="s">
        <v>621</v>
      </c>
      <c r="C9" s="235">
        <v>8.7993390099999989</v>
      </c>
      <c r="D9" s="441">
        <v>5.712735698136596</v>
      </c>
      <c r="E9" s="235">
        <v>7.6110379399999983</v>
      </c>
      <c r="F9" s="441">
        <v>6.6834530348602481</v>
      </c>
      <c r="G9" s="235">
        <v>7.2198340499999993</v>
      </c>
      <c r="H9" s="441">
        <v>7.0746595149630291</v>
      </c>
    </row>
    <row r="10" spans="1:8" s="1" customFormat="1" x14ac:dyDescent="0.3">
      <c r="A10" s="662" t="s">
        <v>505</v>
      </c>
      <c r="B10" s="18" t="s">
        <v>622</v>
      </c>
      <c r="C10" s="235">
        <v>9.3430694499999998</v>
      </c>
      <c r="D10" s="441">
        <v>6.1792191365974087</v>
      </c>
      <c r="E10" s="235">
        <v>8.154769589999999</v>
      </c>
      <c r="F10" s="441">
        <v>7.1439881693718217</v>
      </c>
      <c r="G10" s="235">
        <v>7.7635644899999985</v>
      </c>
      <c r="H10" s="441">
        <v>7.5310656205456574</v>
      </c>
    </row>
    <row r="11" spans="1:8" s="1" customFormat="1" x14ac:dyDescent="0.3">
      <c r="A11" s="662" t="s">
        <v>505</v>
      </c>
      <c r="B11" s="18" t="s">
        <v>624</v>
      </c>
      <c r="C11" s="235">
        <v>9.9683611499999998</v>
      </c>
      <c r="D11" s="441">
        <v>6.692572535677769</v>
      </c>
      <c r="E11" s="235">
        <v>8.780061289999999</v>
      </c>
      <c r="F11" s="441">
        <v>7.6678034014201994</v>
      </c>
      <c r="G11" s="235">
        <v>8.3888561899999985</v>
      </c>
      <c r="H11" s="441">
        <v>8.0541831114485927</v>
      </c>
    </row>
    <row r="12" spans="1:8" s="1" customFormat="1" x14ac:dyDescent="0.3">
      <c r="A12" s="688" t="s">
        <v>505</v>
      </c>
      <c r="B12" s="439" t="s">
        <v>623</v>
      </c>
      <c r="C12" s="689">
        <v>9.0315361499999991</v>
      </c>
      <c r="D12" s="690">
        <v>-9.3979841410541258</v>
      </c>
      <c r="E12" s="689">
        <v>8.1181600500000002</v>
      </c>
      <c r="F12" s="690">
        <v>-7.5386858717474725</v>
      </c>
      <c r="G12" s="689">
        <v>7.8286649000000006</v>
      </c>
      <c r="H12" s="690">
        <v>-6.6778029961674434</v>
      </c>
    </row>
    <row r="13" spans="1:8" s="1" customFormat="1" x14ac:dyDescent="0.3">
      <c r="A13" s="634">
        <v>2023</v>
      </c>
      <c r="B13" s="557" t="s">
        <v>505</v>
      </c>
      <c r="C13" s="625" t="s">
        <v>505</v>
      </c>
      <c r="D13" s="625" t="s">
        <v>505</v>
      </c>
      <c r="E13" s="625" t="s">
        <v>505</v>
      </c>
      <c r="F13" s="625" t="s">
        <v>505</v>
      </c>
      <c r="G13" s="625" t="s">
        <v>505</v>
      </c>
      <c r="H13" s="625" t="s">
        <v>505</v>
      </c>
    </row>
    <row r="14" spans="1:8" s="1" customFormat="1" x14ac:dyDescent="0.3">
      <c r="A14" s="662" t="s">
        <v>505</v>
      </c>
      <c r="B14" s="18" t="s">
        <v>621</v>
      </c>
      <c r="C14" s="235">
        <v>9.7491355500000001</v>
      </c>
      <c r="D14" s="441">
        <v>7.9454855528646817</v>
      </c>
      <c r="E14" s="235">
        <v>8.8357594499999994</v>
      </c>
      <c r="F14" s="441">
        <v>8.839434004506959</v>
      </c>
      <c r="G14" s="235">
        <v>8.5462643000000007</v>
      </c>
      <c r="H14" s="441">
        <v>9.1663062497412557</v>
      </c>
    </row>
    <row r="15" spans="1:8" s="1" customFormat="1" x14ac:dyDescent="0.3">
      <c r="A15" s="662" t="s">
        <v>505</v>
      </c>
      <c r="B15" s="18" t="s">
        <v>622</v>
      </c>
      <c r="C15" s="235">
        <v>7.0454401499999992</v>
      </c>
      <c r="D15" s="441">
        <v>-27.732668051784355</v>
      </c>
      <c r="E15" s="235">
        <v>6.1357264500000008</v>
      </c>
      <c r="F15" s="441">
        <v>-30.558018416854917</v>
      </c>
      <c r="G15" s="235">
        <v>5.8467167500000006</v>
      </c>
      <c r="H15" s="441">
        <v>-31.58745687282337</v>
      </c>
    </row>
    <row r="16" spans="1:8" s="1" customFormat="1" x14ac:dyDescent="0.3">
      <c r="A16" s="662" t="s">
        <v>505</v>
      </c>
      <c r="B16" s="18" t="s">
        <v>624</v>
      </c>
      <c r="C16" s="235">
        <v>6.8701930500000001</v>
      </c>
      <c r="D16" s="441">
        <v>-2.4873832758340741</v>
      </c>
      <c r="E16" s="235">
        <v>5.9604793500000008</v>
      </c>
      <c r="F16" s="441">
        <v>-2.8561752455571088</v>
      </c>
      <c r="G16" s="235">
        <v>5.6714696499999997</v>
      </c>
      <c r="H16" s="441">
        <v>-2.9973591588817921</v>
      </c>
    </row>
    <row r="17" spans="1:8" s="1" customFormat="1" x14ac:dyDescent="0.3">
      <c r="A17" s="688" t="s">
        <v>505</v>
      </c>
      <c r="B17" s="439" t="s">
        <v>623</v>
      </c>
      <c r="C17" s="689">
        <v>6.7687525499999994</v>
      </c>
      <c r="D17" s="690">
        <v>-1.4765305612482127</v>
      </c>
      <c r="E17" s="689">
        <v>5.9630581500000011</v>
      </c>
      <c r="F17" s="690">
        <v>4.3264976666687285E-2</v>
      </c>
      <c r="G17" s="689">
        <v>5.6023470999999994</v>
      </c>
      <c r="H17" s="690">
        <v>-1.2187766886842168</v>
      </c>
    </row>
    <row r="18" spans="1:8" s="1" customFormat="1" x14ac:dyDescent="0.3">
      <c r="A18" s="634">
        <v>2024</v>
      </c>
      <c r="B18" s="557" t="s">
        <v>505</v>
      </c>
      <c r="C18" s="625" t="s">
        <v>505</v>
      </c>
      <c r="D18" s="625" t="s">
        <v>505</v>
      </c>
      <c r="E18" s="625" t="s">
        <v>505</v>
      </c>
      <c r="F18" s="625" t="s">
        <v>505</v>
      </c>
      <c r="G18" s="625" t="s">
        <v>505</v>
      </c>
      <c r="H18" s="625" t="s">
        <v>505</v>
      </c>
    </row>
    <row r="19" spans="1:8" s="1" customFormat="1" x14ac:dyDescent="0.3">
      <c r="A19" s="662" t="s">
        <v>505</v>
      </c>
      <c r="B19" s="18" t="s">
        <v>621</v>
      </c>
      <c r="C19" s="235">
        <v>7.5682376000000007</v>
      </c>
      <c r="D19" s="441">
        <v>11.811409031343617</v>
      </c>
      <c r="E19" s="235">
        <v>6.7241779000000017</v>
      </c>
      <c r="F19" s="441">
        <v>12.763916280105375</v>
      </c>
      <c r="G19" s="235">
        <v>6.3462890333333348</v>
      </c>
      <c r="H19" s="441">
        <v>13.279111773230465</v>
      </c>
    </row>
    <row r="20" spans="1:8" s="1" customFormat="1" x14ac:dyDescent="0.3">
      <c r="A20" s="662" t="s">
        <v>505</v>
      </c>
      <c r="B20" s="18" t="s">
        <v>622</v>
      </c>
      <c r="C20" s="235">
        <v>7.4591914099999999</v>
      </c>
      <c r="D20" s="441">
        <v>-1.4408399387461199</v>
      </c>
      <c r="E20" s="235">
        <v>6.5307245300000005</v>
      </c>
      <c r="F20" s="441">
        <v>-2.8769817348229458</v>
      </c>
      <c r="G20" s="235">
        <v>6.1150479866666672</v>
      </c>
      <c r="H20" s="441">
        <v>-3.6437206917632343</v>
      </c>
    </row>
    <row r="21" spans="1:8" s="1" customFormat="1" x14ac:dyDescent="0.3">
      <c r="A21" s="662" t="s">
        <v>505</v>
      </c>
      <c r="B21" s="18" t="s">
        <v>623</v>
      </c>
      <c r="C21" s="235">
        <v>8.0511863299999984</v>
      </c>
      <c r="D21" s="441">
        <v>7.9364489722887877</v>
      </c>
      <c r="E21" s="235">
        <v>7.37479028</v>
      </c>
      <c r="F21" s="441">
        <v>12.924534576870284</v>
      </c>
      <c r="G21" s="235">
        <v>6.9587999433333332</v>
      </c>
      <c r="H21" s="441">
        <v>13.797961332542183</v>
      </c>
    </row>
    <row r="22" spans="1:8" s="1" customFormat="1" x14ac:dyDescent="0.3">
      <c r="A22" s="634">
        <v>2025</v>
      </c>
      <c r="B22" s="557" t="s">
        <v>505</v>
      </c>
      <c r="C22" s="625" t="s">
        <v>505</v>
      </c>
      <c r="D22" s="625" t="s">
        <v>505</v>
      </c>
      <c r="E22" s="625" t="s">
        <v>505</v>
      </c>
      <c r="F22" s="625" t="s">
        <v>505</v>
      </c>
      <c r="G22" s="625" t="s">
        <v>505</v>
      </c>
      <c r="H22" s="625" t="s">
        <v>505</v>
      </c>
    </row>
    <row r="23" spans="1:8" s="1" customFormat="1" x14ac:dyDescent="0.3">
      <c r="A23" s="662" t="s">
        <v>505</v>
      </c>
      <c r="B23" s="18" t="s">
        <v>621</v>
      </c>
      <c r="C23" s="235">
        <v>8.8194020200000001</v>
      </c>
      <c r="D23" s="441">
        <v>9.5416458955558898</v>
      </c>
      <c r="E23" s="235">
        <v>8.1430059700000008</v>
      </c>
      <c r="F23" s="441">
        <v>10.416780150119751</v>
      </c>
      <c r="G23" s="235">
        <v>7.7270156333333322</v>
      </c>
      <c r="H23" s="441">
        <v>11.039485202272047</v>
      </c>
    </row>
    <row r="24" spans="1:8" s="1" customFormat="1" x14ac:dyDescent="0.3">
      <c r="A24" s="662" t="s">
        <v>505</v>
      </c>
      <c r="B24" s="18" t="s">
        <v>622</v>
      </c>
      <c r="C24" s="235">
        <v>7.1558540900000001</v>
      </c>
      <c r="D24" s="441">
        <v>-18.862366475952982</v>
      </c>
      <c r="E24" s="235">
        <v>6.4794592499999997</v>
      </c>
      <c r="F24" s="441">
        <v>-20.429147738915397</v>
      </c>
      <c r="G24" s="235">
        <v>6.063467703333334</v>
      </c>
      <c r="H24" s="441">
        <v>-21.528983619803622</v>
      </c>
    </row>
    <row r="25" spans="1:8" s="1" customFormat="1" x14ac:dyDescent="0.3">
      <c r="A25" s="662" t="s">
        <v>505</v>
      </c>
      <c r="B25" s="18" t="s">
        <v>624</v>
      </c>
      <c r="C25" s="235">
        <v>6.8492957500000005</v>
      </c>
      <c r="D25" s="441">
        <v>-4.2840216715486381</v>
      </c>
      <c r="E25" s="235">
        <v>6.1729009100000001</v>
      </c>
      <c r="F25" s="441">
        <v>-4.7312333972931402</v>
      </c>
      <c r="G25" s="235">
        <v>5.7569093633333326</v>
      </c>
      <c r="H25" s="441">
        <v>-5.0558253956143586</v>
      </c>
    </row>
    <row r="26" spans="1:8" s="1" customFormat="1" x14ac:dyDescent="0.3">
      <c r="A26" s="688" t="s">
        <v>505</v>
      </c>
      <c r="B26" s="439" t="s">
        <v>623</v>
      </c>
      <c r="C26" s="689">
        <v>7.6348761499999993</v>
      </c>
      <c r="D26" s="690">
        <v>11.469506189742191</v>
      </c>
      <c r="E26" s="689">
        <v>6.9507542499999992</v>
      </c>
      <c r="F26" s="690">
        <v>12.601098759578164</v>
      </c>
      <c r="G26" s="689">
        <v>6.5806172666666667</v>
      </c>
      <c r="H26" s="690">
        <v>14.308161746989803</v>
      </c>
    </row>
    <row r="27" spans="1:8" s="1" customFormat="1" x14ac:dyDescent="0.3">
      <c r="A27" s="80" t="s">
        <v>255</v>
      </c>
      <c r="H27" s="161" t="s">
        <v>565</v>
      </c>
    </row>
    <row r="28" spans="1:8" s="1" customFormat="1" x14ac:dyDescent="0.3">
      <c r="A28" s="80" t="s">
        <v>668</v>
      </c>
      <c r="H28" s="161"/>
    </row>
    <row r="29" spans="1:8" s="1" customFormat="1" x14ac:dyDescent="0.3"/>
    <row r="30" spans="1:8" s="1" customFormat="1" x14ac:dyDescent="0.3"/>
    <row r="31" spans="1:8" s="1" customFormat="1" x14ac:dyDescent="0.3"/>
    <row r="32" spans="1:8" s="1" customFormat="1" x14ac:dyDescent="0.3"/>
    <row r="33" s="1" customFormat="1" x14ac:dyDescent="0.3"/>
    <row r="34" s="1" customFormat="1" x14ac:dyDescent="0.3"/>
    <row r="35" s="1" customFormat="1" x14ac:dyDescent="0.3"/>
    <row r="36" s="1" customFormat="1" x14ac:dyDescent="0.3"/>
    <row r="37" s="1" customFormat="1" x14ac:dyDescent="0.3"/>
    <row r="38" s="1" customFormat="1" x14ac:dyDescent="0.3"/>
    <row r="39" s="1" customFormat="1" x14ac:dyDescent="0.3"/>
    <row r="40" s="1" customFormat="1" x14ac:dyDescent="0.3"/>
    <row r="41" s="1" customFormat="1" x14ac:dyDescent="0.3"/>
    <row r="42" s="1" customFormat="1" x14ac:dyDescent="0.3"/>
    <row r="43" s="1" customFormat="1" x14ac:dyDescent="0.3"/>
    <row r="44" s="1" customFormat="1" x14ac:dyDescent="0.3"/>
    <row r="45" s="1" customFormat="1" x14ac:dyDescent="0.3"/>
    <row r="46" s="1" customFormat="1" x14ac:dyDescent="0.3"/>
    <row r="47" s="1" customFormat="1" x14ac:dyDescent="0.3"/>
    <row r="48" s="1" customFormat="1" x14ac:dyDescent="0.3"/>
    <row r="49" s="1" customFormat="1" x14ac:dyDescent="0.3"/>
    <row r="50" s="1" customFormat="1" x14ac:dyDescent="0.3"/>
    <row r="51" s="1" customFormat="1" x14ac:dyDescent="0.3"/>
    <row r="52" s="1" customFormat="1" x14ac:dyDescent="0.3"/>
    <row r="53" s="1" customFormat="1" x14ac:dyDescent="0.3"/>
    <row r="54" s="1" customFormat="1" x14ac:dyDescent="0.3"/>
    <row r="55" s="1" customFormat="1" x14ac:dyDescent="0.3"/>
    <row r="56" s="1" customFormat="1" x14ac:dyDescent="0.3"/>
    <row r="57" s="1" customFormat="1" x14ac:dyDescent="0.3"/>
    <row r="58" s="1" customFormat="1" x14ac:dyDescent="0.3"/>
    <row r="59" s="1" customFormat="1" x14ac:dyDescent="0.3"/>
    <row r="60" s="1" customFormat="1" x14ac:dyDescent="0.3"/>
    <row r="61" s="1" customFormat="1" x14ac:dyDescent="0.3"/>
    <row r="62" s="1" customFormat="1" x14ac:dyDescent="0.3"/>
    <row r="63" s="1" customFormat="1" x14ac:dyDescent="0.3"/>
    <row r="64" s="1" customFormat="1" x14ac:dyDescent="0.3"/>
    <row r="65" s="1" customFormat="1" x14ac:dyDescent="0.3"/>
    <row r="66" s="1" customFormat="1" x14ac:dyDescent="0.3"/>
    <row r="67" s="1" customFormat="1" x14ac:dyDescent="0.3"/>
    <row r="68" s="1" customFormat="1" x14ac:dyDescent="0.3"/>
    <row r="69" s="1" customFormat="1" x14ac:dyDescent="0.3"/>
    <row r="70" s="1" customFormat="1" x14ac:dyDescent="0.3"/>
    <row r="71" s="1" customFormat="1" x14ac:dyDescent="0.3"/>
    <row r="72" s="1" customFormat="1" x14ac:dyDescent="0.3"/>
    <row r="73" s="1" customFormat="1" x14ac:dyDescent="0.3"/>
    <row r="74" s="1" customFormat="1" x14ac:dyDescent="0.3"/>
    <row r="75" s="1" customFormat="1" x14ac:dyDescent="0.3"/>
    <row r="76" s="1" customFormat="1" x14ac:dyDescent="0.3"/>
    <row r="77" s="1" customFormat="1" x14ac:dyDescent="0.3"/>
    <row r="78" s="1" customFormat="1" x14ac:dyDescent="0.3"/>
    <row r="79" s="1" customFormat="1" x14ac:dyDescent="0.3"/>
    <row r="80" s="1" customFormat="1" x14ac:dyDescent="0.3"/>
    <row r="81" s="1" customFormat="1" x14ac:dyDescent="0.3"/>
    <row r="82" s="1" customFormat="1" x14ac:dyDescent="0.3"/>
    <row r="83" s="1" customFormat="1" x14ac:dyDescent="0.3"/>
    <row r="84" s="1" customFormat="1" x14ac:dyDescent="0.3"/>
    <row r="85" s="1" customFormat="1" x14ac:dyDescent="0.3"/>
    <row r="86" s="1" customFormat="1" x14ac:dyDescent="0.3"/>
    <row r="87" s="1" customFormat="1" x14ac:dyDescent="0.3"/>
    <row r="88" s="1" customFormat="1" x14ac:dyDescent="0.3"/>
    <row r="89" s="1" customFormat="1" x14ac:dyDescent="0.3"/>
    <row r="90" s="1" customFormat="1" x14ac:dyDescent="0.3"/>
    <row r="91" s="1" customFormat="1" x14ac:dyDescent="0.3"/>
    <row r="92" s="1" customFormat="1" x14ac:dyDescent="0.3"/>
    <row r="93" s="1" customFormat="1" x14ac:dyDescent="0.3"/>
    <row r="94" s="1" customFormat="1" x14ac:dyDescent="0.3"/>
    <row r="95" s="1" customFormat="1" x14ac:dyDescent="0.3"/>
    <row r="96" s="1" customFormat="1" x14ac:dyDescent="0.3"/>
    <row r="97" s="1" customFormat="1" x14ac:dyDescent="0.3"/>
    <row r="98" s="1" customFormat="1" x14ac:dyDescent="0.3"/>
    <row r="99" s="1" customFormat="1" x14ac:dyDescent="0.3"/>
    <row r="100" s="1" customFormat="1" x14ac:dyDescent="0.3"/>
    <row r="101" s="1" customFormat="1" x14ac:dyDescent="0.3"/>
    <row r="102" s="1" customFormat="1" x14ac:dyDescent="0.3"/>
    <row r="103" s="1" customFormat="1" x14ac:dyDescent="0.3"/>
    <row r="104" s="1" customFormat="1" x14ac:dyDescent="0.3"/>
    <row r="105" s="1" customFormat="1" x14ac:dyDescent="0.3"/>
    <row r="106" s="1" customFormat="1" x14ac:dyDescent="0.3"/>
    <row r="107" s="1" customFormat="1" x14ac:dyDescent="0.3"/>
    <row r="108" s="1" customFormat="1" x14ac:dyDescent="0.3"/>
    <row r="109" s="1" customFormat="1" x14ac:dyDescent="0.3"/>
    <row r="110" s="1" customFormat="1" x14ac:dyDescent="0.3"/>
    <row r="111" s="1" customFormat="1" x14ac:dyDescent="0.3"/>
    <row r="112" s="1" customFormat="1" x14ac:dyDescent="0.3"/>
    <row r="113" s="1" customFormat="1" x14ac:dyDescent="0.3"/>
    <row r="114" s="1" customFormat="1" x14ac:dyDescent="0.3"/>
    <row r="115" s="1" customFormat="1" x14ac:dyDescent="0.3"/>
    <row r="116" s="1" customFormat="1" x14ac:dyDescent="0.3"/>
    <row r="117" s="1" customFormat="1" x14ac:dyDescent="0.3"/>
    <row r="118" s="1" customFormat="1" x14ac:dyDescent="0.3"/>
    <row r="119" s="1" customFormat="1" x14ac:dyDescent="0.3"/>
    <row r="120" s="1" customFormat="1" x14ac:dyDescent="0.3"/>
    <row r="121" s="1" customFormat="1" x14ac:dyDescent="0.3"/>
    <row r="122" s="1" customFormat="1" x14ac:dyDescent="0.3"/>
    <row r="123" s="1" customFormat="1" x14ac:dyDescent="0.3"/>
    <row r="124" s="1" customFormat="1" x14ac:dyDescent="0.3"/>
    <row r="125" s="1" customFormat="1" x14ac:dyDescent="0.3"/>
    <row r="126" s="1" customFormat="1" x14ac:dyDescent="0.3"/>
    <row r="127" s="1" customFormat="1" x14ac:dyDescent="0.3"/>
    <row r="128" s="1" customFormat="1" x14ac:dyDescent="0.3"/>
    <row r="129" s="1" customFormat="1" x14ac:dyDescent="0.3"/>
    <row r="130" s="1" customFormat="1" x14ac:dyDescent="0.3"/>
    <row r="131" s="1" customFormat="1" x14ac:dyDescent="0.3"/>
    <row r="132" s="1" customFormat="1" x14ac:dyDescent="0.3"/>
    <row r="133" s="1" customFormat="1" x14ac:dyDescent="0.3"/>
    <row r="134" s="1" customFormat="1" x14ac:dyDescent="0.3"/>
    <row r="135" s="1" customFormat="1" x14ac:dyDescent="0.3"/>
    <row r="136" s="1" customFormat="1" x14ac:dyDescent="0.3"/>
    <row r="137" s="1" customFormat="1" x14ac:dyDescent="0.3"/>
    <row r="138" s="1" customFormat="1" x14ac:dyDescent="0.3"/>
    <row r="139" s="1" customFormat="1" x14ac:dyDescent="0.3"/>
    <row r="140" s="1" customFormat="1" x14ac:dyDescent="0.3"/>
    <row r="141" s="1" customFormat="1" x14ac:dyDescent="0.3"/>
    <row r="142" s="1" customFormat="1" x14ac:dyDescent="0.3"/>
    <row r="143" s="1" customFormat="1" x14ac:dyDescent="0.3"/>
    <row r="144" s="1" customFormat="1" x14ac:dyDescent="0.3"/>
    <row r="145" s="1" customFormat="1" x14ac:dyDescent="0.3"/>
    <row r="146" s="1" customFormat="1" x14ac:dyDescent="0.3"/>
    <row r="147" s="1" customFormat="1" x14ac:dyDescent="0.3"/>
    <row r="148" s="1" customFormat="1" x14ac:dyDescent="0.3"/>
    <row r="149" s="1" customFormat="1" x14ac:dyDescent="0.3"/>
    <row r="150" s="1" customFormat="1" x14ac:dyDescent="0.3"/>
    <row r="151" s="1" customFormat="1" x14ac:dyDescent="0.3"/>
    <row r="152" s="1" customFormat="1" x14ac:dyDescent="0.3"/>
    <row r="153" s="1" customFormat="1" x14ac:dyDescent="0.3"/>
    <row r="154" s="1" customFormat="1" x14ac:dyDescent="0.3"/>
    <row r="155" s="1" customFormat="1" x14ac:dyDescent="0.3"/>
    <row r="156" s="1" customFormat="1" x14ac:dyDescent="0.3"/>
    <row r="157" s="1" customFormat="1" x14ac:dyDescent="0.3"/>
    <row r="158" s="1" customFormat="1" x14ac:dyDescent="0.3"/>
    <row r="159" s="1" customFormat="1" x14ac:dyDescent="0.3"/>
    <row r="160" s="1" customFormat="1" x14ac:dyDescent="0.3"/>
    <row r="161" s="1" customFormat="1" x14ac:dyDescent="0.3"/>
    <row r="162" s="1" customFormat="1" x14ac:dyDescent="0.3"/>
    <row r="163" s="1" customFormat="1" x14ac:dyDescent="0.3"/>
    <row r="164" s="1" customFormat="1" x14ac:dyDescent="0.3"/>
    <row r="165" s="1" customFormat="1" x14ac:dyDescent="0.3"/>
    <row r="166" s="1" customFormat="1" x14ac:dyDescent="0.3"/>
    <row r="167" s="1" customFormat="1" x14ac:dyDescent="0.3"/>
    <row r="168" s="1" customFormat="1" x14ac:dyDescent="0.3"/>
    <row r="169" s="1" customFormat="1" x14ac:dyDescent="0.3"/>
    <row r="170" s="1" customFormat="1" x14ac:dyDescent="0.3"/>
    <row r="171" s="1" customFormat="1" x14ac:dyDescent="0.3"/>
    <row r="172" s="1" customFormat="1" x14ac:dyDescent="0.3"/>
    <row r="173" s="1" customFormat="1" x14ac:dyDescent="0.3"/>
    <row r="174" s="1" customFormat="1" x14ac:dyDescent="0.3"/>
    <row r="175" s="1" customFormat="1" x14ac:dyDescent="0.3"/>
    <row r="176" s="1" customFormat="1" x14ac:dyDescent="0.3"/>
    <row r="177" s="1" customFormat="1" x14ac:dyDescent="0.3"/>
    <row r="178" s="1" customFormat="1" x14ac:dyDescent="0.3"/>
    <row r="179" s="1" customFormat="1" x14ac:dyDescent="0.3"/>
    <row r="180" s="1" customFormat="1" x14ac:dyDescent="0.3"/>
    <row r="181" s="1" customFormat="1" x14ac:dyDescent="0.3"/>
    <row r="182" s="1" customFormat="1" x14ac:dyDescent="0.3"/>
    <row r="183" s="1" customFormat="1" x14ac:dyDescent="0.3"/>
    <row r="184" s="1" customFormat="1" x14ac:dyDescent="0.3"/>
    <row r="185" s="1" customFormat="1" x14ac:dyDescent="0.3"/>
    <row r="186" s="1" customFormat="1" x14ac:dyDescent="0.3"/>
    <row r="187" s="1" customFormat="1" x14ac:dyDescent="0.3"/>
    <row r="188" s="1" customFormat="1" x14ac:dyDescent="0.3"/>
    <row r="189" s="1" customFormat="1" x14ac:dyDescent="0.3"/>
    <row r="190" s="1" customFormat="1" x14ac:dyDescent="0.3"/>
    <row r="191" s="1" customFormat="1" x14ac:dyDescent="0.3"/>
    <row r="192" s="1" customFormat="1" x14ac:dyDescent="0.3"/>
    <row r="193" s="1" customFormat="1" x14ac:dyDescent="0.3"/>
    <row r="194" s="1" customFormat="1" x14ac:dyDescent="0.3"/>
    <row r="195" s="1" customFormat="1" x14ac:dyDescent="0.3"/>
    <row r="196" s="1" customFormat="1" x14ac:dyDescent="0.3"/>
    <row r="197" s="1" customFormat="1" x14ac:dyDescent="0.3"/>
    <row r="198" s="1" customFormat="1" x14ac:dyDescent="0.3"/>
    <row r="199" s="1" customFormat="1" x14ac:dyDescent="0.3"/>
    <row r="200" s="1" customFormat="1" x14ac:dyDescent="0.3"/>
    <row r="201" s="1" customFormat="1" x14ac:dyDescent="0.3"/>
    <row r="202" s="1" customFormat="1" x14ac:dyDescent="0.3"/>
    <row r="203" s="1" customFormat="1" x14ac:dyDescent="0.3"/>
    <row r="204" s="1" customFormat="1" x14ac:dyDescent="0.3"/>
    <row r="205" s="1" customFormat="1" x14ac:dyDescent="0.3"/>
    <row r="206" s="1" customFormat="1" x14ac:dyDescent="0.3"/>
    <row r="207" s="1" customFormat="1" x14ac:dyDescent="0.3"/>
    <row r="208" s="1" customFormat="1" x14ac:dyDescent="0.3"/>
    <row r="209" s="1" customFormat="1" x14ac:dyDescent="0.3"/>
    <row r="210" s="1" customFormat="1" x14ac:dyDescent="0.3"/>
    <row r="211" s="1" customFormat="1" x14ac:dyDescent="0.3"/>
    <row r="212" s="1" customFormat="1" x14ac:dyDescent="0.3"/>
    <row r="213" s="1" customFormat="1" x14ac:dyDescent="0.3"/>
    <row r="214" s="1" customFormat="1" x14ac:dyDescent="0.3"/>
    <row r="215" s="1" customFormat="1" x14ac:dyDescent="0.3"/>
    <row r="216" s="1" customFormat="1" x14ac:dyDescent="0.3"/>
    <row r="217" s="1" customFormat="1" x14ac:dyDescent="0.3"/>
    <row r="218" s="1" customFormat="1" x14ac:dyDescent="0.3"/>
    <row r="219" s="1" customFormat="1" x14ac:dyDescent="0.3"/>
    <row r="220" s="1" customFormat="1" x14ac:dyDescent="0.3"/>
    <row r="221" s="1" customFormat="1" x14ac:dyDescent="0.3"/>
    <row r="222" s="1" customFormat="1" x14ac:dyDescent="0.3"/>
    <row r="223" s="1" customFormat="1" x14ac:dyDescent="0.3"/>
    <row r="224" s="1" customFormat="1" x14ac:dyDescent="0.3"/>
    <row r="225" s="1" customFormat="1" x14ac:dyDescent="0.3"/>
    <row r="226" s="1" customFormat="1" x14ac:dyDescent="0.3"/>
    <row r="227" s="1" customFormat="1" x14ac:dyDescent="0.3"/>
    <row r="228" s="1" customFormat="1" x14ac:dyDescent="0.3"/>
    <row r="229" s="1" customFormat="1" x14ac:dyDescent="0.3"/>
    <row r="230" s="1" customFormat="1" x14ac:dyDescent="0.3"/>
    <row r="231" s="1" customFormat="1" x14ac:dyDescent="0.3"/>
    <row r="232" s="1" customFormat="1" x14ac:dyDescent="0.3"/>
    <row r="233" s="1" customFormat="1" x14ac:dyDescent="0.3"/>
    <row r="234" s="1" customFormat="1" x14ac:dyDescent="0.3"/>
    <row r="235" s="1" customFormat="1" x14ac:dyDescent="0.3"/>
    <row r="236" s="1" customFormat="1" x14ac:dyDescent="0.3"/>
    <row r="237" s="1" customFormat="1" x14ac:dyDescent="0.3"/>
    <row r="238" s="1" customFormat="1" x14ac:dyDescent="0.3"/>
    <row r="239" s="1" customFormat="1" x14ac:dyDescent="0.3"/>
    <row r="240" s="1" customFormat="1" x14ac:dyDescent="0.3"/>
    <row r="241" s="1" customFormat="1" x14ac:dyDescent="0.3"/>
    <row r="242" s="1" customFormat="1" x14ac:dyDescent="0.3"/>
    <row r="243" s="1" customFormat="1" x14ac:dyDescent="0.3"/>
    <row r="244" s="1" customFormat="1" x14ac:dyDescent="0.3"/>
    <row r="245" s="1" customFormat="1" x14ac:dyDescent="0.3"/>
    <row r="246" s="1" customFormat="1" x14ac:dyDescent="0.3"/>
    <row r="247" s="1" customFormat="1" x14ac:dyDescent="0.3"/>
    <row r="248" s="1" customFormat="1" x14ac:dyDescent="0.3"/>
    <row r="249" s="1" customFormat="1" x14ac:dyDescent="0.3"/>
    <row r="250" s="1" customFormat="1" x14ac:dyDescent="0.3"/>
    <row r="251" s="1" customFormat="1" x14ac:dyDescent="0.3"/>
    <row r="252" s="1" customFormat="1" x14ac:dyDescent="0.3"/>
    <row r="253" s="1" customFormat="1" x14ac:dyDescent="0.3"/>
    <row r="254" s="1" customFormat="1" x14ac:dyDescent="0.3"/>
  </sheetData>
  <mergeCells count="1">
    <mergeCell ref="A1:E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pageSetUpPr fitToPage="1"/>
  </sheetPr>
  <dimension ref="A1:I17"/>
  <sheetViews>
    <sheetView zoomScaleNormal="100" zoomScaleSheetLayoutView="100" workbookViewId="0"/>
  </sheetViews>
  <sheetFormatPr baseColWidth="10" defaultRowHeight="12.5" x14ac:dyDescent="0.25"/>
  <cols>
    <col min="1" max="1" width="32.08203125" style="69" customWidth="1"/>
    <col min="2" max="2" width="12.08203125" style="69" customWidth="1"/>
    <col min="3" max="3" width="12.58203125" style="69" customWidth="1"/>
    <col min="4" max="4" width="11" style="69"/>
    <col min="5" max="5" width="12.58203125" style="69" customWidth="1"/>
    <col min="6" max="6" width="13.5" style="69" customWidth="1"/>
    <col min="7" max="7" width="11" style="69"/>
    <col min="8" max="8" width="15.58203125" style="69" customWidth="1"/>
    <col min="9" max="9" width="11" style="69"/>
    <col min="10" max="10" width="10" style="69"/>
    <col min="11" max="12" width="10.08203125" style="69" bestFit="1" customWidth="1"/>
    <col min="13" max="256" width="10" style="69"/>
    <col min="257" max="257" width="28.08203125" style="69" customWidth="1"/>
    <col min="258" max="258" width="10.58203125" style="69" customWidth="1"/>
    <col min="259" max="259" width="11.08203125" style="69" customWidth="1"/>
    <col min="260" max="260" width="10" style="69"/>
    <col min="261" max="261" width="11.08203125" style="69" customWidth="1"/>
    <col min="262" max="262" width="11.58203125" style="69" customWidth="1"/>
    <col min="263" max="263" width="10" style="69"/>
    <col min="264" max="264" width="10.58203125" style="69" bestFit="1" customWidth="1"/>
    <col min="265" max="266" width="10" style="69"/>
    <col min="267" max="268" width="10.08203125" style="69" bestFit="1" customWidth="1"/>
    <col min="269" max="512" width="10" style="69"/>
    <col min="513" max="513" width="28.08203125" style="69" customWidth="1"/>
    <col min="514" max="514" width="10.58203125" style="69" customWidth="1"/>
    <col min="515" max="515" width="11.08203125" style="69" customWidth="1"/>
    <col min="516" max="516" width="10" style="69"/>
    <col min="517" max="517" width="11.08203125" style="69" customWidth="1"/>
    <col min="518" max="518" width="11.58203125" style="69" customWidth="1"/>
    <col min="519" max="519" width="10" style="69"/>
    <col min="520" max="520" width="10.58203125" style="69" bestFit="1" customWidth="1"/>
    <col min="521" max="522" width="10" style="69"/>
    <col min="523" max="524" width="10.08203125" style="69" bestFit="1" customWidth="1"/>
    <col min="525" max="768" width="10" style="69"/>
    <col min="769" max="769" width="28.08203125" style="69" customWidth="1"/>
    <col min="770" max="770" width="10.58203125" style="69" customWidth="1"/>
    <col min="771" max="771" width="11.08203125" style="69" customWidth="1"/>
    <col min="772" max="772" width="10" style="69"/>
    <col min="773" max="773" width="11.08203125" style="69" customWidth="1"/>
    <col min="774" max="774" width="11.58203125" style="69" customWidth="1"/>
    <col min="775" max="775" width="10" style="69"/>
    <col min="776" max="776" width="10.58203125" style="69" bestFit="1" customWidth="1"/>
    <col min="777" max="778" width="10" style="69"/>
    <col min="779" max="780" width="10.08203125" style="69" bestFit="1" customWidth="1"/>
    <col min="781" max="1024" width="11" style="69"/>
    <col min="1025" max="1025" width="28.08203125" style="69" customWidth="1"/>
    <col min="1026" max="1026" width="10.58203125" style="69" customWidth="1"/>
    <col min="1027" max="1027" width="11.08203125" style="69" customWidth="1"/>
    <col min="1028" max="1028" width="10" style="69"/>
    <col min="1029" max="1029" width="11.08203125" style="69" customWidth="1"/>
    <col min="1030" max="1030" width="11.58203125" style="69" customWidth="1"/>
    <col min="1031" max="1031" width="10" style="69"/>
    <col min="1032" max="1032" width="10.58203125" style="69" bestFit="1" customWidth="1"/>
    <col min="1033" max="1034" width="10" style="69"/>
    <col min="1035" max="1036" width="10.08203125" style="69" bestFit="1" customWidth="1"/>
    <col min="1037" max="1280" width="10" style="69"/>
    <col min="1281" max="1281" width="28.08203125" style="69" customWidth="1"/>
    <col min="1282" max="1282" width="10.58203125" style="69" customWidth="1"/>
    <col min="1283" max="1283" width="11.08203125" style="69" customWidth="1"/>
    <col min="1284" max="1284" width="10" style="69"/>
    <col min="1285" max="1285" width="11.08203125" style="69" customWidth="1"/>
    <col min="1286" max="1286" width="11.58203125" style="69" customWidth="1"/>
    <col min="1287" max="1287" width="10" style="69"/>
    <col min="1288" max="1288" width="10.58203125" style="69" bestFit="1" customWidth="1"/>
    <col min="1289" max="1290" width="10" style="69"/>
    <col min="1291" max="1292" width="10.08203125" style="69" bestFit="1" customWidth="1"/>
    <col min="1293" max="1536" width="10" style="69"/>
    <col min="1537" max="1537" width="28.08203125" style="69" customWidth="1"/>
    <col min="1538" max="1538" width="10.58203125" style="69" customWidth="1"/>
    <col min="1539" max="1539" width="11.08203125" style="69" customWidth="1"/>
    <col min="1540" max="1540" width="10" style="69"/>
    <col min="1541" max="1541" width="11.08203125" style="69" customWidth="1"/>
    <col min="1542" max="1542" width="11.58203125" style="69" customWidth="1"/>
    <col min="1543" max="1543" width="10" style="69"/>
    <col min="1544" max="1544" width="10.58203125" style="69" bestFit="1" customWidth="1"/>
    <col min="1545" max="1546" width="10" style="69"/>
    <col min="1547" max="1548" width="10.08203125" style="69" bestFit="1" customWidth="1"/>
    <col min="1549" max="1792" width="10" style="69"/>
    <col min="1793" max="1793" width="28.08203125" style="69" customWidth="1"/>
    <col min="1794" max="1794" width="10.58203125" style="69" customWidth="1"/>
    <col min="1795" max="1795" width="11.08203125" style="69" customWidth="1"/>
    <col min="1796" max="1796" width="10" style="69"/>
    <col min="1797" max="1797" width="11.08203125" style="69" customWidth="1"/>
    <col min="1798" max="1798" width="11.58203125" style="69" customWidth="1"/>
    <col min="1799" max="1799" width="10" style="69"/>
    <col min="1800" max="1800" width="10.58203125" style="69" bestFit="1" customWidth="1"/>
    <col min="1801" max="1802" width="10" style="69"/>
    <col min="1803" max="1804" width="10.08203125" style="69" bestFit="1" customWidth="1"/>
    <col min="1805" max="2048" width="11" style="69"/>
    <col min="2049" max="2049" width="28.08203125" style="69" customWidth="1"/>
    <col min="2050" max="2050" width="10.58203125" style="69" customWidth="1"/>
    <col min="2051" max="2051" width="11.08203125" style="69" customWidth="1"/>
    <col min="2052" max="2052" width="10" style="69"/>
    <col min="2053" max="2053" width="11.08203125" style="69" customWidth="1"/>
    <col min="2054" max="2054" width="11.58203125" style="69" customWidth="1"/>
    <col min="2055" max="2055" width="10" style="69"/>
    <col min="2056" max="2056" width="10.58203125" style="69" bestFit="1" customWidth="1"/>
    <col min="2057" max="2058" width="10" style="69"/>
    <col min="2059" max="2060" width="10.08203125" style="69" bestFit="1" customWidth="1"/>
    <col min="2061" max="2304" width="10" style="69"/>
    <col min="2305" max="2305" width="28.08203125" style="69" customWidth="1"/>
    <col min="2306" max="2306" width="10.58203125" style="69" customWidth="1"/>
    <col min="2307" max="2307" width="11.08203125" style="69" customWidth="1"/>
    <col min="2308" max="2308" width="10" style="69"/>
    <col min="2309" max="2309" width="11.08203125" style="69" customWidth="1"/>
    <col min="2310" max="2310" width="11.58203125" style="69" customWidth="1"/>
    <col min="2311" max="2311" width="10" style="69"/>
    <col min="2312" max="2312" width="10.58203125" style="69" bestFit="1" customWidth="1"/>
    <col min="2313" max="2314" width="10" style="69"/>
    <col min="2315" max="2316" width="10.08203125" style="69" bestFit="1" customWidth="1"/>
    <col min="2317" max="2560" width="10" style="69"/>
    <col min="2561" max="2561" width="28.08203125" style="69" customWidth="1"/>
    <col min="2562" max="2562" width="10.58203125" style="69" customWidth="1"/>
    <col min="2563" max="2563" width="11.08203125" style="69" customWidth="1"/>
    <col min="2564" max="2564" width="10" style="69"/>
    <col min="2565" max="2565" width="11.08203125" style="69" customWidth="1"/>
    <col min="2566" max="2566" width="11.58203125" style="69" customWidth="1"/>
    <col min="2567" max="2567" width="10" style="69"/>
    <col min="2568" max="2568" width="10.58203125" style="69" bestFit="1" customWidth="1"/>
    <col min="2569" max="2570" width="10" style="69"/>
    <col min="2571" max="2572" width="10.08203125" style="69" bestFit="1" customWidth="1"/>
    <col min="2573" max="2816" width="10" style="69"/>
    <col min="2817" max="2817" width="28.08203125" style="69" customWidth="1"/>
    <col min="2818" max="2818" width="10.58203125" style="69" customWidth="1"/>
    <col min="2819" max="2819" width="11.08203125" style="69" customWidth="1"/>
    <col min="2820" max="2820" width="10" style="69"/>
    <col min="2821" max="2821" width="11.08203125" style="69" customWidth="1"/>
    <col min="2822" max="2822" width="11.58203125" style="69" customWidth="1"/>
    <col min="2823" max="2823" width="10" style="69"/>
    <col min="2824" max="2824" width="10.58203125" style="69" bestFit="1" customWidth="1"/>
    <col min="2825" max="2826" width="10" style="69"/>
    <col min="2827" max="2828" width="10.08203125" style="69" bestFit="1" customWidth="1"/>
    <col min="2829" max="3072" width="11" style="69"/>
    <col min="3073" max="3073" width="28.08203125" style="69" customWidth="1"/>
    <col min="3074" max="3074" width="10.58203125" style="69" customWidth="1"/>
    <col min="3075" max="3075" width="11.08203125" style="69" customWidth="1"/>
    <col min="3076" max="3076" width="10" style="69"/>
    <col min="3077" max="3077" width="11.08203125" style="69" customWidth="1"/>
    <col min="3078" max="3078" width="11.58203125" style="69" customWidth="1"/>
    <col min="3079" max="3079" width="10" style="69"/>
    <col min="3080" max="3080" width="10.58203125" style="69" bestFit="1" customWidth="1"/>
    <col min="3081" max="3082" width="10" style="69"/>
    <col min="3083" max="3084" width="10.08203125" style="69" bestFit="1" customWidth="1"/>
    <col min="3085" max="3328" width="10" style="69"/>
    <col min="3329" max="3329" width="28.08203125" style="69" customWidth="1"/>
    <col min="3330" max="3330" width="10.58203125" style="69" customWidth="1"/>
    <col min="3331" max="3331" width="11.08203125" style="69" customWidth="1"/>
    <col min="3332" max="3332" width="10" style="69"/>
    <col min="3333" max="3333" width="11.08203125" style="69" customWidth="1"/>
    <col min="3334" max="3334" width="11.58203125" style="69" customWidth="1"/>
    <col min="3335" max="3335" width="10" style="69"/>
    <col min="3336" max="3336" width="10.58203125" style="69" bestFit="1" customWidth="1"/>
    <col min="3337" max="3338" width="10" style="69"/>
    <col min="3339" max="3340" width="10.08203125" style="69" bestFit="1" customWidth="1"/>
    <col min="3341" max="3584" width="10" style="69"/>
    <col min="3585" max="3585" width="28.08203125" style="69" customWidth="1"/>
    <col min="3586" max="3586" width="10.58203125" style="69" customWidth="1"/>
    <col min="3587" max="3587" width="11.08203125" style="69" customWidth="1"/>
    <col min="3588" max="3588" width="10" style="69"/>
    <col min="3589" max="3589" width="11.08203125" style="69" customWidth="1"/>
    <col min="3590" max="3590" width="11.58203125" style="69" customWidth="1"/>
    <col min="3591" max="3591" width="10" style="69"/>
    <col min="3592" max="3592" width="10.58203125" style="69" bestFit="1" customWidth="1"/>
    <col min="3593" max="3594" width="10" style="69"/>
    <col min="3595" max="3596" width="10.08203125" style="69" bestFit="1" customWidth="1"/>
    <col min="3597" max="3840" width="10" style="69"/>
    <col min="3841" max="3841" width="28.08203125" style="69" customWidth="1"/>
    <col min="3842" max="3842" width="10.58203125" style="69" customWidth="1"/>
    <col min="3843" max="3843" width="11.08203125" style="69" customWidth="1"/>
    <col min="3844" max="3844" width="10" style="69"/>
    <col min="3845" max="3845" width="11.08203125" style="69" customWidth="1"/>
    <col min="3846" max="3846" width="11.58203125" style="69" customWidth="1"/>
    <col min="3847" max="3847" width="10" style="69"/>
    <col min="3848" max="3848" width="10.58203125" style="69" bestFit="1" customWidth="1"/>
    <col min="3849" max="3850" width="10" style="69"/>
    <col min="3851" max="3852" width="10.08203125" style="69" bestFit="1" customWidth="1"/>
    <col min="3853" max="4096" width="11" style="69"/>
    <col min="4097" max="4097" width="28.08203125" style="69" customWidth="1"/>
    <col min="4098" max="4098" width="10.58203125" style="69" customWidth="1"/>
    <col min="4099" max="4099" width="11.08203125" style="69" customWidth="1"/>
    <col min="4100" max="4100" width="10" style="69"/>
    <col min="4101" max="4101" width="11.08203125" style="69" customWidth="1"/>
    <col min="4102" max="4102" width="11.58203125" style="69" customWidth="1"/>
    <col min="4103" max="4103" width="10" style="69"/>
    <col min="4104" max="4104" width="10.58203125" style="69" bestFit="1" customWidth="1"/>
    <col min="4105" max="4106" width="10" style="69"/>
    <col min="4107" max="4108" width="10.08203125" style="69" bestFit="1" customWidth="1"/>
    <col min="4109" max="4352" width="10" style="69"/>
    <col min="4353" max="4353" width="28.08203125" style="69" customWidth="1"/>
    <col min="4354" max="4354" width="10.58203125" style="69" customWidth="1"/>
    <col min="4355" max="4355" width="11.08203125" style="69" customWidth="1"/>
    <col min="4356" max="4356" width="10" style="69"/>
    <col min="4357" max="4357" width="11.08203125" style="69" customWidth="1"/>
    <col min="4358" max="4358" width="11.58203125" style="69" customWidth="1"/>
    <col min="4359" max="4359" width="10" style="69"/>
    <col min="4360" max="4360" width="10.58203125" style="69" bestFit="1" customWidth="1"/>
    <col min="4361" max="4362" width="10" style="69"/>
    <col min="4363" max="4364" width="10.08203125" style="69" bestFit="1" customWidth="1"/>
    <col min="4365" max="4608" width="10" style="69"/>
    <col min="4609" max="4609" width="28.08203125" style="69" customWidth="1"/>
    <col min="4610" max="4610" width="10.58203125" style="69" customWidth="1"/>
    <col min="4611" max="4611" width="11.08203125" style="69" customWidth="1"/>
    <col min="4612" max="4612" width="10" style="69"/>
    <col min="4613" max="4613" width="11.08203125" style="69" customWidth="1"/>
    <col min="4614" max="4614" width="11.58203125" style="69" customWidth="1"/>
    <col min="4615" max="4615" width="10" style="69"/>
    <col min="4616" max="4616" width="10.58203125" style="69" bestFit="1" customWidth="1"/>
    <col min="4617" max="4618" width="10" style="69"/>
    <col min="4619" max="4620" width="10.08203125" style="69" bestFit="1" customWidth="1"/>
    <col min="4621" max="4864" width="10" style="69"/>
    <col min="4865" max="4865" width="28.08203125" style="69" customWidth="1"/>
    <col min="4866" max="4866" width="10.58203125" style="69" customWidth="1"/>
    <col min="4867" max="4867" width="11.08203125" style="69" customWidth="1"/>
    <col min="4868" max="4868" width="10" style="69"/>
    <col min="4869" max="4869" width="11.08203125" style="69" customWidth="1"/>
    <col min="4870" max="4870" width="11.58203125" style="69" customWidth="1"/>
    <col min="4871" max="4871" width="10" style="69"/>
    <col min="4872" max="4872" width="10.58203125" style="69" bestFit="1" customWidth="1"/>
    <col min="4873" max="4874" width="10" style="69"/>
    <col min="4875" max="4876" width="10.08203125" style="69" bestFit="1" customWidth="1"/>
    <col min="4877" max="5120" width="11" style="69"/>
    <col min="5121" max="5121" width="28.08203125" style="69" customWidth="1"/>
    <col min="5122" max="5122" width="10.58203125" style="69" customWidth="1"/>
    <col min="5123" max="5123" width="11.08203125" style="69" customWidth="1"/>
    <col min="5124" max="5124" width="10" style="69"/>
    <col min="5125" max="5125" width="11.08203125" style="69" customWidth="1"/>
    <col min="5126" max="5126" width="11.58203125" style="69" customWidth="1"/>
    <col min="5127" max="5127" width="10" style="69"/>
    <col min="5128" max="5128" width="10.58203125" style="69" bestFit="1" customWidth="1"/>
    <col min="5129" max="5130" width="10" style="69"/>
    <col min="5131" max="5132" width="10.08203125" style="69" bestFit="1" customWidth="1"/>
    <col min="5133" max="5376" width="10" style="69"/>
    <col min="5377" max="5377" width="28.08203125" style="69" customWidth="1"/>
    <col min="5378" max="5378" width="10.58203125" style="69" customWidth="1"/>
    <col min="5379" max="5379" width="11.08203125" style="69" customWidth="1"/>
    <col min="5380" max="5380" width="10" style="69"/>
    <col min="5381" max="5381" width="11.08203125" style="69" customWidth="1"/>
    <col min="5382" max="5382" width="11.58203125" style="69" customWidth="1"/>
    <col min="5383" max="5383" width="10" style="69"/>
    <col min="5384" max="5384" width="10.58203125" style="69" bestFit="1" customWidth="1"/>
    <col min="5385" max="5386" width="10" style="69"/>
    <col min="5387" max="5388" width="10.08203125" style="69" bestFit="1" customWidth="1"/>
    <col min="5389" max="5632" width="10" style="69"/>
    <col min="5633" max="5633" width="28.08203125" style="69" customWidth="1"/>
    <col min="5634" max="5634" width="10.58203125" style="69" customWidth="1"/>
    <col min="5635" max="5635" width="11.08203125" style="69" customWidth="1"/>
    <col min="5636" max="5636" width="10" style="69"/>
    <col min="5637" max="5637" width="11.08203125" style="69" customWidth="1"/>
    <col min="5638" max="5638" width="11.58203125" style="69" customWidth="1"/>
    <col min="5639" max="5639" width="10" style="69"/>
    <col min="5640" max="5640" width="10.58203125" style="69" bestFit="1" customWidth="1"/>
    <col min="5641" max="5642" width="10" style="69"/>
    <col min="5643" max="5644" width="10.08203125" style="69" bestFit="1" customWidth="1"/>
    <col min="5645" max="5888" width="10" style="69"/>
    <col min="5889" max="5889" width="28.08203125" style="69" customWidth="1"/>
    <col min="5890" max="5890" width="10.58203125" style="69" customWidth="1"/>
    <col min="5891" max="5891" width="11.08203125" style="69" customWidth="1"/>
    <col min="5892" max="5892" width="10" style="69"/>
    <col min="5893" max="5893" width="11.08203125" style="69" customWidth="1"/>
    <col min="5894" max="5894" width="11.58203125" style="69" customWidth="1"/>
    <col min="5895" max="5895" width="10" style="69"/>
    <col min="5896" max="5896" width="10.58203125" style="69" bestFit="1" customWidth="1"/>
    <col min="5897" max="5898" width="10" style="69"/>
    <col min="5899" max="5900" width="10.08203125" style="69" bestFit="1" customWidth="1"/>
    <col min="5901" max="6144" width="11" style="69"/>
    <col min="6145" max="6145" width="28.08203125" style="69" customWidth="1"/>
    <col min="6146" max="6146" width="10.58203125" style="69" customWidth="1"/>
    <col min="6147" max="6147" width="11.08203125" style="69" customWidth="1"/>
    <col min="6148" max="6148" width="10" style="69"/>
    <col min="6149" max="6149" width="11.08203125" style="69" customWidth="1"/>
    <col min="6150" max="6150" width="11.58203125" style="69" customWidth="1"/>
    <col min="6151" max="6151" width="10" style="69"/>
    <col min="6152" max="6152" width="10.58203125" style="69" bestFit="1" customWidth="1"/>
    <col min="6153" max="6154" width="10" style="69"/>
    <col min="6155" max="6156" width="10.08203125" style="69" bestFit="1" customWidth="1"/>
    <col min="6157" max="6400" width="10" style="69"/>
    <col min="6401" max="6401" width="28.08203125" style="69" customWidth="1"/>
    <col min="6402" max="6402" width="10.58203125" style="69" customWidth="1"/>
    <col min="6403" max="6403" width="11.08203125" style="69" customWidth="1"/>
    <col min="6404" max="6404" width="10" style="69"/>
    <col min="6405" max="6405" width="11.08203125" style="69" customWidth="1"/>
    <col min="6406" max="6406" width="11.58203125" style="69" customWidth="1"/>
    <col min="6407" max="6407" width="10" style="69"/>
    <col min="6408" max="6408" width="10.58203125" style="69" bestFit="1" customWidth="1"/>
    <col min="6409" max="6410" width="10" style="69"/>
    <col min="6411" max="6412" width="10.08203125" style="69" bestFit="1" customWidth="1"/>
    <col min="6413" max="6656" width="10" style="69"/>
    <col min="6657" max="6657" width="28.08203125" style="69" customWidth="1"/>
    <col min="6658" max="6658" width="10.58203125" style="69" customWidth="1"/>
    <col min="6659" max="6659" width="11.08203125" style="69" customWidth="1"/>
    <col min="6660" max="6660" width="10" style="69"/>
    <col min="6661" max="6661" width="11.08203125" style="69" customWidth="1"/>
    <col min="6662" max="6662" width="11.58203125" style="69" customWidth="1"/>
    <col min="6663" max="6663" width="10" style="69"/>
    <col min="6664" max="6664" width="10.58203125" style="69" bestFit="1" customWidth="1"/>
    <col min="6665" max="6666" width="10" style="69"/>
    <col min="6667" max="6668" width="10.08203125" style="69" bestFit="1" customWidth="1"/>
    <col min="6669" max="6912" width="10" style="69"/>
    <col min="6913" max="6913" width="28.08203125" style="69" customWidth="1"/>
    <col min="6914" max="6914" width="10.58203125" style="69" customWidth="1"/>
    <col min="6915" max="6915" width="11.08203125" style="69" customWidth="1"/>
    <col min="6916" max="6916" width="10" style="69"/>
    <col min="6917" max="6917" width="11.08203125" style="69" customWidth="1"/>
    <col min="6918" max="6918" width="11.58203125" style="69" customWidth="1"/>
    <col min="6919" max="6919" width="10" style="69"/>
    <col min="6920" max="6920" width="10.58203125" style="69" bestFit="1" customWidth="1"/>
    <col min="6921" max="6922" width="10" style="69"/>
    <col min="6923" max="6924" width="10.08203125" style="69" bestFit="1" customWidth="1"/>
    <col min="6925" max="7168" width="11" style="69"/>
    <col min="7169" max="7169" width="28.08203125" style="69" customWidth="1"/>
    <col min="7170" max="7170" width="10.58203125" style="69" customWidth="1"/>
    <col min="7171" max="7171" width="11.08203125" style="69" customWidth="1"/>
    <col min="7172" max="7172" width="10" style="69"/>
    <col min="7173" max="7173" width="11.08203125" style="69" customWidth="1"/>
    <col min="7174" max="7174" width="11.58203125" style="69" customWidth="1"/>
    <col min="7175" max="7175" width="10" style="69"/>
    <col min="7176" max="7176" width="10.58203125" style="69" bestFit="1" customWidth="1"/>
    <col min="7177" max="7178" width="10" style="69"/>
    <col min="7179" max="7180" width="10.08203125" style="69" bestFit="1" customWidth="1"/>
    <col min="7181" max="7424" width="10" style="69"/>
    <col min="7425" max="7425" width="28.08203125" style="69" customWidth="1"/>
    <col min="7426" max="7426" width="10.58203125" style="69" customWidth="1"/>
    <col min="7427" max="7427" width="11.08203125" style="69" customWidth="1"/>
    <col min="7428" max="7428" width="10" style="69"/>
    <col min="7429" max="7429" width="11.08203125" style="69" customWidth="1"/>
    <col min="7430" max="7430" width="11.58203125" style="69" customWidth="1"/>
    <col min="7431" max="7431" width="10" style="69"/>
    <col min="7432" max="7432" width="10.58203125" style="69" bestFit="1" customWidth="1"/>
    <col min="7433" max="7434" width="10" style="69"/>
    <col min="7435" max="7436" width="10.08203125" style="69" bestFit="1" customWidth="1"/>
    <col min="7437" max="7680" width="10" style="69"/>
    <col min="7681" max="7681" width="28.08203125" style="69" customWidth="1"/>
    <col min="7682" max="7682" width="10.58203125" style="69" customWidth="1"/>
    <col min="7683" max="7683" width="11.08203125" style="69" customWidth="1"/>
    <col min="7684" max="7684" width="10" style="69"/>
    <col min="7685" max="7685" width="11.08203125" style="69" customWidth="1"/>
    <col min="7686" max="7686" width="11.58203125" style="69" customWidth="1"/>
    <col min="7687" max="7687" width="10" style="69"/>
    <col min="7688" max="7688" width="10.58203125" style="69" bestFit="1" customWidth="1"/>
    <col min="7689" max="7690" width="10" style="69"/>
    <col min="7691" max="7692" width="10.08203125" style="69" bestFit="1" customWidth="1"/>
    <col min="7693" max="7936" width="10" style="69"/>
    <col min="7937" max="7937" width="28.08203125" style="69" customWidth="1"/>
    <col min="7938" max="7938" width="10.58203125" style="69" customWidth="1"/>
    <col min="7939" max="7939" width="11.08203125" style="69" customWidth="1"/>
    <col min="7940" max="7940" width="10" style="69"/>
    <col min="7941" max="7941" width="11.08203125" style="69" customWidth="1"/>
    <col min="7942" max="7942" width="11.58203125" style="69" customWidth="1"/>
    <col min="7943" max="7943" width="10" style="69"/>
    <col min="7944" max="7944" width="10.58203125" style="69" bestFit="1" customWidth="1"/>
    <col min="7945" max="7946" width="10" style="69"/>
    <col min="7947" max="7948" width="10.08203125" style="69" bestFit="1" customWidth="1"/>
    <col min="7949" max="8192" width="11" style="69"/>
    <col min="8193" max="8193" width="28.08203125" style="69" customWidth="1"/>
    <col min="8194" max="8194" width="10.58203125" style="69" customWidth="1"/>
    <col min="8195" max="8195" width="11.08203125" style="69" customWidth="1"/>
    <col min="8196" max="8196" width="10" style="69"/>
    <col min="8197" max="8197" width="11.08203125" style="69" customWidth="1"/>
    <col min="8198" max="8198" width="11.58203125" style="69" customWidth="1"/>
    <col min="8199" max="8199" width="10" style="69"/>
    <col min="8200" max="8200" width="10.58203125" style="69" bestFit="1" customWidth="1"/>
    <col min="8201" max="8202" width="10" style="69"/>
    <col min="8203" max="8204" width="10.08203125" style="69" bestFit="1" customWidth="1"/>
    <col min="8205" max="8448" width="10" style="69"/>
    <col min="8449" max="8449" width="28.08203125" style="69" customWidth="1"/>
    <col min="8450" max="8450" width="10.58203125" style="69" customWidth="1"/>
    <col min="8451" max="8451" width="11.08203125" style="69" customWidth="1"/>
    <col min="8452" max="8452" width="10" style="69"/>
    <col min="8453" max="8453" width="11.08203125" style="69" customWidth="1"/>
    <col min="8454" max="8454" width="11.58203125" style="69" customWidth="1"/>
    <col min="8455" max="8455" width="10" style="69"/>
    <col min="8456" max="8456" width="10.58203125" style="69" bestFit="1" customWidth="1"/>
    <col min="8457" max="8458" width="10" style="69"/>
    <col min="8459" max="8460" width="10.08203125" style="69" bestFit="1" customWidth="1"/>
    <col min="8461" max="8704" width="10" style="69"/>
    <col min="8705" max="8705" width="28.08203125" style="69" customWidth="1"/>
    <col min="8706" max="8706" width="10.58203125" style="69" customWidth="1"/>
    <col min="8707" max="8707" width="11.08203125" style="69" customWidth="1"/>
    <col min="8708" max="8708" width="10" style="69"/>
    <col min="8709" max="8709" width="11.08203125" style="69" customWidth="1"/>
    <col min="8710" max="8710" width="11.58203125" style="69" customWidth="1"/>
    <col min="8711" max="8711" width="10" style="69"/>
    <col min="8712" max="8712" width="10.58203125" style="69" bestFit="1" customWidth="1"/>
    <col min="8713" max="8714" width="10" style="69"/>
    <col min="8715" max="8716" width="10.08203125" style="69" bestFit="1" customWidth="1"/>
    <col min="8717" max="8960" width="10" style="69"/>
    <col min="8961" max="8961" width="28.08203125" style="69" customWidth="1"/>
    <col min="8962" max="8962" width="10.58203125" style="69" customWidth="1"/>
    <col min="8963" max="8963" width="11.08203125" style="69" customWidth="1"/>
    <col min="8964" max="8964" width="10" style="69"/>
    <col min="8965" max="8965" width="11.08203125" style="69" customWidth="1"/>
    <col min="8966" max="8966" width="11.58203125" style="69" customWidth="1"/>
    <col min="8967" max="8967" width="10" style="69"/>
    <col min="8968" max="8968" width="10.58203125" style="69" bestFit="1" customWidth="1"/>
    <col min="8969" max="8970" width="10" style="69"/>
    <col min="8971" max="8972" width="10.08203125" style="69" bestFit="1" customWidth="1"/>
    <col min="8973" max="9216" width="11" style="69"/>
    <col min="9217" max="9217" width="28.08203125" style="69" customWidth="1"/>
    <col min="9218" max="9218" width="10.58203125" style="69" customWidth="1"/>
    <col min="9219" max="9219" width="11.08203125" style="69" customWidth="1"/>
    <col min="9220" max="9220" width="10" style="69"/>
    <col min="9221" max="9221" width="11.08203125" style="69" customWidth="1"/>
    <col min="9222" max="9222" width="11.58203125" style="69" customWidth="1"/>
    <col min="9223" max="9223" width="10" style="69"/>
    <col min="9224" max="9224" width="10.58203125" style="69" bestFit="1" customWidth="1"/>
    <col min="9225" max="9226" width="10" style="69"/>
    <col min="9227" max="9228" width="10.08203125" style="69" bestFit="1" customWidth="1"/>
    <col min="9229" max="9472" width="10" style="69"/>
    <col min="9473" max="9473" width="28.08203125" style="69" customWidth="1"/>
    <col min="9474" max="9474" width="10.58203125" style="69" customWidth="1"/>
    <col min="9475" max="9475" width="11.08203125" style="69" customWidth="1"/>
    <col min="9476" max="9476" width="10" style="69"/>
    <col min="9477" max="9477" width="11.08203125" style="69" customWidth="1"/>
    <col min="9478" max="9478" width="11.58203125" style="69" customWidth="1"/>
    <col min="9479" max="9479" width="10" style="69"/>
    <col min="9480" max="9480" width="10.58203125" style="69" bestFit="1" customWidth="1"/>
    <col min="9481" max="9482" width="10" style="69"/>
    <col min="9483" max="9484" width="10.08203125" style="69" bestFit="1" customWidth="1"/>
    <col min="9485" max="9728" width="10" style="69"/>
    <col min="9729" max="9729" width="28.08203125" style="69" customWidth="1"/>
    <col min="9730" max="9730" width="10.58203125" style="69" customWidth="1"/>
    <col min="9731" max="9731" width="11.08203125" style="69" customWidth="1"/>
    <col min="9732" max="9732" width="10" style="69"/>
    <col min="9733" max="9733" width="11.08203125" style="69" customWidth="1"/>
    <col min="9734" max="9734" width="11.58203125" style="69" customWidth="1"/>
    <col min="9735" max="9735" width="10" style="69"/>
    <col min="9736" max="9736" width="10.58203125" style="69" bestFit="1" customWidth="1"/>
    <col min="9737" max="9738" width="10" style="69"/>
    <col min="9739" max="9740" width="10.08203125" style="69" bestFit="1" customWidth="1"/>
    <col min="9741" max="9984" width="10" style="69"/>
    <col min="9985" max="9985" width="28.08203125" style="69" customWidth="1"/>
    <col min="9986" max="9986" width="10.58203125" style="69" customWidth="1"/>
    <col min="9987" max="9987" width="11.08203125" style="69" customWidth="1"/>
    <col min="9988" max="9988" width="10" style="69"/>
    <col min="9989" max="9989" width="11.08203125" style="69" customWidth="1"/>
    <col min="9990" max="9990" width="11.58203125" style="69" customWidth="1"/>
    <col min="9991" max="9991" width="10" style="69"/>
    <col min="9992" max="9992" width="10.58203125" style="69" bestFit="1" customWidth="1"/>
    <col min="9993" max="9994" width="10" style="69"/>
    <col min="9995" max="9996" width="10.08203125" style="69" bestFit="1" customWidth="1"/>
    <col min="9997" max="10240" width="11" style="69"/>
    <col min="10241" max="10241" width="28.08203125" style="69" customWidth="1"/>
    <col min="10242" max="10242" width="10.58203125" style="69" customWidth="1"/>
    <col min="10243" max="10243" width="11.08203125" style="69" customWidth="1"/>
    <col min="10244" max="10244" width="10" style="69"/>
    <col min="10245" max="10245" width="11.08203125" style="69" customWidth="1"/>
    <col min="10246" max="10246" width="11.58203125" style="69" customWidth="1"/>
    <col min="10247" max="10247" width="10" style="69"/>
    <col min="10248" max="10248" width="10.58203125" style="69" bestFit="1" customWidth="1"/>
    <col min="10249" max="10250" width="10" style="69"/>
    <col min="10251" max="10252" width="10.08203125" style="69" bestFit="1" customWidth="1"/>
    <col min="10253" max="10496" width="10" style="69"/>
    <col min="10497" max="10497" width="28.08203125" style="69" customWidth="1"/>
    <col min="10498" max="10498" width="10.58203125" style="69" customWidth="1"/>
    <col min="10499" max="10499" width="11.08203125" style="69" customWidth="1"/>
    <col min="10500" max="10500" width="10" style="69"/>
    <col min="10501" max="10501" width="11.08203125" style="69" customWidth="1"/>
    <col min="10502" max="10502" width="11.58203125" style="69" customWidth="1"/>
    <col min="10503" max="10503" width="10" style="69"/>
    <col min="10504" max="10504" width="10.58203125" style="69" bestFit="1" customWidth="1"/>
    <col min="10505" max="10506" width="10" style="69"/>
    <col min="10507" max="10508" width="10.08203125" style="69" bestFit="1" customWidth="1"/>
    <col min="10509" max="10752" width="10" style="69"/>
    <col min="10753" max="10753" width="28.08203125" style="69" customWidth="1"/>
    <col min="10754" max="10754" width="10.58203125" style="69" customWidth="1"/>
    <col min="10755" max="10755" width="11.08203125" style="69" customWidth="1"/>
    <col min="10756" max="10756" width="10" style="69"/>
    <col min="10757" max="10757" width="11.08203125" style="69" customWidth="1"/>
    <col min="10758" max="10758" width="11.58203125" style="69" customWidth="1"/>
    <col min="10759" max="10759" width="10" style="69"/>
    <col min="10760" max="10760" width="10.58203125" style="69" bestFit="1" customWidth="1"/>
    <col min="10761" max="10762" width="10" style="69"/>
    <col min="10763" max="10764" width="10.08203125" style="69" bestFit="1" customWidth="1"/>
    <col min="10765" max="11008" width="10" style="69"/>
    <col min="11009" max="11009" width="28.08203125" style="69" customWidth="1"/>
    <col min="11010" max="11010" width="10.58203125" style="69" customWidth="1"/>
    <col min="11011" max="11011" width="11.08203125" style="69" customWidth="1"/>
    <col min="11012" max="11012" width="10" style="69"/>
    <col min="11013" max="11013" width="11.08203125" style="69" customWidth="1"/>
    <col min="11014" max="11014" width="11.58203125" style="69" customWidth="1"/>
    <col min="11015" max="11015" width="10" style="69"/>
    <col min="11016" max="11016" width="10.58203125" style="69" bestFit="1" customWidth="1"/>
    <col min="11017" max="11018" width="10" style="69"/>
    <col min="11019" max="11020" width="10.08203125" style="69" bestFit="1" customWidth="1"/>
    <col min="11021" max="11264" width="11" style="69"/>
    <col min="11265" max="11265" width="28.08203125" style="69" customWidth="1"/>
    <col min="11266" max="11266" width="10.58203125" style="69" customWidth="1"/>
    <col min="11267" max="11267" width="11.08203125" style="69" customWidth="1"/>
    <col min="11268" max="11268" width="10" style="69"/>
    <col min="11269" max="11269" width="11.08203125" style="69" customWidth="1"/>
    <col min="11270" max="11270" width="11.58203125" style="69" customWidth="1"/>
    <col min="11271" max="11271" width="10" style="69"/>
    <col min="11272" max="11272" width="10.58203125" style="69" bestFit="1" customWidth="1"/>
    <col min="11273" max="11274" width="10" style="69"/>
    <col min="11275" max="11276" width="10.08203125" style="69" bestFit="1" customWidth="1"/>
    <col min="11277" max="11520" width="10" style="69"/>
    <col min="11521" max="11521" width="28.08203125" style="69" customWidth="1"/>
    <col min="11522" max="11522" width="10.58203125" style="69" customWidth="1"/>
    <col min="11523" max="11523" width="11.08203125" style="69" customWidth="1"/>
    <col min="11524" max="11524" width="10" style="69"/>
    <col min="11525" max="11525" width="11.08203125" style="69" customWidth="1"/>
    <col min="11526" max="11526" width="11.58203125" style="69" customWidth="1"/>
    <col min="11527" max="11527" width="10" style="69"/>
    <col min="11528" max="11528" width="10.58203125" style="69" bestFit="1" customWidth="1"/>
    <col min="11529" max="11530" width="10" style="69"/>
    <col min="11531" max="11532" width="10.08203125" style="69" bestFit="1" customWidth="1"/>
    <col min="11533" max="11776" width="10" style="69"/>
    <col min="11777" max="11777" width="28.08203125" style="69" customWidth="1"/>
    <col min="11778" max="11778" width="10.58203125" style="69" customWidth="1"/>
    <col min="11779" max="11779" width="11.08203125" style="69" customWidth="1"/>
    <col min="11780" max="11780" width="10" style="69"/>
    <col min="11781" max="11781" width="11.08203125" style="69" customWidth="1"/>
    <col min="11782" max="11782" width="11.58203125" style="69" customWidth="1"/>
    <col min="11783" max="11783" width="10" style="69"/>
    <col min="11784" max="11784" width="10.58203125" style="69" bestFit="1" customWidth="1"/>
    <col min="11785" max="11786" width="10" style="69"/>
    <col min="11787" max="11788" width="10.08203125" style="69" bestFit="1" customWidth="1"/>
    <col min="11789" max="12032" width="10" style="69"/>
    <col min="12033" max="12033" width="28.08203125" style="69" customWidth="1"/>
    <col min="12034" max="12034" width="10.58203125" style="69" customWidth="1"/>
    <col min="12035" max="12035" width="11.08203125" style="69" customWidth="1"/>
    <col min="12036" max="12036" width="10" style="69"/>
    <col min="12037" max="12037" width="11.08203125" style="69" customWidth="1"/>
    <col min="12038" max="12038" width="11.58203125" style="69" customWidth="1"/>
    <col min="12039" max="12039" width="10" style="69"/>
    <col min="12040" max="12040" width="10.58203125" style="69" bestFit="1" customWidth="1"/>
    <col min="12041" max="12042" width="10" style="69"/>
    <col min="12043" max="12044" width="10.08203125" style="69" bestFit="1" customWidth="1"/>
    <col min="12045" max="12288" width="11" style="69"/>
    <col min="12289" max="12289" width="28.08203125" style="69" customWidth="1"/>
    <col min="12290" max="12290" width="10.58203125" style="69" customWidth="1"/>
    <col min="12291" max="12291" width="11.08203125" style="69" customWidth="1"/>
    <col min="12292" max="12292" width="10" style="69"/>
    <col min="12293" max="12293" width="11.08203125" style="69" customWidth="1"/>
    <col min="12294" max="12294" width="11.58203125" style="69" customWidth="1"/>
    <col min="12295" max="12295" width="10" style="69"/>
    <col min="12296" max="12296" width="10.58203125" style="69" bestFit="1" customWidth="1"/>
    <col min="12297" max="12298" width="10" style="69"/>
    <col min="12299" max="12300" width="10.08203125" style="69" bestFit="1" customWidth="1"/>
    <col min="12301" max="12544" width="10" style="69"/>
    <col min="12545" max="12545" width="28.08203125" style="69" customWidth="1"/>
    <col min="12546" max="12546" width="10.58203125" style="69" customWidth="1"/>
    <col min="12547" max="12547" width="11.08203125" style="69" customWidth="1"/>
    <col min="12548" max="12548" width="10" style="69"/>
    <col min="12549" max="12549" width="11.08203125" style="69" customWidth="1"/>
    <col min="12550" max="12550" width="11.58203125" style="69" customWidth="1"/>
    <col min="12551" max="12551" width="10" style="69"/>
    <col min="12552" max="12552" width="10.58203125" style="69" bestFit="1" customWidth="1"/>
    <col min="12553" max="12554" width="10" style="69"/>
    <col min="12555" max="12556" width="10.08203125" style="69" bestFit="1" customWidth="1"/>
    <col min="12557" max="12800" width="10" style="69"/>
    <col min="12801" max="12801" width="28.08203125" style="69" customWidth="1"/>
    <col min="12802" max="12802" width="10.58203125" style="69" customWidth="1"/>
    <col min="12803" max="12803" width="11.08203125" style="69" customWidth="1"/>
    <col min="12804" max="12804" width="10" style="69"/>
    <col min="12805" max="12805" width="11.08203125" style="69" customWidth="1"/>
    <col min="12806" max="12806" width="11.58203125" style="69" customWidth="1"/>
    <col min="12807" max="12807" width="10" style="69"/>
    <col min="12808" max="12808" width="10.58203125" style="69" bestFit="1" customWidth="1"/>
    <col min="12809" max="12810" width="10" style="69"/>
    <col min="12811" max="12812" width="10.08203125" style="69" bestFit="1" customWidth="1"/>
    <col min="12813" max="13056" width="10" style="69"/>
    <col min="13057" max="13057" width="28.08203125" style="69" customWidth="1"/>
    <col min="13058" max="13058" width="10.58203125" style="69" customWidth="1"/>
    <col min="13059" max="13059" width="11.08203125" style="69" customWidth="1"/>
    <col min="13060" max="13060" width="10" style="69"/>
    <col min="13061" max="13061" width="11.08203125" style="69" customWidth="1"/>
    <col min="13062" max="13062" width="11.58203125" style="69" customWidth="1"/>
    <col min="13063" max="13063" width="10" style="69"/>
    <col min="13064" max="13064" width="10.58203125" style="69" bestFit="1" customWidth="1"/>
    <col min="13065" max="13066" width="10" style="69"/>
    <col min="13067" max="13068" width="10.08203125" style="69" bestFit="1" customWidth="1"/>
    <col min="13069" max="13312" width="11" style="69"/>
    <col min="13313" max="13313" width="28.08203125" style="69" customWidth="1"/>
    <col min="13314" max="13314" width="10.58203125" style="69" customWidth="1"/>
    <col min="13315" max="13315" width="11.08203125" style="69" customWidth="1"/>
    <col min="13316" max="13316" width="10" style="69"/>
    <col min="13317" max="13317" width="11.08203125" style="69" customWidth="1"/>
    <col min="13318" max="13318" width="11.58203125" style="69" customWidth="1"/>
    <col min="13319" max="13319" width="10" style="69"/>
    <col min="13320" max="13320" width="10.58203125" style="69" bestFit="1" customWidth="1"/>
    <col min="13321" max="13322" width="10" style="69"/>
    <col min="13323" max="13324" width="10.08203125" style="69" bestFit="1" customWidth="1"/>
    <col min="13325" max="13568" width="10" style="69"/>
    <col min="13569" max="13569" width="28.08203125" style="69" customWidth="1"/>
    <col min="13570" max="13570" width="10.58203125" style="69" customWidth="1"/>
    <col min="13571" max="13571" width="11.08203125" style="69" customWidth="1"/>
    <col min="13572" max="13572" width="10" style="69"/>
    <col min="13573" max="13573" width="11.08203125" style="69" customWidth="1"/>
    <col min="13574" max="13574" width="11.58203125" style="69" customWidth="1"/>
    <col min="13575" max="13575" width="10" style="69"/>
    <col min="13576" max="13576" width="10.58203125" style="69" bestFit="1" customWidth="1"/>
    <col min="13577" max="13578" width="10" style="69"/>
    <col min="13579" max="13580" width="10.08203125" style="69" bestFit="1" customWidth="1"/>
    <col min="13581" max="13824" width="10" style="69"/>
    <col min="13825" max="13825" width="28.08203125" style="69" customWidth="1"/>
    <col min="13826" max="13826" width="10.58203125" style="69" customWidth="1"/>
    <col min="13827" max="13827" width="11.08203125" style="69" customWidth="1"/>
    <col min="13828" max="13828" width="10" style="69"/>
    <col min="13829" max="13829" width="11.08203125" style="69" customWidth="1"/>
    <col min="13830" max="13830" width="11.58203125" style="69" customWidth="1"/>
    <col min="13831" max="13831" width="10" style="69"/>
    <col min="13832" max="13832" width="10.58203125" style="69" bestFit="1" customWidth="1"/>
    <col min="13833" max="13834" width="10" style="69"/>
    <col min="13835" max="13836" width="10.08203125" style="69" bestFit="1" customWidth="1"/>
    <col min="13837" max="14080" width="10" style="69"/>
    <col min="14081" max="14081" width="28.08203125" style="69" customWidth="1"/>
    <col min="14082" max="14082" width="10.58203125" style="69" customWidth="1"/>
    <col min="14083" max="14083" width="11.08203125" style="69" customWidth="1"/>
    <col min="14084" max="14084" width="10" style="69"/>
    <col min="14085" max="14085" width="11.08203125" style="69" customWidth="1"/>
    <col min="14086" max="14086" width="11.58203125" style="69" customWidth="1"/>
    <col min="14087" max="14087" width="10" style="69"/>
    <col min="14088" max="14088" width="10.58203125" style="69" bestFit="1" customWidth="1"/>
    <col min="14089" max="14090" width="10" style="69"/>
    <col min="14091" max="14092" width="10.08203125" style="69" bestFit="1" customWidth="1"/>
    <col min="14093" max="14336" width="11" style="69"/>
    <col min="14337" max="14337" width="28.08203125" style="69" customWidth="1"/>
    <col min="14338" max="14338" width="10.58203125" style="69" customWidth="1"/>
    <col min="14339" max="14339" width="11.08203125" style="69" customWidth="1"/>
    <col min="14340" max="14340" width="10" style="69"/>
    <col min="14341" max="14341" width="11.08203125" style="69" customWidth="1"/>
    <col min="14342" max="14342" width="11.58203125" style="69" customWidth="1"/>
    <col min="14343" max="14343" width="10" style="69"/>
    <col min="14344" max="14344" width="10.58203125" style="69" bestFit="1" customWidth="1"/>
    <col min="14345" max="14346" width="10" style="69"/>
    <col min="14347" max="14348" width="10.08203125" style="69" bestFit="1" customWidth="1"/>
    <col min="14349" max="14592" width="10" style="69"/>
    <col min="14593" max="14593" width="28.08203125" style="69" customWidth="1"/>
    <col min="14594" max="14594" width="10.58203125" style="69" customWidth="1"/>
    <col min="14595" max="14595" width="11.08203125" style="69" customWidth="1"/>
    <col min="14596" max="14596" width="10" style="69"/>
    <col min="14597" max="14597" width="11.08203125" style="69" customWidth="1"/>
    <col min="14598" max="14598" width="11.58203125" style="69" customWidth="1"/>
    <col min="14599" max="14599" width="10" style="69"/>
    <col min="14600" max="14600" width="10.58203125" style="69" bestFit="1" customWidth="1"/>
    <col min="14601" max="14602" width="10" style="69"/>
    <col min="14603" max="14604" width="10.08203125" style="69" bestFit="1" customWidth="1"/>
    <col min="14605" max="14848" width="10" style="69"/>
    <col min="14849" max="14849" width="28.08203125" style="69" customWidth="1"/>
    <col min="14850" max="14850" width="10.58203125" style="69" customWidth="1"/>
    <col min="14851" max="14851" width="11.08203125" style="69" customWidth="1"/>
    <col min="14852" max="14852" width="10" style="69"/>
    <col min="14853" max="14853" width="11.08203125" style="69" customWidth="1"/>
    <col min="14854" max="14854" width="11.58203125" style="69" customWidth="1"/>
    <col min="14855" max="14855" width="10" style="69"/>
    <col min="14856" max="14856" width="10.58203125" style="69" bestFit="1" customWidth="1"/>
    <col min="14857" max="14858" width="10" style="69"/>
    <col min="14859" max="14860" width="10.08203125" style="69" bestFit="1" customWidth="1"/>
    <col min="14861" max="15104" width="10" style="69"/>
    <col min="15105" max="15105" width="28.08203125" style="69" customWidth="1"/>
    <col min="15106" max="15106" width="10.58203125" style="69" customWidth="1"/>
    <col min="15107" max="15107" width="11.08203125" style="69" customWidth="1"/>
    <col min="15108" max="15108" width="10" style="69"/>
    <col min="15109" max="15109" width="11.08203125" style="69" customWidth="1"/>
    <col min="15110" max="15110" width="11.58203125" style="69" customWidth="1"/>
    <col min="15111" max="15111" width="10" style="69"/>
    <col min="15112" max="15112" width="10.58203125" style="69" bestFit="1" customWidth="1"/>
    <col min="15113" max="15114" width="10" style="69"/>
    <col min="15115" max="15116" width="10.08203125" style="69" bestFit="1" customWidth="1"/>
    <col min="15117" max="15360" width="11" style="69"/>
    <col min="15361" max="15361" width="28.08203125" style="69" customWidth="1"/>
    <col min="15362" max="15362" width="10.58203125" style="69" customWidth="1"/>
    <col min="15363" max="15363" width="11.08203125" style="69" customWidth="1"/>
    <col min="15364" max="15364" width="10" style="69"/>
    <col min="15365" max="15365" width="11.08203125" style="69" customWidth="1"/>
    <col min="15366" max="15366" width="11.58203125" style="69" customWidth="1"/>
    <col min="15367" max="15367" width="10" style="69"/>
    <col min="15368" max="15368" width="10.58203125" style="69" bestFit="1" customWidth="1"/>
    <col min="15369" max="15370" width="10" style="69"/>
    <col min="15371" max="15372" width="10.08203125" style="69" bestFit="1" customWidth="1"/>
    <col min="15373" max="15616" width="10" style="69"/>
    <col min="15617" max="15617" width="28.08203125" style="69" customWidth="1"/>
    <col min="15618" max="15618" width="10.58203125" style="69" customWidth="1"/>
    <col min="15619" max="15619" width="11.08203125" style="69" customWidth="1"/>
    <col min="15620" max="15620" width="10" style="69"/>
    <col min="15621" max="15621" width="11.08203125" style="69" customWidth="1"/>
    <col min="15622" max="15622" width="11.58203125" style="69" customWidth="1"/>
    <col min="15623" max="15623" width="10" style="69"/>
    <col min="15624" max="15624" width="10.58203125" style="69" bestFit="1" customWidth="1"/>
    <col min="15625" max="15626" width="10" style="69"/>
    <col min="15627" max="15628" width="10.08203125" style="69" bestFit="1" customWidth="1"/>
    <col min="15629" max="15872" width="10" style="69"/>
    <col min="15873" max="15873" width="28.08203125" style="69" customWidth="1"/>
    <col min="15874" max="15874" width="10.58203125" style="69" customWidth="1"/>
    <col min="15875" max="15875" width="11.08203125" style="69" customWidth="1"/>
    <col min="15876" max="15876" width="10" style="69"/>
    <col min="15877" max="15877" width="11.08203125" style="69" customWidth="1"/>
    <col min="15878" max="15878" width="11.58203125" style="69" customWidth="1"/>
    <col min="15879" max="15879" width="10" style="69"/>
    <col min="15880" max="15880" width="10.58203125" style="69" bestFit="1" customWidth="1"/>
    <col min="15881" max="15882" width="10" style="69"/>
    <col min="15883" max="15884" width="10.08203125" style="69" bestFit="1" customWidth="1"/>
    <col min="15885" max="16128" width="10" style="69"/>
    <col min="16129" max="16129" width="28.08203125" style="69" customWidth="1"/>
    <col min="16130" max="16130" width="10.58203125" style="69" customWidth="1"/>
    <col min="16131" max="16131" width="11.08203125" style="69" customWidth="1"/>
    <col min="16132" max="16132" width="10" style="69"/>
    <col min="16133" max="16133" width="11.08203125" style="69" customWidth="1"/>
    <col min="16134" max="16134" width="11.58203125" style="69" customWidth="1"/>
    <col min="16135" max="16135" width="10" style="69"/>
    <col min="16136" max="16136" width="10.58203125" style="69" bestFit="1" customWidth="1"/>
    <col min="16137" max="16138" width="10" style="69"/>
    <col min="16139" max="16140" width="10.08203125" style="69" bestFit="1" customWidth="1"/>
    <col min="16141" max="16384" width="11" style="69"/>
  </cols>
  <sheetData>
    <row r="1" spans="1:9" ht="14" x14ac:dyDescent="0.3">
      <c r="A1" s="6" t="s">
        <v>5</v>
      </c>
      <c r="B1" s="3"/>
      <c r="C1" s="3"/>
      <c r="D1" s="3"/>
      <c r="E1" s="3"/>
      <c r="F1" s="3"/>
      <c r="G1" s="3"/>
      <c r="H1" s="3"/>
      <c r="I1"/>
    </row>
    <row r="2" spans="1:9" ht="15.5" x14ac:dyDescent="0.35">
      <c r="A2" s="2"/>
      <c r="B2" s="89"/>
      <c r="C2" s="3"/>
      <c r="D2" s="3"/>
      <c r="E2" s="3"/>
      <c r="F2" s="3"/>
      <c r="G2" s="3"/>
      <c r="H2" s="55" t="s">
        <v>151</v>
      </c>
      <c r="I2"/>
    </row>
    <row r="3" spans="1:9" ht="14" x14ac:dyDescent="0.3">
      <c r="A3" s="56"/>
      <c r="B3" s="777">
        <f>INDICE!A3</f>
        <v>45961</v>
      </c>
      <c r="C3" s="778"/>
      <c r="D3" s="778" t="s">
        <v>115</v>
      </c>
      <c r="E3" s="778"/>
      <c r="F3" s="778" t="s">
        <v>116</v>
      </c>
      <c r="G3" s="778"/>
      <c r="H3" s="778"/>
      <c r="I3"/>
    </row>
    <row r="4" spans="1:9" ht="14" x14ac:dyDescent="0.3">
      <c r="A4" s="66"/>
      <c r="B4" s="63" t="s">
        <v>47</v>
      </c>
      <c r="C4" s="63" t="s">
        <v>417</v>
      </c>
      <c r="D4" s="63" t="s">
        <v>47</v>
      </c>
      <c r="E4" s="82" t="s">
        <v>417</v>
      </c>
      <c r="F4" s="63" t="s">
        <v>47</v>
      </c>
      <c r="G4" s="64" t="s">
        <v>417</v>
      </c>
      <c r="H4" s="64" t="s">
        <v>121</v>
      </c>
      <c r="I4"/>
    </row>
    <row r="5" spans="1:9" ht="14" x14ac:dyDescent="0.3">
      <c r="A5" s="3" t="s">
        <v>507</v>
      </c>
      <c r="B5" s="300">
        <v>183.25033000000002</v>
      </c>
      <c r="C5" s="72">
        <v>31.289728504793583</v>
      </c>
      <c r="D5" s="71">
        <v>1543.2245600000001</v>
      </c>
      <c r="E5" s="329">
        <v>-12.874889525147761</v>
      </c>
      <c r="F5" s="71">
        <v>1908.9592799999998</v>
      </c>
      <c r="G5" s="72">
        <v>-9.6029704766048507</v>
      </c>
      <c r="H5" s="303">
        <v>3.1810734144642376</v>
      </c>
      <c r="I5"/>
    </row>
    <row r="6" spans="1:9" ht="14" x14ac:dyDescent="0.3">
      <c r="A6" s="3" t="s">
        <v>48</v>
      </c>
      <c r="B6" s="301">
        <v>613.23118999999929</v>
      </c>
      <c r="C6" s="59">
        <v>9.454141832501664</v>
      </c>
      <c r="D6" s="58">
        <v>5890.9145100000005</v>
      </c>
      <c r="E6" s="59">
        <v>7.7669501693264307</v>
      </c>
      <c r="F6" s="58">
        <v>6946.8185600000033</v>
      </c>
      <c r="G6" s="59">
        <v>7.5960775359042305</v>
      </c>
      <c r="H6" s="304">
        <v>11.576119023514607</v>
      </c>
      <c r="I6"/>
    </row>
    <row r="7" spans="1:9" ht="14" x14ac:dyDescent="0.3">
      <c r="A7" s="3" t="s">
        <v>49</v>
      </c>
      <c r="B7" s="301">
        <v>716.27594000000011</v>
      </c>
      <c r="C7" s="59">
        <v>6.8735632087867105</v>
      </c>
      <c r="D7" s="58">
        <v>6548.8349600000001</v>
      </c>
      <c r="E7" s="59">
        <v>4.8482372694745912</v>
      </c>
      <c r="F7" s="58">
        <v>7692.2437400000017</v>
      </c>
      <c r="G7" s="59">
        <v>5.2482252731467725</v>
      </c>
      <c r="H7" s="304">
        <v>12.818289166908245</v>
      </c>
      <c r="I7"/>
    </row>
    <row r="8" spans="1:9" ht="14" x14ac:dyDescent="0.3">
      <c r="A8" s="3" t="s">
        <v>122</v>
      </c>
      <c r="B8" s="301">
        <v>2672.9381199999998</v>
      </c>
      <c r="C8" s="59">
        <v>3.0392450799307489</v>
      </c>
      <c r="D8" s="58">
        <v>25462.349470000001</v>
      </c>
      <c r="E8" s="59">
        <v>2.7911345658100264</v>
      </c>
      <c r="F8" s="58">
        <v>30519.613109999995</v>
      </c>
      <c r="G8" s="240">
        <v>1.9684063639832883</v>
      </c>
      <c r="H8" s="304">
        <v>50.857622213898246</v>
      </c>
      <c r="I8"/>
    </row>
    <row r="9" spans="1:9" ht="14" x14ac:dyDescent="0.3">
      <c r="A9" s="3" t="s">
        <v>123</v>
      </c>
      <c r="B9" s="301">
        <v>712.68915000000015</v>
      </c>
      <c r="C9" s="59">
        <v>-4.6015124297139671</v>
      </c>
      <c r="D9" s="58">
        <v>6393.4391599999981</v>
      </c>
      <c r="E9" s="59">
        <v>-10.472144798985328</v>
      </c>
      <c r="F9" s="58">
        <v>7813.5533700000005</v>
      </c>
      <c r="G9" s="73">
        <v>-8.1579501467479876</v>
      </c>
      <c r="H9" s="304">
        <v>13.020438496626523</v>
      </c>
      <c r="I9"/>
    </row>
    <row r="10" spans="1:9" ht="14" x14ac:dyDescent="0.3">
      <c r="A10" s="3" t="s">
        <v>583</v>
      </c>
      <c r="B10" s="301">
        <v>424.66399999999993</v>
      </c>
      <c r="C10" s="329">
        <v>-15.227927848798689</v>
      </c>
      <c r="D10" s="58">
        <v>4291.4285296380222</v>
      </c>
      <c r="E10" s="59">
        <v>5.2628249033700403</v>
      </c>
      <c r="F10" s="58">
        <v>5128.7215296380218</v>
      </c>
      <c r="G10" s="59">
        <v>5.5191319029496793</v>
      </c>
      <c r="H10" s="304">
        <v>8.5464576845881552</v>
      </c>
      <c r="I10"/>
    </row>
    <row r="11" spans="1:9" ht="14" x14ac:dyDescent="0.3">
      <c r="A11" s="60" t="s">
        <v>584</v>
      </c>
      <c r="B11" s="61">
        <v>5323.0487299999995</v>
      </c>
      <c r="C11" s="62">
        <v>2.1275102958763927</v>
      </c>
      <c r="D11" s="61">
        <v>50130.191189638026</v>
      </c>
      <c r="E11" s="62">
        <v>1.3289012771303046</v>
      </c>
      <c r="F11" s="61">
        <v>60009.909589638017</v>
      </c>
      <c r="G11" s="62">
        <v>1.4103507171795566</v>
      </c>
      <c r="H11" s="62">
        <v>100</v>
      </c>
      <c r="I11"/>
    </row>
    <row r="12" spans="1:9" ht="14" x14ac:dyDescent="0.3">
      <c r="A12" s="3"/>
      <c r="B12" s="3"/>
      <c r="C12" s="3"/>
      <c r="D12" s="3"/>
      <c r="E12" s="3"/>
      <c r="F12" s="3"/>
      <c r="G12" s="3"/>
      <c r="H12" s="79" t="s">
        <v>220</v>
      </c>
      <c r="I12"/>
    </row>
    <row r="13" spans="1:9" ht="14" x14ac:dyDescent="0.3">
      <c r="A13" s="80" t="s">
        <v>475</v>
      </c>
      <c r="B13" s="3"/>
      <c r="C13" s="3"/>
      <c r="D13" s="3"/>
      <c r="E13" s="3"/>
      <c r="F13" s="3"/>
      <c r="G13" s="3"/>
      <c r="H13" s="3"/>
      <c r="I13"/>
    </row>
    <row r="14" spans="1:9" ht="14" x14ac:dyDescent="0.3">
      <c r="A14" s="80" t="s">
        <v>418</v>
      </c>
      <c r="B14" s="58"/>
      <c r="C14" s="3"/>
      <c r="D14" s="3"/>
      <c r="E14" s="3"/>
      <c r="F14" s="3"/>
      <c r="G14" s="3"/>
      <c r="H14" s="3"/>
      <c r="I14"/>
    </row>
    <row r="15" spans="1:9" ht="14" x14ac:dyDescent="0.3">
      <c r="A15" s="80" t="s">
        <v>419</v>
      </c>
      <c r="B15" s="3"/>
      <c r="C15" s="3"/>
      <c r="D15" s="3"/>
      <c r="E15" s="3"/>
      <c r="F15" s="3"/>
      <c r="G15" s="3"/>
      <c r="H15" s="3"/>
      <c r="I15"/>
    </row>
    <row r="16" spans="1:9" ht="14" x14ac:dyDescent="0.3">
      <c r="A16" s="133" t="s">
        <v>528</v>
      </c>
      <c r="B16" s="3"/>
      <c r="C16" s="3"/>
      <c r="D16" s="3"/>
      <c r="E16" s="3"/>
      <c r="F16" s="3"/>
      <c r="G16" s="3"/>
      <c r="H16" s="3"/>
      <c r="I16"/>
    </row>
    <row r="17" spans="2:9" ht="14" x14ac:dyDescent="0.3">
      <c r="B17" s="3"/>
      <c r="C17" s="3"/>
      <c r="D17" s="3"/>
      <c r="E17" s="3"/>
      <c r="F17" s="3"/>
      <c r="G17" s="3"/>
      <c r="H17" s="3"/>
      <c r="I17"/>
    </row>
  </sheetData>
  <mergeCells count="3">
    <mergeCell ref="B3:C3"/>
    <mergeCell ref="D3:E3"/>
    <mergeCell ref="F3:H3"/>
  </mergeCells>
  <conditionalFormatting sqref="C10">
    <cfRule type="cellIs" dxfId="245" priority="10" operator="equal">
      <formula>0</formula>
    </cfRule>
    <cfRule type="cellIs" dxfId="244" priority="11" operator="between">
      <formula>0</formula>
      <formula>0.5</formula>
    </cfRule>
  </conditionalFormatting>
  <conditionalFormatting sqref="E5">
    <cfRule type="cellIs" dxfId="243" priority="1" operator="equal">
      <formula>0</formula>
    </cfRule>
    <cfRule type="cellIs" dxfId="242" priority="2" operator="between">
      <formula>0</formula>
      <formula>0.5</formula>
    </cfRule>
  </conditionalFormatting>
  <conditionalFormatting sqref="G8">
    <cfRule type="cellIs" dxfId="241" priority="3" operator="between">
      <formula>-0.05</formula>
      <formula>0</formula>
    </cfRule>
  </conditionalFormatting>
  <pageMargins left="0.74803149606299213" right="0.74803149606299213" top="0.98425196850393704" bottom="0.98425196850393704" header="0" footer="0"/>
  <pageSetup paperSize="9" scale="98" orientation="landscape" horizontalDpi="1200" verticalDpi="1200" r:id="rId1"/>
  <headerFooter alignWithMargins="0"/>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Hoja50"/>
  <dimension ref="A1:M10"/>
  <sheetViews>
    <sheetView workbookViewId="0"/>
  </sheetViews>
  <sheetFormatPr baseColWidth="10" defaultColWidth="11" defaultRowHeight="14" x14ac:dyDescent="0.3"/>
  <cols>
    <col min="1" max="1" width="26.58203125" style="1" customWidth="1"/>
    <col min="2" max="13" width="8.58203125" style="1" customWidth="1"/>
    <col min="14" max="16384" width="11" style="1"/>
  </cols>
  <sheetData>
    <row r="1" spans="1:13" x14ac:dyDescent="0.3">
      <c r="A1" s="158" t="s">
        <v>359</v>
      </c>
    </row>
    <row r="2" spans="1:13" x14ac:dyDescent="0.3">
      <c r="A2" s="158"/>
      <c r="M2" s="161"/>
    </row>
    <row r="3" spans="1:13" x14ac:dyDescent="0.3">
      <c r="A3" s="190"/>
      <c r="B3" s="145">
        <v>2024</v>
      </c>
      <c r="C3" s="145" t="s">
        <v>505</v>
      </c>
      <c r="D3" s="145">
        <v>2025</v>
      </c>
      <c r="E3" s="145" t="s">
        <v>505</v>
      </c>
      <c r="F3" s="145" t="s">
        <v>505</v>
      </c>
      <c r="G3" s="145" t="s">
        <v>505</v>
      </c>
      <c r="H3" s="145" t="s">
        <v>505</v>
      </c>
      <c r="I3" s="145" t="s">
        <v>505</v>
      </c>
      <c r="J3" s="145" t="s">
        <v>505</v>
      </c>
      <c r="K3" s="145" t="s">
        <v>505</v>
      </c>
      <c r="L3" s="145" t="s">
        <v>505</v>
      </c>
      <c r="M3" s="145" t="s">
        <v>505</v>
      </c>
    </row>
    <row r="4" spans="1:13" x14ac:dyDescent="0.3">
      <c r="B4" s="536">
        <v>45597</v>
      </c>
      <c r="C4" s="536">
        <v>45627</v>
      </c>
      <c r="D4" s="536">
        <v>45658</v>
      </c>
      <c r="E4" s="536">
        <v>45689</v>
      </c>
      <c r="F4" s="536">
        <v>45717</v>
      </c>
      <c r="G4" s="536">
        <v>45748</v>
      </c>
      <c r="H4" s="536">
        <v>45778</v>
      </c>
      <c r="I4" s="536">
        <v>45809</v>
      </c>
      <c r="J4" s="536">
        <v>45839</v>
      </c>
      <c r="K4" s="536">
        <v>45870</v>
      </c>
      <c r="L4" s="536">
        <v>45901</v>
      </c>
      <c r="M4" s="536">
        <v>45931</v>
      </c>
    </row>
    <row r="5" spans="1:13" x14ac:dyDescent="0.3">
      <c r="A5" s="551" t="s">
        <v>535</v>
      </c>
      <c r="B5" s="538">
        <v>2.0973333333333333</v>
      </c>
      <c r="C5" s="538">
        <v>3.016285714285714</v>
      </c>
      <c r="D5" s="538">
        <v>4.1287142857142873</v>
      </c>
      <c r="E5" s="538">
        <v>4.1896315789473677</v>
      </c>
      <c r="F5" s="538">
        <v>4.1285238095238084</v>
      </c>
      <c r="G5" s="538">
        <v>3.4124761904761902</v>
      </c>
      <c r="H5" s="538">
        <v>3.1174285714285719</v>
      </c>
      <c r="I5" s="538">
        <v>3.0233999999999996</v>
      </c>
      <c r="J5" s="538">
        <v>3.2009090909090911</v>
      </c>
      <c r="K5" s="538">
        <v>2.9118571428571429</v>
      </c>
      <c r="L5" s="538">
        <v>2.9734285714285713</v>
      </c>
      <c r="M5" s="538">
        <v>3.1854782608695662</v>
      </c>
    </row>
    <row r="6" spans="1:13" x14ac:dyDescent="0.3">
      <c r="A6" s="18" t="s">
        <v>536</v>
      </c>
      <c r="B6" s="538">
        <v>111.90714285714287</v>
      </c>
      <c r="C6" s="538">
        <v>111.27500000000001</v>
      </c>
      <c r="D6" s="538">
        <v>123.39590909090907</v>
      </c>
      <c r="E6" s="538">
        <v>123.16</v>
      </c>
      <c r="F6" s="538">
        <v>101.36190476190475</v>
      </c>
      <c r="G6" s="538">
        <v>85.169999999999987</v>
      </c>
      <c r="H6" s="538">
        <v>82.742499999999993</v>
      </c>
      <c r="I6" s="538">
        <v>86.433333333333323</v>
      </c>
      <c r="J6" s="538">
        <v>81.250434782608693</v>
      </c>
      <c r="K6" s="538">
        <v>79.369500000000002</v>
      </c>
      <c r="L6" s="538">
        <v>79.22136363636362</v>
      </c>
      <c r="M6" s="538">
        <v>78.314782608695666</v>
      </c>
    </row>
    <row r="7" spans="1:13" x14ac:dyDescent="0.3">
      <c r="A7" s="513" t="s">
        <v>537</v>
      </c>
      <c r="B7" s="538">
        <v>44.454761904761902</v>
      </c>
      <c r="C7" s="538">
        <v>44.948499999999996</v>
      </c>
      <c r="D7" s="538">
        <v>48.62409090909091</v>
      </c>
      <c r="E7" s="538">
        <v>50.355999999999995</v>
      </c>
      <c r="F7" s="538">
        <v>41.481904761904751</v>
      </c>
      <c r="G7" s="538">
        <v>35.152000000000001</v>
      </c>
      <c r="H7" s="538">
        <v>35.215000000000003</v>
      </c>
      <c r="I7" s="538">
        <v>36.404285714285713</v>
      </c>
      <c r="J7" s="538">
        <v>33.527826086956523</v>
      </c>
      <c r="K7" s="538">
        <v>32.15428571428572</v>
      </c>
      <c r="L7" s="538">
        <v>32.050454545454549</v>
      </c>
      <c r="M7" s="577">
        <v>31.918260869565223</v>
      </c>
    </row>
    <row r="8" spans="1:13" x14ac:dyDescent="0.3">
      <c r="A8" s="439" t="s">
        <v>538</v>
      </c>
      <c r="B8" s="578">
        <v>44.45066666666667</v>
      </c>
      <c r="C8" s="578">
        <v>46.332258064516118</v>
      </c>
      <c r="D8" s="578">
        <v>48.475483870967736</v>
      </c>
      <c r="E8" s="578">
        <v>50.096785714285737</v>
      </c>
      <c r="F8" s="578">
        <v>41.261612903225796</v>
      </c>
      <c r="G8" s="578">
        <v>33.475000000000001</v>
      </c>
      <c r="H8" s="578">
        <v>34.101290322580653</v>
      </c>
      <c r="I8" s="578">
        <v>36.660333333333334</v>
      </c>
      <c r="J8" s="578">
        <v>34.004516129032254</v>
      </c>
      <c r="K8" s="578">
        <v>32.44903225806452</v>
      </c>
      <c r="L8" s="578">
        <v>31.841000000000005</v>
      </c>
      <c r="M8" s="578">
        <v>31.201935483870979</v>
      </c>
    </row>
    <row r="9" spans="1:13" x14ac:dyDescent="0.3">
      <c r="M9" s="161" t="s">
        <v>539</v>
      </c>
    </row>
    <row r="10" spans="1:13" x14ac:dyDescent="0.3">
      <c r="A10" s="442"/>
    </row>
  </sheetData>
  <pageMargins left="0.7" right="0.7" top="0.75" bottom="0.75" header="0.3" footer="0.3"/>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Hoja51"/>
  <dimension ref="A1:BS11"/>
  <sheetViews>
    <sheetView workbookViewId="0"/>
  </sheetViews>
  <sheetFormatPr baseColWidth="10" defaultColWidth="11" defaultRowHeight="14" x14ac:dyDescent="0.3"/>
  <cols>
    <col min="1" max="1" width="19.58203125" style="1" customWidth="1"/>
    <col min="2" max="2" width="11" style="1"/>
    <col min="3" max="3" width="12.08203125" style="1" customWidth="1"/>
    <col min="4" max="4" width="11" style="1"/>
    <col min="5" max="5" width="12.08203125" style="1" customWidth="1"/>
    <col min="6" max="6" width="11" style="1"/>
    <col min="7" max="7" width="12.08203125" style="1" customWidth="1"/>
    <col min="8" max="9" width="10.58203125" style="1" customWidth="1"/>
    <col min="10" max="16384" width="11" style="1"/>
  </cols>
  <sheetData>
    <row r="1" spans="1:71" s="16" customFormat="1" ht="13" x14ac:dyDescent="0.3">
      <c r="A1" s="15" t="s">
        <v>39</v>
      </c>
    </row>
    <row r="2" spans="1:71" s="13" customFormat="1" ht="15.5" x14ac:dyDescent="0.35">
      <c r="A2" s="12"/>
      <c r="B2" s="242"/>
      <c r="H2" s="244"/>
      <c r="I2" s="243" t="s">
        <v>151</v>
      </c>
    </row>
    <row r="3" spans="1:71" s="69" customFormat="1" ht="13" x14ac:dyDescent="0.25">
      <c r="A3" s="70"/>
      <c r="B3" s="824">
        <f>INDICE!A3</f>
        <v>45961</v>
      </c>
      <c r="C3" s="825">
        <v>41671</v>
      </c>
      <c r="D3" s="824">
        <f>DATE(YEAR(B3),MONTH(B3)-1,1)</f>
        <v>45901</v>
      </c>
      <c r="E3" s="825"/>
      <c r="F3" s="824">
        <f>DATE(YEAR(B3)-1,MONTH(B3),1)</f>
        <v>45566</v>
      </c>
      <c r="G3" s="825"/>
      <c r="H3" s="772" t="s">
        <v>417</v>
      </c>
      <c r="I3" s="772"/>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row>
    <row r="4" spans="1:71" s="69" customFormat="1" ht="13" x14ac:dyDescent="0.3">
      <c r="A4" s="66"/>
      <c r="B4" s="184" t="s">
        <v>47</v>
      </c>
      <c r="C4" s="184" t="s">
        <v>106</v>
      </c>
      <c r="D4" s="184" t="s">
        <v>47</v>
      </c>
      <c r="E4" s="184" t="s">
        <v>106</v>
      </c>
      <c r="F4" s="184" t="s">
        <v>47</v>
      </c>
      <c r="G4" s="184" t="s">
        <v>106</v>
      </c>
      <c r="H4" s="624">
        <f>D3</f>
        <v>45901</v>
      </c>
      <c r="I4" s="280">
        <f>F3</f>
        <v>45566</v>
      </c>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row>
    <row r="5" spans="1:71" s="13" customFormat="1" ht="15.5" x14ac:dyDescent="0.35">
      <c r="A5" s="241" t="s">
        <v>361</v>
      </c>
      <c r="B5" s="234">
        <v>5654.6189999999997</v>
      </c>
      <c r="C5" s="444">
        <v>37.838170064290409</v>
      </c>
      <c r="D5" s="234">
        <v>5536.7160000000003</v>
      </c>
      <c r="E5" s="444">
        <v>36.215150613893663</v>
      </c>
      <c r="F5" s="234">
        <v>4840.308</v>
      </c>
      <c r="G5" s="444">
        <v>33.481868542915457</v>
      </c>
      <c r="H5" s="626">
        <v>2.1294753063006904</v>
      </c>
      <c r="I5" s="240">
        <v>16.823536849307928</v>
      </c>
      <c r="K5" s="239"/>
    </row>
    <row r="6" spans="1:71" s="13" customFormat="1" ht="15.5" x14ac:dyDescent="0.35">
      <c r="A6" s="16" t="s">
        <v>117</v>
      </c>
      <c r="B6" s="234">
        <v>9289.6</v>
      </c>
      <c r="C6" s="444">
        <v>62.161829935709591</v>
      </c>
      <c r="D6" s="234">
        <v>9751.6810000000005</v>
      </c>
      <c r="E6" s="444">
        <v>63.784849386106337</v>
      </c>
      <c r="F6" s="234">
        <v>9616.1970000000001</v>
      </c>
      <c r="G6" s="444">
        <v>66.51813145708455</v>
      </c>
      <c r="H6" s="240">
        <v>-4.7384753459429207</v>
      </c>
      <c r="I6" s="240">
        <v>-3.3963218515594029</v>
      </c>
      <c r="K6" s="239"/>
    </row>
    <row r="7" spans="1:71" s="69" customFormat="1" ht="13" x14ac:dyDescent="0.3">
      <c r="A7" s="76" t="s">
        <v>114</v>
      </c>
      <c r="B7" s="77">
        <v>14944.218999999999</v>
      </c>
      <c r="C7" s="78">
        <v>100</v>
      </c>
      <c r="D7" s="77">
        <v>15288.397000000001</v>
      </c>
      <c r="E7" s="78">
        <v>100</v>
      </c>
      <c r="F7" s="77">
        <v>14456.504999999999</v>
      </c>
      <c r="G7" s="78">
        <v>100</v>
      </c>
      <c r="H7" s="78">
        <v>-2.2512366731450113</v>
      </c>
      <c r="I7" s="627">
        <v>3.3736646582282508</v>
      </c>
      <c r="J7" s="3"/>
      <c r="K7" s="3"/>
      <c r="L7" s="3"/>
      <c r="M7" s="3"/>
      <c r="N7" s="3"/>
      <c r="O7" s="3"/>
      <c r="P7" s="3"/>
      <c r="Q7" s="3"/>
      <c r="R7" s="3"/>
      <c r="S7" s="3"/>
      <c r="T7" s="3"/>
      <c r="U7" s="3"/>
      <c r="V7" s="3"/>
      <c r="W7" s="3"/>
      <c r="X7" s="3"/>
      <c r="Y7" s="3"/>
      <c r="Z7" s="3"/>
      <c r="AA7" s="3"/>
      <c r="AB7" s="3"/>
      <c r="AC7" s="3"/>
      <c r="AD7" s="3"/>
      <c r="AE7" s="3"/>
      <c r="AF7" s="3"/>
      <c r="AG7" s="3"/>
      <c r="AH7" s="3"/>
      <c r="AI7" s="3"/>
      <c r="AJ7" s="3"/>
      <c r="AK7" s="3"/>
    </row>
    <row r="8" spans="1:71" ht="15.5" x14ac:dyDescent="0.35">
      <c r="A8" s="237"/>
      <c r="I8" s="161" t="s">
        <v>220</v>
      </c>
      <c r="J8" s="13"/>
      <c r="K8" s="239"/>
      <c r="L8" s="13"/>
      <c r="M8" s="13"/>
      <c r="N8" s="13"/>
      <c r="O8" s="13"/>
      <c r="P8" s="13"/>
      <c r="Q8" s="13"/>
      <c r="R8" s="13"/>
      <c r="S8" s="13"/>
      <c r="T8" s="13"/>
      <c r="U8" s="13"/>
      <c r="V8" s="13"/>
      <c r="W8" s="13"/>
      <c r="X8" s="13"/>
      <c r="Y8" s="13"/>
      <c r="Z8" s="13"/>
      <c r="AA8" s="13"/>
      <c r="AB8" s="13"/>
      <c r="AC8" s="13"/>
      <c r="AD8" s="13"/>
      <c r="AE8" s="13"/>
      <c r="AF8" s="13"/>
      <c r="AG8" s="13"/>
      <c r="AH8" s="13"/>
      <c r="AI8" s="13"/>
      <c r="AJ8" s="13"/>
      <c r="AK8" s="13"/>
    </row>
    <row r="9" spans="1:71" s="236" customFormat="1" ht="13" x14ac:dyDescent="0.3">
      <c r="A9" s="442" t="s">
        <v>489</v>
      </c>
      <c r="B9" s="237"/>
      <c r="C9" s="238"/>
      <c r="D9" s="237"/>
      <c r="E9" s="237"/>
      <c r="F9" s="237"/>
      <c r="G9" s="237"/>
      <c r="H9" s="237"/>
      <c r="I9" s="237"/>
      <c r="J9" s="237"/>
      <c r="K9" s="237"/>
      <c r="L9" s="237"/>
    </row>
    <row r="10" spans="1:71" x14ac:dyDescent="0.3">
      <c r="A10" s="443" t="s">
        <v>460</v>
      </c>
    </row>
    <row r="11" spans="1:71" x14ac:dyDescent="0.3">
      <c r="A11" s="442" t="s">
        <v>528</v>
      </c>
    </row>
  </sheetData>
  <mergeCells count="4">
    <mergeCell ref="B3:C3"/>
    <mergeCell ref="D3:E3"/>
    <mergeCell ref="F3:G3"/>
    <mergeCell ref="H3:I3"/>
  </mergeCells>
  <conditionalFormatting sqref="I5">
    <cfRule type="cellIs" dxfId="8" priority="1" operator="between">
      <formula>-0.05</formula>
      <formula>0</formula>
    </cfRule>
  </conditionalFormatting>
  <pageMargins left="0.7" right="0.7" top="0.75" bottom="0.75" header="0.3" footer="0.3"/>
  <pageSetup paperSize="9" orientation="portrait"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Hoja52"/>
  <dimension ref="A1:BS12"/>
  <sheetViews>
    <sheetView workbookViewId="0"/>
  </sheetViews>
  <sheetFormatPr baseColWidth="10" defaultColWidth="11" defaultRowHeight="14" x14ac:dyDescent="0.3"/>
  <cols>
    <col min="1" max="1" width="26.5" style="1" customWidth="1"/>
    <col min="2" max="2" width="9.58203125" style="1" customWidth="1"/>
    <col min="3" max="3" width="12.08203125" style="1" customWidth="1"/>
    <col min="4" max="4" width="9.58203125" style="1" customWidth="1"/>
    <col min="5" max="5" width="12.08203125" style="1" customWidth="1"/>
    <col min="6" max="6" width="9.58203125" style="1" customWidth="1"/>
    <col min="7" max="7" width="12.08203125" style="1" customWidth="1"/>
    <col min="8" max="9" width="11" style="1" customWidth="1"/>
    <col min="10" max="16384" width="11" style="1"/>
  </cols>
  <sheetData>
    <row r="1" spans="1:71" s="16" customFormat="1" ht="13" x14ac:dyDescent="0.3">
      <c r="A1" s="15" t="s">
        <v>41</v>
      </c>
    </row>
    <row r="2" spans="1:71" s="13" customFormat="1" ht="15.5" x14ac:dyDescent="0.35">
      <c r="A2" s="12"/>
      <c r="B2" s="242"/>
      <c r="H2" s="244"/>
      <c r="I2" s="243" t="s">
        <v>151</v>
      </c>
    </row>
    <row r="3" spans="1:71" s="69" customFormat="1" ht="13" x14ac:dyDescent="0.25">
      <c r="A3" s="70"/>
      <c r="B3" s="824">
        <f>INDICE!A3</f>
        <v>45961</v>
      </c>
      <c r="C3" s="825">
        <v>41671</v>
      </c>
      <c r="D3" s="824">
        <f>DATE(YEAR(B3),MONTH(B3)-1,1)</f>
        <v>45901</v>
      </c>
      <c r="E3" s="825"/>
      <c r="F3" s="824">
        <f>DATE(YEAR(B3)-1,MONTH(B3),1)</f>
        <v>45566</v>
      </c>
      <c r="G3" s="825"/>
      <c r="H3" s="772" t="s">
        <v>417</v>
      </c>
      <c r="I3" s="772"/>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row>
    <row r="4" spans="1:71" s="69" customFormat="1" ht="13" x14ac:dyDescent="0.3">
      <c r="A4" s="66"/>
      <c r="B4" s="184" t="s">
        <v>47</v>
      </c>
      <c r="C4" s="184" t="s">
        <v>106</v>
      </c>
      <c r="D4" s="184" t="s">
        <v>47</v>
      </c>
      <c r="E4" s="184" t="s">
        <v>106</v>
      </c>
      <c r="F4" s="184" t="s">
        <v>47</v>
      </c>
      <c r="G4" s="184" t="s">
        <v>106</v>
      </c>
      <c r="H4" s="280">
        <f>D3</f>
        <v>45901</v>
      </c>
      <c r="I4" s="280">
        <f>F3</f>
        <v>45566</v>
      </c>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row>
    <row r="5" spans="1:71" s="13" customFormat="1" ht="15.5" x14ac:dyDescent="0.35">
      <c r="A5" s="241" t="s">
        <v>462</v>
      </c>
      <c r="B5" s="234">
        <v>5525.5460000000003</v>
      </c>
      <c r="C5" s="444">
        <v>39.103501238623792</v>
      </c>
      <c r="D5" s="234">
        <v>5525.4960000000001</v>
      </c>
      <c r="E5" s="444">
        <v>38.69746186227907</v>
      </c>
      <c r="F5" s="234">
        <v>5490.9089999999997</v>
      </c>
      <c r="G5" s="444">
        <v>40.046382867102437</v>
      </c>
      <c r="H5" s="73">
        <v>9.0489613964396857E-4</v>
      </c>
      <c r="I5" s="437">
        <v>0.63080630183455288</v>
      </c>
      <c r="K5" s="239"/>
    </row>
    <row r="6" spans="1:71" s="13" customFormat="1" ht="15.5" x14ac:dyDescent="0.35">
      <c r="A6" s="16" t="s">
        <v>511</v>
      </c>
      <c r="B6" s="234">
        <v>8605.0198699999964</v>
      </c>
      <c r="C6" s="444">
        <v>60.896498761376208</v>
      </c>
      <c r="D6" s="234">
        <v>8753.2079099999992</v>
      </c>
      <c r="E6" s="444">
        <v>61.30253813772093</v>
      </c>
      <c r="F6" s="234">
        <v>8220.4641800000027</v>
      </c>
      <c r="G6" s="444">
        <v>59.953617132897563</v>
      </c>
      <c r="H6" s="394">
        <v>-1.6929569310321881</v>
      </c>
      <c r="I6" s="437">
        <v>4.6780288993363586</v>
      </c>
      <c r="K6" s="239"/>
    </row>
    <row r="7" spans="1:71" s="69" customFormat="1" ht="13" x14ac:dyDescent="0.3">
      <c r="A7" s="76" t="s">
        <v>114</v>
      </c>
      <c r="B7" s="77">
        <v>14130.565869999997</v>
      </c>
      <c r="C7" s="78">
        <v>100</v>
      </c>
      <c r="D7" s="77">
        <v>14278.70391</v>
      </c>
      <c r="E7" s="78">
        <v>100</v>
      </c>
      <c r="F7" s="77">
        <v>13711.373180000002</v>
      </c>
      <c r="G7" s="78">
        <v>100</v>
      </c>
      <c r="H7" s="78">
        <v>-1.0374753964626715</v>
      </c>
      <c r="I7" s="78">
        <v>3.0572626424568976</v>
      </c>
      <c r="J7" s="3"/>
      <c r="K7" s="3"/>
      <c r="L7" s="3"/>
      <c r="M7" s="3"/>
      <c r="N7" s="3"/>
      <c r="O7" s="3"/>
      <c r="P7" s="3"/>
      <c r="Q7" s="3"/>
      <c r="R7" s="3"/>
      <c r="S7" s="3"/>
      <c r="T7" s="3"/>
      <c r="U7" s="3"/>
      <c r="V7" s="3"/>
      <c r="W7" s="3"/>
      <c r="X7" s="3"/>
      <c r="Y7" s="3"/>
      <c r="Z7" s="3"/>
      <c r="AA7" s="3"/>
      <c r="AB7" s="3"/>
      <c r="AC7" s="3"/>
      <c r="AD7" s="3"/>
      <c r="AE7" s="3"/>
      <c r="AF7" s="3"/>
      <c r="AG7" s="3"/>
      <c r="AH7" s="3"/>
      <c r="AI7" s="3"/>
      <c r="AJ7" s="3"/>
      <c r="AK7" s="3"/>
    </row>
    <row r="8" spans="1:71" ht="15.5" x14ac:dyDescent="0.35">
      <c r="A8" s="237"/>
      <c r="I8" s="161" t="s">
        <v>220</v>
      </c>
      <c r="J8" s="13"/>
      <c r="K8" s="740"/>
      <c r="L8" s="13"/>
      <c r="M8" s="13"/>
      <c r="N8" s="13"/>
      <c r="O8" s="13"/>
      <c r="P8" s="13"/>
      <c r="Q8" s="13"/>
      <c r="R8" s="13"/>
      <c r="S8" s="13"/>
      <c r="T8" s="13"/>
      <c r="U8" s="13"/>
      <c r="V8" s="13"/>
      <c r="W8" s="13"/>
      <c r="X8" s="13"/>
      <c r="Y8" s="13"/>
      <c r="Z8" s="13"/>
      <c r="AA8" s="13"/>
      <c r="AB8" s="13"/>
      <c r="AC8" s="13"/>
      <c r="AD8" s="13"/>
      <c r="AE8" s="13"/>
      <c r="AF8" s="13"/>
      <c r="AG8" s="13"/>
      <c r="AH8" s="13"/>
      <c r="AI8" s="13"/>
      <c r="AJ8" s="13"/>
      <c r="AK8" s="13"/>
    </row>
    <row r="9" spans="1:71" x14ac:dyDescent="0.3">
      <c r="A9" s="442" t="s">
        <v>489</v>
      </c>
    </row>
    <row r="10" spans="1:71" x14ac:dyDescent="0.3">
      <c r="A10" s="442" t="s">
        <v>460</v>
      </c>
    </row>
    <row r="11" spans="1:71" x14ac:dyDescent="0.3">
      <c r="A11" s="428" t="s">
        <v>528</v>
      </c>
    </row>
    <row r="12" spans="1:71" x14ac:dyDescent="0.3">
      <c r="C12" s="1" t="s">
        <v>365</v>
      </c>
    </row>
  </sheetData>
  <mergeCells count="4">
    <mergeCell ref="B3:C3"/>
    <mergeCell ref="D3:E3"/>
    <mergeCell ref="F3:G3"/>
    <mergeCell ref="H3:I3"/>
  </mergeCells>
  <conditionalFormatting sqref="H5">
    <cfRule type="cellIs" dxfId="7" priority="1" operator="between">
      <formula>-0.5</formula>
      <formula>0.5</formula>
    </cfRule>
    <cfRule type="cellIs" dxfId="6" priority="2" operator="between">
      <formula>0</formula>
      <formula>0.49</formula>
    </cfRule>
  </conditionalFormatting>
  <pageMargins left="0.7" right="0.7" top="0.75" bottom="0.75" header="0.3" footer="0.3"/>
  <pageSetup paperSize="9" orientation="portrait"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Hoja53"/>
  <dimension ref="A1:I12"/>
  <sheetViews>
    <sheetView workbookViewId="0">
      <selection sqref="A1:F2"/>
    </sheetView>
  </sheetViews>
  <sheetFormatPr baseColWidth="10" defaultColWidth="11" defaultRowHeight="14" x14ac:dyDescent="0.3"/>
  <cols>
    <col min="1" max="1" width="11" style="1" customWidth="1"/>
    <col min="2" max="2" width="11" style="1"/>
    <col min="3" max="3" width="10.58203125" style="1" customWidth="1"/>
    <col min="4" max="4" width="11" style="1"/>
    <col min="5" max="5" width="13.08203125" style="1" customWidth="1"/>
    <col min="6" max="6" width="11" style="1"/>
    <col min="7" max="7" width="11.58203125" style="1" customWidth="1"/>
    <col min="8" max="8" width="11" style="1"/>
    <col min="9" max="9" width="11.58203125" style="1" customWidth="1"/>
    <col min="10" max="16384" width="11" style="1"/>
  </cols>
  <sheetData>
    <row r="1" spans="1:9" x14ac:dyDescent="0.3">
      <c r="A1" s="815" t="s">
        <v>498</v>
      </c>
      <c r="B1" s="815"/>
      <c r="C1" s="815"/>
      <c r="D1" s="815"/>
      <c r="E1" s="815"/>
      <c r="F1" s="815"/>
    </row>
    <row r="2" spans="1:9" x14ac:dyDescent="0.3">
      <c r="A2" s="816"/>
      <c r="B2" s="816"/>
      <c r="C2" s="816"/>
      <c r="D2" s="816"/>
      <c r="E2" s="816"/>
      <c r="F2" s="816"/>
      <c r="I2" s="161" t="s">
        <v>461</v>
      </c>
    </row>
    <row r="3" spans="1:9" x14ac:dyDescent="0.3">
      <c r="A3" s="248"/>
      <c r="B3" s="250"/>
      <c r="C3" s="250"/>
      <c r="D3" s="777">
        <f>INDICE!A3</f>
        <v>45961</v>
      </c>
      <c r="E3" s="777">
        <v>41671</v>
      </c>
      <c r="F3" s="777">
        <f>DATE(YEAR(D3),MONTH(D3)-1,1)</f>
        <v>45901</v>
      </c>
      <c r="G3" s="777"/>
      <c r="H3" s="781">
        <f>DATE(YEAR(D3)-1,MONTH(D3),1)</f>
        <v>45566</v>
      </c>
      <c r="I3" s="781"/>
    </row>
    <row r="4" spans="1:9" x14ac:dyDescent="0.3">
      <c r="A4" s="214"/>
      <c r="B4" s="215"/>
      <c r="C4" s="215"/>
      <c r="D4" s="82" t="s">
        <v>364</v>
      </c>
      <c r="E4" s="184" t="s">
        <v>106</v>
      </c>
      <c r="F4" s="82" t="s">
        <v>364</v>
      </c>
      <c r="G4" s="184" t="s">
        <v>106</v>
      </c>
      <c r="H4" s="82" t="s">
        <v>364</v>
      </c>
      <c r="I4" s="184" t="s">
        <v>106</v>
      </c>
    </row>
    <row r="5" spans="1:9" x14ac:dyDescent="0.3">
      <c r="A5" s="539" t="s">
        <v>363</v>
      </c>
      <c r="B5" s="166"/>
      <c r="C5" s="166"/>
      <c r="D5" s="394">
        <v>95.924397251646141</v>
      </c>
      <c r="E5" s="447">
        <v>100</v>
      </c>
      <c r="F5" s="394">
        <v>97.869757686802188</v>
      </c>
      <c r="G5" s="447">
        <v>100</v>
      </c>
      <c r="H5" s="394">
        <v>100.86668594460807</v>
      </c>
      <c r="I5" s="447">
        <v>100</v>
      </c>
    </row>
    <row r="6" spans="1:9" x14ac:dyDescent="0.3">
      <c r="A6" s="579" t="s">
        <v>458</v>
      </c>
      <c r="B6" s="166"/>
      <c r="C6" s="166"/>
      <c r="D6" s="394">
        <v>55.696247752648148</v>
      </c>
      <c r="E6" s="447">
        <v>58.062650742058587</v>
      </c>
      <c r="F6" s="394">
        <v>57.641994675064417</v>
      </c>
      <c r="G6" s="447">
        <v>58.896635730444324</v>
      </c>
      <c r="H6" s="394">
        <v>58.154754113776725</v>
      </c>
      <c r="I6" s="447">
        <v>57.65506576245896</v>
      </c>
    </row>
    <row r="7" spans="1:9" x14ac:dyDescent="0.3">
      <c r="A7" s="579" t="s">
        <v>459</v>
      </c>
      <c r="B7" s="166"/>
      <c r="C7" s="166"/>
      <c r="D7" s="394">
        <v>40.228149498998</v>
      </c>
      <c r="E7" s="447">
        <v>41.93734925794142</v>
      </c>
      <c r="F7" s="394">
        <v>40.227763011737764</v>
      </c>
      <c r="G7" s="447">
        <v>41.103364269555669</v>
      </c>
      <c r="H7" s="394">
        <v>42.71193183083134</v>
      </c>
      <c r="I7" s="447">
        <v>42.34493423754104</v>
      </c>
    </row>
    <row r="8" spans="1:9" x14ac:dyDescent="0.3">
      <c r="A8" s="540" t="s">
        <v>590</v>
      </c>
      <c r="B8" s="247"/>
      <c r="C8" s="247"/>
      <c r="D8" s="440">
        <v>90</v>
      </c>
      <c r="E8" s="448"/>
      <c r="F8" s="440">
        <v>90</v>
      </c>
      <c r="G8" s="448"/>
      <c r="H8" s="440">
        <v>90</v>
      </c>
      <c r="I8" s="448"/>
    </row>
    <row r="9" spans="1:9" x14ac:dyDescent="0.3">
      <c r="B9" s="133"/>
      <c r="C9" s="133"/>
      <c r="D9" s="133"/>
      <c r="E9" s="219"/>
      <c r="I9" s="161" t="s">
        <v>220</v>
      </c>
    </row>
    <row r="10" spans="1:9" x14ac:dyDescent="0.3">
      <c r="A10" s="401" t="s">
        <v>570</v>
      </c>
      <c r="B10" s="245"/>
      <c r="C10" s="245"/>
      <c r="D10" s="245"/>
      <c r="E10" s="245"/>
      <c r="F10" s="245"/>
      <c r="G10" s="245"/>
      <c r="H10" s="245"/>
      <c r="I10" s="245"/>
    </row>
    <row r="11" spans="1:9" x14ac:dyDescent="0.3">
      <c r="A11" s="401" t="s">
        <v>548</v>
      </c>
      <c r="B11" s="245"/>
      <c r="C11" s="245"/>
      <c r="D11" s="245"/>
      <c r="E11" s="245"/>
      <c r="F11" s="245"/>
      <c r="G11" s="245"/>
      <c r="H11" s="245"/>
      <c r="I11" s="245"/>
    </row>
    <row r="12" spans="1:9" x14ac:dyDescent="0.3">
      <c r="A12" s="245"/>
      <c r="B12" s="245"/>
      <c r="C12" s="245"/>
      <c r="D12" s="245"/>
      <c r="E12" s="245"/>
      <c r="F12" s="245"/>
      <c r="G12" s="245"/>
      <c r="H12" s="245"/>
      <c r="I12" s="245"/>
    </row>
  </sheetData>
  <mergeCells count="4">
    <mergeCell ref="A1:F2"/>
    <mergeCell ref="D3:E3"/>
    <mergeCell ref="F3:G3"/>
    <mergeCell ref="H3:I3"/>
  </mergeCells>
  <pageMargins left="0.7" right="0.7" top="0.75" bottom="0.75" header="0.3" footer="0.3"/>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codeName="Hoja54"/>
  <dimension ref="A1:AN236"/>
  <sheetViews>
    <sheetView workbookViewId="0">
      <selection sqref="A1:D2"/>
    </sheetView>
  </sheetViews>
  <sheetFormatPr baseColWidth="10" defaultRowHeight="14" x14ac:dyDescent="0.3"/>
  <cols>
    <col min="1" max="1" width="14.08203125" customWidth="1"/>
    <col min="2" max="3" width="11.58203125" customWidth="1"/>
    <col min="4" max="5" width="12.5" customWidth="1"/>
    <col min="6" max="7" width="15.08203125" customWidth="1"/>
    <col min="8" max="9" width="10.08203125" customWidth="1"/>
    <col min="10" max="38" width="11" style="1"/>
  </cols>
  <sheetData>
    <row r="1" spans="1:40" x14ac:dyDescent="0.3">
      <c r="A1" s="815" t="s">
        <v>462</v>
      </c>
      <c r="B1" s="815"/>
      <c r="C1" s="815"/>
      <c r="D1" s="815"/>
      <c r="E1" s="249"/>
      <c r="F1" s="1"/>
      <c r="G1" s="1"/>
      <c r="H1" s="1"/>
      <c r="I1" s="1"/>
    </row>
    <row r="2" spans="1:40" ht="15.5" x14ac:dyDescent="0.35">
      <c r="A2" s="815"/>
      <c r="B2" s="815"/>
      <c r="C2" s="815"/>
      <c r="D2" s="815"/>
      <c r="E2" s="249"/>
      <c r="F2" s="1"/>
      <c r="G2" s="207"/>
      <c r="H2" s="244"/>
      <c r="I2" s="243" t="s">
        <v>151</v>
      </c>
    </row>
    <row r="3" spans="1:40" x14ac:dyDescent="0.3">
      <c r="A3" s="248"/>
      <c r="B3" s="824">
        <f>INDICE!A3</f>
        <v>45961</v>
      </c>
      <c r="C3" s="825">
        <v>41671</v>
      </c>
      <c r="D3" s="824">
        <f>DATE(YEAR(B3),MONTH(B3)-1,1)</f>
        <v>45901</v>
      </c>
      <c r="E3" s="825"/>
      <c r="F3" s="824">
        <f>DATE(YEAR(B3)-1,MONTH(B3),1)</f>
        <v>45566</v>
      </c>
      <c r="G3" s="825"/>
      <c r="H3" s="772" t="s">
        <v>417</v>
      </c>
      <c r="I3" s="772"/>
    </row>
    <row r="4" spans="1:40" x14ac:dyDescent="0.3">
      <c r="A4" s="214"/>
      <c r="B4" s="184" t="s">
        <v>47</v>
      </c>
      <c r="C4" s="184" t="s">
        <v>106</v>
      </c>
      <c r="D4" s="184" t="s">
        <v>47</v>
      </c>
      <c r="E4" s="184" t="s">
        <v>106</v>
      </c>
      <c r="F4" s="184" t="s">
        <v>47</v>
      </c>
      <c r="G4" s="184" t="s">
        <v>106</v>
      </c>
      <c r="H4" s="676">
        <f>D3</f>
        <v>45901</v>
      </c>
      <c r="I4" s="676">
        <f>F3</f>
        <v>45566</v>
      </c>
    </row>
    <row r="5" spans="1:40" x14ac:dyDescent="0.3">
      <c r="A5" s="539" t="s">
        <v>48</v>
      </c>
      <c r="B5" s="233">
        <v>576.61199999999997</v>
      </c>
      <c r="C5" s="240">
        <v>10.435385028013521</v>
      </c>
      <c r="D5" s="233">
        <v>576.56200000000001</v>
      </c>
      <c r="E5" s="240">
        <v>10.434574561270155</v>
      </c>
      <c r="F5" s="233">
        <v>531.52</v>
      </c>
      <c r="G5" s="240">
        <v>9.6800001602649033</v>
      </c>
      <c r="H5" s="73">
        <v>8.6720942413746529E-3</v>
      </c>
      <c r="I5" s="394">
        <v>8.4835942203491861</v>
      </c>
    </row>
    <row r="6" spans="1:40" x14ac:dyDescent="0.3">
      <c r="A6" s="579" t="s">
        <v>49</v>
      </c>
      <c r="B6" s="233">
        <v>330.24</v>
      </c>
      <c r="C6" s="240">
        <v>5.9766039410403966</v>
      </c>
      <c r="D6" s="233">
        <v>330.24</v>
      </c>
      <c r="E6" s="240">
        <v>5.9766580230987412</v>
      </c>
      <c r="F6" s="233">
        <v>330.24</v>
      </c>
      <c r="G6" s="240">
        <v>6.0143047353361716</v>
      </c>
      <c r="H6" s="394">
        <v>0</v>
      </c>
      <c r="I6" s="394">
        <v>0</v>
      </c>
    </row>
    <row r="7" spans="1:40" x14ac:dyDescent="0.3">
      <c r="A7" s="579" t="s">
        <v>122</v>
      </c>
      <c r="B7" s="233">
        <v>2991.6170000000002</v>
      </c>
      <c r="C7" s="240">
        <v>54.141563566749781</v>
      </c>
      <c r="D7" s="233">
        <v>2991.6170000000002</v>
      </c>
      <c r="E7" s="240">
        <v>54.142053491668442</v>
      </c>
      <c r="F7" s="233">
        <v>2991.6170000000002</v>
      </c>
      <c r="G7" s="240">
        <v>54.483091961640604</v>
      </c>
      <c r="H7" s="394">
        <v>0</v>
      </c>
      <c r="I7" s="394">
        <v>0</v>
      </c>
    </row>
    <row r="8" spans="1:40" x14ac:dyDescent="0.3">
      <c r="A8" s="579" t="s">
        <v>123</v>
      </c>
      <c r="B8" s="233">
        <v>21</v>
      </c>
      <c r="C8" s="240">
        <v>0.38005293956470548</v>
      </c>
      <c r="D8" s="233">
        <v>21</v>
      </c>
      <c r="E8" s="240">
        <v>0.38005637864908415</v>
      </c>
      <c r="F8" s="233">
        <v>35</v>
      </c>
      <c r="G8" s="240">
        <v>0.63741722909631182</v>
      </c>
      <c r="H8" s="429">
        <v>0</v>
      </c>
      <c r="I8" s="394">
        <v>-40</v>
      </c>
    </row>
    <row r="9" spans="1:40" x14ac:dyDescent="0.3">
      <c r="A9" s="540" t="s">
        <v>362</v>
      </c>
      <c r="B9" s="440">
        <v>1606.077</v>
      </c>
      <c r="C9" s="445">
        <v>29.06639452463159</v>
      </c>
      <c r="D9" s="440">
        <v>1606.077</v>
      </c>
      <c r="E9" s="445">
        <v>29.066657545313578</v>
      </c>
      <c r="F9" s="440">
        <v>1602.5319999999999</v>
      </c>
      <c r="G9" s="445">
        <v>29.185185913662021</v>
      </c>
      <c r="H9" s="437">
        <v>0</v>
      </c>
      <c r="I9" s="394">
        <v>0.2212124313274289</v>
      </c>
    </row>
    <row r="10" spans="1:40" s="69" customFormat="1" x14ac:dyDescent="0.3">
      <c r="A10" s="76" t="s">
        <v>114</v>
      </c>
      <c r="B10" s="77">
        <v>5525.5460000000003</v>
      </c>
      <c r="C10" s="246">
        <v>100</v>
      </c>
      <c r="D10" s="77">
        <v>5525.4960000000001</v>
      </c>
      <c r="E10" s="246">
        <v>100</v>
      </c>
      <c r="F10" s="77">
        <v>5490.9089999999997</v>
      </c>
      <c r="G10" s="246">
        <v>100</v>
      </c>
      <c r="H10" s="627">
        <v>9.0489613964396857E-4</v>
      </c>
      <c r="I10" s="78">
        <v>0.63080630183455288</v>
      </c>
      <c r="J10" s="1"/>
      <c r="K10" s="1"/>
      <c r="L10" s="1"/>
      <c r="M10" s="3"/>
      <c r="N10" s="3"/>
      <c r="O10" s="3"/>
      <c r="P10" s="3"/>
      <c r="Q10" s="3"/>
      <c r="R10" s="3"/>
      <c r="S10" s="3"/>
      <c r="T10" s="3"/>
      <c r="U10" s="3"/>
      <c r="V10" s="3"/>
      <c r="W10" s="3"/>
      <c r="X10" s="3"/>
      <c r="Y10" s="3"/>
      <c r="Z10" s="3"/>
      <c r="AA10" s="3"/>
      <c r="AB10" s="3"/>
      <c r="AC10" s="3"/>
      <c r="AD10" s="3"/>
      <c r="AE10" s="3"/>
      <c r="AF10" s="3"/>
      <c r="AG10" s="3"/>
      <c r="AH10" s="3"/>
      <c r="AI10" s="3"/>
      <c r="AJ10" s="3"/>
      <c r="AK10" s="3"/>
      <c r="AL10" s="3"/>
      <c r="AM10" s="3"/>
      <c r="AN10" s="3"/>
    </row>
    <row r="11" spans="1:40" x14ac:dyDescent="0.3">
      <c r="A11" s="1"/>
      <c r="B11" s="133"/>
      <c r="C11" s="133"/>
      <c r="D11" s="133"/>
      <c r="E11" s="133"/>
      <c r="F11" s="1"/>
      <c r="G11" s="1"/>
      <c r="H11" s="1"/>
      <c r="I11" s="161" t="s">
        <v>220</v>
      </c>
    </row>
    <row r="12" spans="1:40" s="236" customFormat="1" ht="13" x14ac:dyDescent="0.3">
      <c r="A12" s="443" t="s">
        <v>489</v>
      </c>
      <c r="B12" s="237"/>
      <c r="C12" s="237"/>
      <c r="D12" s="238"/>
      <c r="E12" s="238"/>
      <c r="F12" s="237"/>
      <c r="G12" s="237"/>
      <c r="H12" s="237"/>
      <c r="I12" s="237"/>
      <c r="J12" s="237"/>
      <c r="K12" s="237"/>
      <c r="L12" s="237"/>
      <c r="M12" s="237"/>
      <c r="N12" s="237"/>
      <c r="O12" s="237"/>
      <c r="P12" s="237"/>
      <c r="Q12" s="237"/>
      <c r="R12" s="237"/>
      <c r="S12" s="237"/>
      <c r="T12" s="237"/>
      <c r="U12" s="237"/>
      <c r="V12" s="237"/>
      <c r="W12" s="237"/>
      <c r="X12" s="237"/>
      <c r="Y12" s="237"/>
      <c r="Z12" s="237"/>
      <c r="AA12" s="237"/>
      <c r="AB12" s="237"/>
      <c r="AC12" s="237"/>
      <c r="AD12" s="237"/>
      <c r="AE12" s="237"/>
      <c r="AF12" s="237"/>
      <c r="AG12" s="237"/>
      <c r="AH12" s="237"/>
      <c r="AI12" s="237"/>
      <c r="AJ12" s="237"/>
      <c r="AK12" s="237"/>
      <c r="AL12" s="237"/>
    </row>
    <row r="13" spans="1:40" x14ac:dyDescent="0.3">
      <c r="A13" s="133" t="s">
        <v>460</v>
      </c>
      <c r="B13" s="245"/>
      <c r="C13" s="245"/>
      <c r="D13" s="245"/>
      <c r="E13" s="245"/>
      <c r="F13" s="245"/>
      <c r="G13" s="245"/>
      <c r="H13" s="245"/>
      <c r="I13" s="245"/>
    </row>
    <row r="14" spans="1:40" x14ac:dyDescent="0.3">
      <c r="A14" s="428" t="s">
        <v>527</v>
      </c>
      <c r="B14" s="245"/>
      <c r="C14" s="245"/>
      <c r="D14" s="245"/>
      <c r="E14" s="245"/>
      <c r="F14" s="245"/>
      <c r="G14" s="245"/>
      <c r="H14" s="245"/>
      <c r="I14" s="245"/>
    </row>
    <row r="15" spans="1:40" s="1" customFormat="1" x14ac:dyDescent="0.3"/>
    <row r="16" spans="1:40" s="1" customFormat="1" x14ac:dyDescent="0.3"/>
    <row r="17" s="1" customFormat="1" x14ac:dyDescent="0.3"/>
    <row r="18" s="1" customFormat="1" x14ac:dyDescent="0.3"/>
    <row r="19" s="1" customFormat="1" x14ac:dyDescent="0.3"/>
    <row r="20" s="1" customFormat="1" x14ac:dyDescent="0.3"/>
    <row r="21" s="1" customFormat="1" x14ac:dyDescent="0.3"/>
    <row r="22" s="1" customFormat="1" x14ac:dyDescent="0.3"/>
    <row r="23" s="1" customFormat="1" x14ac:dyDescent="0.3"/>
    <row r="24" s="1" customFormat="1" x14ac:dyDescent="0.3"/>
    <row r="25" s="1" customFormat="1" x14ac:dyDescent="0.3"/>
    <row r="26" s="1" customFormat="1" x14ac:dyDescent="0.3"/>
    <row r="27" s="1" customFormat="1" x14ac:dyDescent="0.3"/>
    <row r="28" s="1" customFormat="1" x14ac:dyDescent="0.3"/>
    <row r="29" s="1" customFormat="1" x14ac:dyDescent="0.3"/>
    <row r="30" s="1" customFormat="1" x14ac:dyDescent="0.3"/>
    <row r="31" s="1" customFormat="1" x14ac:dyDescent="0.3"/>
    <row r="32" s="1" customFormat="1" x14ac:dyDescent="0.3"/>
    <row r="33" s="1" customFormat="1" x14ac:dyDescent="0.3"/>
    <row r="34" s="1" customFormat="1" x14ac:dyDescent="0.3"/>
    <row r="35" s="1" customFormat="1" x14ac:dyDescent="0.3"/>
    <row r="36" s="1" customFormat="1" x14ac:dyDescent="0.3"/>
    <row r="37" s="1" customFormat="1" x14ac:dyDescent="0.3"/>
    <row r="38" s="1" customFormat="1" x14ac:dyDescent="0.3"/>
    <row r="39" s="1" customFormat="1" x14ac:dyDescent="0.3"/>
    <row r="40" s="1" customFormat="1" x14ac:dyDescent="0.3"/>
    <row r="41" s="1" customFormat="1" x14ac:dyDescent="0.3"/>
    <row r="42" s="1" customFormat="1" x14ac:dyDescent="0.3"/>
    <row r="43" s="1" customFormat="1" x14ac:dyDescent="0.3"/>
    <row r="44" s="1" customFormat="1" x14ac:dyDescent="0.3"/>
    <row r="45" s="1" customFormat="1" x14ac:dyDescent="0.3"/>
    <row r="46" s="1" customFormat="1" x14ac:dyDescent="0.3"/>
    <row r="47" s="1" customFormat="1" x14ac:dyDescent="0.3"/>
    <row r="48" s="1" customFormat="1" x14ac:dyDescent="0.3"/>
    <row r="49" s="1" customFormat="1" x14ac:dyDescent="0.3"/>
    <row r="50" s="1" customFormat="1" x14ac:dyDescent="0.3"/>
    <row r="51" s="1" customFormat="1" x14ac:dyDescent="0.3"/>
    <row r="52" s="1" customFormat="1" x14ac:dyDescent="0.3"/>
    <row r="53" s="1" customFormat="1" x14ac:dyDescent="0.3"/>
    <row r="54" s="1" customFormat="1" x14ac:dyDescent="0.3"/>
    <row r="55" s="1" customFormat="1" x14ac:dyDescent="0.3"/>
    <row r="56" s="1" customFormat="1" x14ac:dyDescent="0.3"/>
    <row r="57" s="1" customFormat="1" x14ac:dyDescent="0.3"/>
    <row r="58" s="1" customFormat="1" x14ac:dyDescent="0.3"/>
    <row r="59" s="1" customFormat="1" x14ac:dyDescent="0.3"/>
    <row r="60" s="1" customFormat="1" x14ac:dyDescent="0.3"/>
    <row r="61" s="1" customFormat="1" x14ac:dyDescent="0.3"/>
    <row r="62" s="1" customFormat="1" x14ac:dyDescent="0.3"/>
    <row r="63" s="1" customFormat="1" x14ac:dyDescent="0.3"/>
    <row r="64" s="1" customFormat="1" x14ac:dyDescent="0.3"/>
    <row r="65" s="1" customFormat="1" x14ac:dyDescent="0.3"/>
    <row r="66" s="1" customFormat="1" x14ac:dyDescent="0.3"/>
    <row r="67" s="1" customFormat="1" x14ac:dyDescent="0.3"/>
    <row r="68" s="1" customFormat="1" x14ac:dyDescent="0.3"/>
    <row r="69" s="1" customFormat="1" x14ac:dyDescent="0.3"/>
    <row r="70" s="1" customFormat="1" x14ac:dyDescent="0.3"/>
    <row r="71" s="1" customFormat="1" x14ac:dyDescent="0.3"/>
    <row r="72" s="1" customFormat="1" x14ac:dyDescent="0.3"/>
    <row r="73" s="1" customFormat="1" x14ac:dyDescent="0.3"/>
    <row r="74" s="1" customFormat="1" x14ac:dyDescent="0.3"/>
    <row r="75" s="1" customFormat="1" x14ac:dyDescent="0.3"/>
    <row r="76" s="1" customFormat="1" x14ac:dyDescent="0.3"/>
    <row r="77" s="1" customFormat="1" x14ac:dyDescent="0.3"/>
    <row r="78" s="1" customFormat="1" x14ac:dyDescent="0.3"/>
    <row r="79" s="1" customFormat="1" x14ac:dyDescent="0.3"/>
    <row r="80" s="1" customFormat="1" x14ac:dyDescent="0.3"/>
    <row r="81" s="1" customFormat="1" x14ac:dyDescent="0.3"/>
    <row r="82" s="1" customFormat="1" x14ac:dyDescent="0.3"/>
    <row r="83" s="1" customFormat="1" x14ac:dyDescent="0.3"/>
    <row r="84" s="1" customFormat="1" x14ac:dyDescent="0.3"/>
    <row r="85" s="1" customFormat="1" x14ac:dyDescent="0.3"/>
    <row r="86" s="1" customFormat="1" x14ac:dyDescent="0.3"/>
    <row r="87" s="1" customFormat="1" x14ac:dyDescent="0.3"/>
    <row r="88" s="1" customFormat="1" x14ac:dyDescent="0.3"/>
    <row r="89" s="1" customFormat="1" x14ac:dyDescent="0.3"/>
    <row r="90" s="1" customFormat="1" x14ac:dyDescent="0.3"/>
    <row r="91" s="1" customFormat="1" x14ac:dyDescent="0.3"/>
    <row r="92" s="1" customFormat="1" x14ac:dyDescent="0.3"/>
    <row r="93" s="1" customFormat="1" x14ac:dyDescent="0.3"/>
    <row r="94" s="1" customFormat="1" x14ac:dyDescent="0.3"/>
    <row r="95" s="1" customFormat="1" x14ac:dyDescent="0.3"/>
    <row r="96" s="1" customFormat="1" x14ac:dyDescent="0.3"/>
    <row r="97" s="1" customFormat="1" x14ac:dyDescent="0.3"/>
    <row r="98" s="1" customFormat="1" x14ac:dyDescent="0.3"/>
    <row r="99" s="1" customFormat="1" x14ac:dyDescent="0.3"/>
    <row r="100" s="1" customFormat="1" x14ac:dyDescent="0.3"/>
    <row r="101" s="1" customFormat="1" x14ac:dyDescent="0.3"/>
    <row r="102" s="1" customFormat="1" x14ac:dyDescent="0.3"/>
    <row r="103" s="1" customFormat="1" x14ac:dyDescent="0.3"/>
    <row r="104" s="1" customFormat="1" x14ac:dyDescent="0.3"/>
    <row r="105" s="1" customFormat="1" x14ac:dyDescent="0.3"/>
    <row r="106" s="1" customFormat="1" x14ac:dyDescent="0.3"/>
    <row r="107" s="1" customFormat="1" x14ac:dyDescent="0.3"/>
    <row r="108" s="1" customFormat="1" x14ac:dyDescent="0.3"/>
    <row r="109" s="1" customFormat="1" x14ac:dyDescent="0.3"/>
    <row r="110" s="1" customFormat="1" x14ac:dyDescent="0.3"/>
    <row r="111" s="1" customFormat="1" x14ac:dyDescent="0.3"/>
    <row r="112" s="1" customFormat="1" x14ac:dyDescent="0.3"/>
    <row r="113" s="1" customFormat="1" x14ac:dyDescent="0.3"/>
    <row r="114" s="1" customFormat="1" x14ac:dyDescent="0.3"/>
    <row r="115" s="1" customFormat="1" x14ac:dyDescent="0.3"/>
    <row r="116" s="1" customFormat="1" x14ac:dyDescent="0.3"/>
    <row r="117" s="1" customFormat="1" x14ac:dyDescent="0.3"/>
    <row r="118" s="1" customFormat="1" x14ac:dyDescent="0.3"/>
    <row r="119" s="1" customFormat="1" x14ac:dyDescent="0.3"/>
    <row r="120" s="1" customFormat="1" x14ac:dyDescent="0.3"/>
    <row r="121" s="1" customFormat="1" x14ac:dyDescent="0.3"/>
    <row r="122" s="1" customFormat="1" x14ac:dyDescent="0.3"/>
    <row r="123" s="1" customFormat="1" x14ac:dyDescent="0.3"/>
    <row r="124" s="1" customFormat="1" x14ac:dyDescent="0.3"/>
    <row r="125" s="1" customFormat="1" x14ac:dyDescent="0.3"/>
    <row r="126" s="1" customFormat="1" x14ac:dyDescent="0.3"/>
    <row r="127" s="1" customFormat="1" x14ac:dyDescent="0.3"/>
    <row r="128" s="1" customFormat="1" x14ac:dyDescent="0.3"/>
    <row r="129" s="1" customFormat="1" x14ac:dyDescent="0.3"/>
    <row r="130" s="1" customFormat="1" x14ac:dyDescent="0.3"/>
    <row r="131" s="1" customFormat="1" x14ac:dyDescent="0.3"/>
    <row r="132" s="1" customFormat="1" x14ac:dyDescent="0.3"/>
    <row r="133" s="1" customFormat="1" x14ac:dyDescent="0.3"/>
    <row r="134" s="1" customFormat="1" x14ac:dyDescent="0.3"/>
    <row r="135" s="1" customFormat="1" x14ac:dyDescent="0.3"/>
    <row r="136" s="1" customFormat="1" x14ac:dyDescent="0.3"/>
    <row r="137" s="1" customFormat="1" x14ac:dyDescent="0.3"/>
    <row r="138" s="1" customFormat="1" x14ac:dyDescent="0.3"/>
    <row r="139" s="1" customFormat="1" x14ac:dyDescent="0.3"/>
    <row r="140" s="1" customFormat="1" x14ac:dyDescent="0.3"/>
    <row r="141" s="1" customFormat="1" x14ac:dyDescent="0.3"/>
    <row r="142" s="1" customFormat="1" x14ac:dyDescent="0.3"/>
    <row r="143" s="1" customFormat="1" x14ac:dyDescent="0.3"/>
    <row r="144" s="1" customFormat="1" x14ac:dyDescent="0.3"/>
    <row r="145" s="1" customFormat="1" x14ac:dyDescent="0.3"/>
    <row r="146" s="1" customFormat="1" x14ac:dyDescent="0.3"/>
    <row r="147" s="1" customFormat="1" x14ac:dyDescent="0.3"/>
    <row r="148" s="1" customFormat="1" x14ac:dyDescent="0.3"/>
    <row r="149" s="1" customFormat="1" x14ac:dyDescent="0.3"/>
    <row r="150" s="1" customFormat="1" x14ac:dyDescent="0.3"/>
    <row r="151" s="1" customFormat="1" x14ac:dyDescent="0.3"/>
    <row r="152" s="1" customFormat="1" x14ac:dyDescent="0.3"/>
    <row r="153" s="1" customFormat="1" x14ac:dyDescent="0.3"/>
    <row r="154" s="1" customFormat="1" x14ac:dyDescent="0.3"/>
    <row r="155" s="1" customFormat="1" x14ac:dyDescent="0.3"/>
    <row r="156" s="1" customFormat="1" x14ac:dyDescent="0.3"/>
    <row r="157" s="1" customFormat="1" x14ac:dyDescent="0.3"/>
    <row r="158" s="1" customFormat="1" x14ac:dyDescent="0.3"/>
    <row r="159" s="1" customFormat="1" x14ac:dyDescent="0.3"/>
    <row r="160" s="1" customFormat="1" x14ac:dyDescent="0.3"/>
    <row r="161" s="1" customFormat="1" x14ac:dyDescent="0.3"/>
    <row r="162" s="1" customFormat="1" x14ac:dyDescent="0.3"/>
    <row r="163" s="1" customFormat="1" x14ac:dyDescent="0.3"/>
    <row r="164" s="1" customFormat="1" x14ac:dyDescent="0.3"/>
    <row r="165" s="1" customFormat="1" x14ac:dyDescent="0.3"/>
    <row r="166" s="1" customFormat="1" x14ac:dyDescent="0.3"/>
    <row r="167" s="1" customFormat="1" x14ac:dyDescent="0.3"/>
    <row r="168" s="1" customFormat="1" x14ac:dyDescent="0.3"/>
    <row r="169" s="1" customFormat="1" x14ac:dyDescent="0.3"/>
    <row r="170" s="1" customFormat="1" x14ac:dyDescent="0.3"/>
    <row r="171" s="1" customFormat="1" x14ac:dyDescent="0.3"/>
    <row r="172" s="1" customFormat="1" x14ac:dyDescent="0.3"/>
    <row r="173" s="1" customFormat="1" x14ac:dyDescent="0.3"/>
    <row r="174" s="1" customFormat="1" x14ac:dyDescent="0.3"/>
    <row r="175" s="1" customFormat="1" x14ac:dyDescent="0.3"/>
    <row r="176" s="1" customFormat="1" x14ac:dyDescent="0.3"/>
    <row r="177" s="1" customFormat="1" x14ac:dyDescent="0.3"/>
    <row r="178" s="1" customFormat="1" x14ac:dyDescent="0.3"/>
    <row r="179" s="1" customFormat="1" x14ac:dyDescent="0.3"/>
    <row r="180" s="1" customFormat="1" x14ac:dyDescent="0.3"/>
    <row r="181" s="1" customFormat="1" x14ac:dyDescent="0.3"/>
    <row r="182" s="1" customFormat="1" x14ac:dyDescent="0.3"/>
    <row r="183" s="1" customFormat="1" x14ac:dyDescent="0.3"/>
    <row r="184" s="1" customFormat="1" x14ac:dyDescent="0.3"/>
    <row r="185" s="1" customFormat="1" x14ac:dyDescent="0.3"/>
    <row r="186" s="1" customFormat="1" x14ac:dyDescent="0.3"/>
    <row r="187" s="1" customFormat="1" x14ac:dyDescent="0.3"/>
    <row r="188" s="1" customFormat="1" x14ac:dyDescent="0.3"/>
    <row r="189" s="1" customFormat="1" x14ac:dyDescent="0.3"/>
    <row r="190" s="1" customFormat="1" x14ac:dyDescent="0.3"/>
    <row r="191" s="1" customFormat="1" x14ac:dyDescent="0.3"/>
    <row r="192" s="1" customFormat="1" x14ac:dyDescent="0.3"/>
    <row r="193" s="1" customFormat="1" x14ac:dyDescent="0.3"/>
    <row r="194" s="1" customFormat="1" x14ac:dyDescent="0.3"/>
    <row r="195" s="1" customFormat="1" x14ac:dyDescent="0.3"/>
    <row r="196" s="1" customFormat="1" x14ac:dyDescent="0.3"/>
    <row r="197" s="1" customFormat="1" x14ac:dyDescent="0.3"/>
    <row r="198" s="1" customFormat="1" x14ac:dyDescent="0.3"/>
    <row r="199" s="1" customFormat="1" x14ac:dyDescent="0.3"/>
    <row r="200" s="1" customFormat="1" x14ac:dyDescent="0.3"/>
    <row r="201" s="1" customFormat="1" x14ac:dyDescent="0.3"/>
    <row r="202" s="1" customFormat="1" x14ac:dyDescent="0.3"/>
    <row r="203" s="1" customFormat="1" x14ac:dyDescent="0.3"/>
    <row r="204" s="1" customFormat="1" x14ac:dyDescent="0.3"/>
    <row r="205" s="1" customFormat="1" x14ac:dyDescent="0.3"/>
    <row r="206" s="1" customFormat="1" x14ac:dyDescent="0.3"/>
    <row r="207" s="1" customFormat="1" x14ac:dyDescent="0.3"/>
    <row r="208" s="1" customFormat="1" x14ac:dyDescent="0.3"/>
    <row r="209" s="1" customFormat="1" x14ac:dyDescent="0.3"/>
    <row r="210" s="1" customFormat="1" x14ac:dyDescent="0.3"/>
    <row r="211" s="1" customFormat="1" x14ac:dyDescent="0.3"/>
    <row r="212" s="1" customFormat="1" x14ac:dyDescent="0.3"/>
    <row r="213" s="1" customFormat="1" x14ac:dyDescent="0.3"/>
    <row r="214" s="1" customFormat="1" x14ac:dyDescent="0.3"/>
    <row r="215" s="1" customFormat="1" x14ac:dyDescent="0.3"/>
    <row r="216" s="1" customFormat="1" x14ac:dyDescent="0.3"/>
    <row r="217" s="1" customFormat="1" x14ac:dyDescent="0.3"/>
    <row r="218" s="1" customFormat="1" x14ac:dyDescent="0.3"/>
    <row r="219" s="1" customFormat="1" x14ac:dyDescent="0.3"/>
    <row r="220" s="1" customFormat="1" x14ac:dyDescent="0.3"/>
    <row r="221" s="1" customFormat="1" x14ac:dyDescent="0.3"/>
    <row r="222" s="1" customFormat="1" x14ac:dyDescent="0.3"/>
    <row r="223" s="1" customFormat="1" x14ac:dyDescent="0.3"/>
    <row r="224" s="1" customFormat="1" x14ac:dyDescent="0.3"/>
    <row r="225" s="1" customFormat="1" x14ac:dyDescent="0.3"/>
    <row r="226" s="1" customFormat="1" x14ac:dyDescent="0.3"/>
    <row r="227" s="1" customFormat="1" x14ac:dyDescent="0.3"/>
    <row r="228" s="1" customFormat="1" x14ac:dyDescent="0.3"/>
    <row r="229" s="1" customFormat="1" x14ac:dyDescent="0.3"/>
    <row r="230" s="1" customFormat="1" x14ac:dyDescent="0.3"/>
    <row r="231" s="1" customFormat="1" x14ac:dyDescent="0.3"/>
    <row r="232" s="1" customFormat="1" x14ac:dyDescent="0.3"/>
    <row r="233" s="1" customFormat="1" x14ac:dyDescent="0.3"/>
    <row r="234" s="1" customFormat="1" x14ac:dyDescent="0.3"/>
    <row r="235" s="1" customFormat="1" x14ac:dyDescent="0.3"/>
    <row r="236" s="1" customFormat="1" x14ac:dyDescent="0.3"/>
  </sheetData>
  <mergeCells count="5">
    <mergeCell ref="A1:D2"/>
    <mergeCell ref="H3:I3"/>
    <mergeCell ref="B3:C3"/>
    <mergeCell ref="D3:E3"/>
    <mergeCell ref="F3:G3"/>
  </mergeCells>
  <conditionalFormatting sqref="H5">
    <cfRule type="cellIs" dxfId="5" priority="1" operator="between">
      <formula>-0.5</formula>
      <formula>0.5</formula>
    </cfRule>
    <cfRule type="cellIs" dxfId="4" priority="2" operator="between">
      <formula>0</formula>
      <formula>0.49</formula>
    </cfRule>
  </conditionalFormatting>
  <conditionalFormatting sqref="H6:H7">
    <cfRule type="cellIs" dxfId="3" priority="16" operator="equal">
      <formula>0</formula>
    </cfRule>
  </conditionalFormatting>
  <conditionalFormatting sqref="I5:I9">
    <cfRule type="cellIs" dxfId="2" priority="45" operator="equal">
      <formula>0</formula>
    </cfRule>
  </conditionalFormatting>
  <pageMargins left="0.7" right="0.7" top="0.75" bottom="0.75" header="0.3" footer="0.3"/>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Hoja55"/>
  <dimension ref="A1:AU310"/>
  <sheetViews>
    <sheetView workbookViewId="0">
      <selection sqref="A1:C2"/>
    </sheetView>
  </sheetViews>
  <sheetFormatPr baseColWidth="10" defaultColWidth="11" defaultRowHeight="12.5" x14ac:dyDescent="0.25"/>
  <cols>
    <col min="1" max="1" width="30.08203125" style="220" customWidth="1"/>
    <col min="2" max="2" width="11" style="220"/>
    <col min="3" max="3" width="11.58203125" style="220" customWidth="1"/>
    <col min="4" max="4" width="11" style="220"/>
    <col min="5" max="5" width="11.58203125" style="220" customWidth="1"/>
    <col min="6" max="6" width="11" style="220"/>
    <col min="7" max="7" width="11.58203125" style="220" customWidth="1"/>
    <col min="8" max="9" width="10.5" style="220" customWidth="1"/>
    <col min="10" max="12" width="11" style="220"/>
    <col min="13" max="47" width="11" style="11"/>
    <col min="48" max="16384" width="11" style="220"/>
  </cols>
  <sheetData>
    <row r="1" spans="1:47" x14ac:dyDescent="0.25">
      <c r="A1" s="815" t="s">
        <v>40</v>
      </c>
      <c r="B1" s="815"/>
      <c r="C1" s="815"/>
      <c r="D1" s="11"/>
      <c r="E1" s="11"/>
      <c r="F1" s="11"/>
      <c r="G1" s="11"/>
      <c r="H1" s="11"/>
      <c r="I1" s="11"/>
      <c r="J1" s="11"/>
      <c r="K1" s="11"/>
      <c r="L1" s="11"/>
    </row>
    <row r="2" spans="1:47" ht="13" x14ac:dyDescent="0.3">
      <c r="A2" s="815"/>
      <c r="B2" s="815"/>
      <c r="C2" s="815"/>
      <c r="D2" s="254"/>
      <c r="E2" s="11"/>
      <c r="F2" s="11"/>
      <c r="H2" s="11"/>
      <c r="I2" s="11"/>
      <c r="J2" s="11"/>
      <c r="K2" s="11"/>
    </row>
    <row r="3" spans="1:47" x14ac:dyDescent="0.25">
      <c r="A3" s="253"/>
      <c r="B3" s="11"/>
      <c r="C3" s="11"/>
      <c r="D3" s="11"/>
      <c r="E3" s="11"/>
      <c r="F3" s="11"/>
      <c r="G3" s="11"/>
      <c r="H3" s="221"/>
      <c r="I3" s="243" t="s">
        <v>491</v>
      </c>
      <c r="J3" s="11"/>
      <c r="K3" s="11"/>
      <c r="L3" s="11"/>
    </row>
    <row r="4" spans="1:47" ht="13" x14ac:dyDescent="0.25">
      <c r="A4" s="11"/>
      <c r="B4" s="824">
        <f>INDICE!A3</f>
        <v>45961</v>
      </c>
      <c r="C4" s="825">
        <v>41671</v>
      </c>
      <c r="D4" s="824">
        <f>DATE(YEAR(B4),MONTH(B4)-1,1)</f>
        <v>45901</v>
      </c>
      <c r="E4" s="825"/>
      <c r="F4" s="824">
        <f>DATE(YEAR(B4)-1,MONTH(B4),1)</f>
        <v>45566</v>
      </c>
      <c r="G4" s="825"/>
      <c r="H4" s="772" t="s">
        <v>417</v>
      </c>
      <c r="I4" s="772"/>
      <c r="J4" s="11"/>
      <c r="K4" s="11"/>
      <c r="L4" s="11"/>
    </row>
    <row r="5" spans="1:47" ht="13" x14ac:dyDescent="0.3">
      <c r="A5" s="253"/>
      <c r="B5" s="184" t="s">
        <v>54</v>
      </c>
      <c r="C5" s="184" t="s">
        <v>106</v>
      </c>
      <c r="D5" s="184" t="s">
        <v>54</v>
      </c>
      <c r="E5" s="184" t="s">
        <v>106</v>
      </c>
      <c r="F5" s="184" t="s">
        <v>54</v>
      </c>
      <c r="G5" s="184" t="s">
        <v>106</v>
      </c>
      <c r="H5" s="280">
        <f>D4</f>
        <v>45901</v>
      </c>
      <c r="I5" s="280">
        <f>F4</f>
        <v>45566</v>
      </c>
      <c r="J5" s="11"/>
      <c r="K5" s="11"/>
      <c r="L5" s="11"/>
    </row>
    <row r="6" spans="1:47" ht="15" customHeight="1" x14ac:dyDescent="0.25">
      <c r="A6" s="11" t="s">
        <v>367</v>
      </c>
      <c r="B6" s="223">
        <v>16192.603499999997</v>
      </c>
      <c r="C6" s="222">
        <v>34.182628388461332</v>
      </c>
      <c r="D6" s="223">
        <v>14916.195179999999</v>
      </c>
      <c r="E6" s="222">
        <v>32.360079408617217</v>
      </c>
      <c r="F6" s="223">
        <v>14685.214849999998</v>
      </c>
      <c r="G6" s="222">
        <v>28.952386852146748</v>
      </c>
      <c r="H6" s="222">
        <v>8.5571977612054742</v>
      </c>
      <c r="I6" s="222">
        <v>10.264668684775826</v>
      </c>
      <c r="J6" s="11"/>
      <c r="K6" s="11"/>
      <c r="L6" s="11"/>
    </row>
    <row r="7" spans="1:47" x14ac:dyDescent="0.25">
      <c r="A7" s="252" t="s">
        <v>366</v>
      </c>
      <c r="B7" s="223">
        <v>31178.252</v>
      </c>
      <c r="C7" s="222">
        <v>65.817371611538661</v>
      </c>
      <c r="D7" s="223">
        <v>31178.237999999998</v>
      </c>
      <c r="E7" s="222">
        <v>67.63992059138279</v>
      </c>
      <c r="F7" s="223">
        <v>36036.733999999997</v>
      </c>
      <c r="G7" s="222">
        <v>71.047613147853255</v>
      </c>
      <c r="H7" s="73">
        <v>4.4903114803511912E-5</v>
      </c>
      <c r="I7" s="652">
        <v>-13.482026423371209</v>
      </c>
      <c r="J7" s="11"/>
      <c r="K7" s="11"/>
      <c r="L7" s="11"/>
    </row>
    <row r="8" spans="1:47" ht="13" x14ac:dyDescent="0.3">
      <c r="A8" s="173" t="s">
        <v>114</v>
      </c>
      <c r="B8" s="174">
        <v>47370.855499999998</v>
      </c>
      <c r="C8" s="175">
        <v>100</v>
      </c>
      <c r="D8" s="174">
        <v>46094.433179999993</v>
      </c>
      <c r="E8" s="175">
        <v>100</v>
      </c>
      <c r="F8" s="174">
        <v>50721.948849999993</v>
      </c>
      <c r="G8" s="175">
        <v>100</v>
      </c>
      <c r="H8" s="78">
        <v>2.76914636310971</v>
      </c>
      <c r="I8" s="78">
        <v>-6.6067913910606695</v>
      </c>
      <c r="J8" s="223"/>
      <c r="K8" s="11"/>
    </row>
    <row r="9" spans="1:47" s="236" customFormat="1" ht="13" x14ac:dyDescent="0.3">
      <c r="A9" s="11"/>
      <c r="B9" s="11"/>
      <c r="C9" s="11"/>
      <c r="D9" s="11"/>
      <c r="E9" s="11"/>
      <c r="F9" s="11"/>
      <c r="H9" s="11"/>
      <c r="I9" s="161" t="s">
        <v>220</v>
      </c>
      <c r="J9" s="237"/>
      <c r="K9" s="237"/>
      <c r="L9" s="237"/>
      <c r="M9" s="237"/>
      <c r="N9" s="237"/>
      <c r="O9" s="237"/>
      <c r="P9" s="237"/>
      <c r="Q9" s="237"/>
      <c r="R9" s="237"/>
      <c r="S9" s="237"/>
      <c r="T9" s="237"/>
      <c r="U9" s="237"/>
      <c r="V9" s="237"/>
      <c r="W9" s="237"/>
      <c r="X9" s="237"/>
      <c r="Y9" s="237"/>
      <c r="Z9" s="237"/>
      <c r="AA9" s="237"/>
      <c r="AB9" s="237"/>
      <c r="AC9" s="237"/>
      <c r="AD9" s="237"/>
      <c r="AE9" s="237"/>
      <c r="AF9" s="237"/>
      <c r="AG9" s="237"/>
      <c r="AH9" s="237"/>
      <c r="AI9" s="237"/>
      <c r="AJ9" s="237"/>
      <c r="AK9" s="237"/>
      <c r="AL9" s="237"/>
      <c r="AM9" s="237"/>
      <c r="AN9" s="237"/>
      <c r="AO9" s="237"/>
      <c r="AP9" s="237"/>
      <c r="AQ9" s="237"/>
      <c r="AR9" s="237"/>
      <c r="AS9" s="237"/>
      <c r="AT9" s="237"/>
      <c r="AU9" s="237"/>
    </row>
    <row r="10" spans="1:47" ht="13" x14ac:dyDescent="0.3">
      <c r="A10" s="443" t="s">
        <v>489</v>
      </c>
      <c r="B10" s="237"/>
      <c r="C10" s="238"/>
      <c r="D10" s="237"/>
      <c r="E10" s="237"/>
      <c r="F10" s="237"/>
      <c r="G10" s="237"/>
      <c r="H10" s="11"/>
      <c r="I10" s="11"/>
      <c r="J10" s="11"/>
      <c r="K10" s="11"/>
      <c r="L10" s="11"/>
    </row>
    <row r="11" spans="1:47" x14ac:dyDescent="0.25">
      <c r="A11" s="133" t="s">
        <v>490</v>
      </c>
      <c r="B11" s="11"/>
      <c r="C11" s="251"/>
      <c r="D11" s="11"/>
      <c r="E11" s="11"/>
      <c r="F11" s="11"/>
      <c r="G11" s="11"/>
      <c r="H11" s="11"/>
      <c r="I11" s="11"/>
      <c r="J11" s="11"/>
      <c r="K11" s="11"/>
      <c r="L11" s="11"/>
    </row>
    <row r="12" spans="1:47" x14ac:dyDescent="0.25">
      <c r="A12" s="133" t="s">
        <v>460</v>
      </c>
      <c r="B12" s="11"/>
      <c r="C12" s="11"/>
      <c r="D12" s="11"/>
      <c r="E12" s="11"/>
      <c r="F12" s="11"/>
      <c r="G12" s="11"/>
      <c r="H12" s="11"/>
      <c r="I12" s="11"/>
      <c r="J12" s="11"/>
      <c r="K12" s="11"/>
      <c r="L12" s="11"/>
    </row>
    <row r="13" spans="1:47" x14ac:dyDescent="0.25">
      <c r="A13" s="11"/>
      <c r="B13" s="11"/>
      <c r="C13" s="11"/>
      <c r="D13" s="223"/>
      <c r="E13" s="11"/>
      <c r="F13" s="11"/>
      <c r="G13" s="11"/>
      <c r="H13" s="11"/>
      <c r="I13" s="11"/>
      <c r="J13" s="11"/>
      <c r="K13" s="11"/>
      <c r="L13" s="11"/>
    </row>
    <row r="14" spans="1:47" x14ac:dyDescent="0.25">
      <c r="A14" s="11"/>
      <c r="B14" s="223"/>
      <c r="C14" s="11"/>
      <c r="D14" s="223"/>
      <c r="E14" s="223"/>
      <c r="F14" s="618"/>
      <c r="G14" s="11"/>
      <c r="H14" s="11"/>
      <c r="I14" s="11"/>
      <c r="J14" s="11"/>
      <c r="K14" s="11"/>
      <c r="L14" s="11"/>
    </row>
    <row r="15" spans="1:47" x14ac:dyDescent="0.25">
      <c r="A15" s="11"/>
      <c r="B15" s="223"/>
      <c r="C15" s="11"/>
      <c r="D15" s="11"/>
      <c r="E15" s="11"/>
      <c r="F15" s="11"/>
      <c r="G15" s="11"/>
      <c r="H15" s="11"/>
      <c r="I15" s="11"/>
      <c r="J15" s="11"/>
      <c r="K15" s="11"/>
      <c r="L15" s="11"/>
    </row>
    <row r="16" spans="1:47" s="11" customFormat="1" x14ac:dyDescent="0.25"/>
    <row r="17" spans="2:13" s="11" customFormat="1" x14ac:dyDescent="0.25">
      <c r="B17" s="223"/>
    </row>
    <row r="18" spans="2:13" s="11" customFormat="1" x14ac:dyDescent="0.25">
      <c r="B18" s="223"/>
    </row>
    <row r="19" spans="2:13" s="11" customFormat="1" x14ac:dyDescent="0.25">
      <c r="M19" s="11" t="s">
        <v>365</v>
      </c>
    </row>
    <row r="20" spans="2:13" s="11" customFormat="1" x14ac:dyDescent="0.25"/>
    <row r="21" spans="2:13" s="11" customFormat="1" x14ac:dyDescent="0.25">
      <c r="C21" s="223"/>
    </row>
    <row r="22" spans="2:13" s="11" customFormat="1" x14ac:dyDescent="0.25"/>
    <row r="23" spans="2:13" s="11" customFormat="1" x14ac:dyDescent="0.25"/>
    <row r="24" spans="2:13" s="11" customFormat="1" x14ac:dyDescent="0.25"/>
    <row r="25" spans="2:13" s="11" customFormat="1" x14ac:dyDescent="0.25"/>
    <row r="26" spans="2:13" s="11" customFormat="1" x14ac:dyDescent="0.25"/>
    <row r="27" spans="2:13" s="11" customFormat="1" x14ac:dyDescent="0.25"/>
    <row r="28" spans="2:13" s="11" customFormat="1" x14ac:dyDescent="0.25"/>
    <row r="29" spans="2:13" s="11" customFormat="1" x14ac:dyDescent="0.25"/>
    <row r="30" spans="2:13" s="11" customFormat="1" x14ac:dyDescent="0.25"/>
    <row r="31" spans="2:13" s="11" customFormat="1" x14ac:dyDescent="0.25"/>
    <row r="32" spans="2:13" s="11" customFormat="1" x14ac:dyDescent="0.25"/>
    <row r="33" s="11" customFormat="1" x14ac:dyDescent="0.25"/>
    <row r="34" s="11" customFormat="1" x14ac:dyDescent="0.25"/>
    <row r="35" s="11" customFormat="1" x14ac:dyDescent="0.25"/>
    <row r="36" s="11" customFormat="1" x14ac:dyDescent="0.25"/>
    <row r="37" s="11" customFormat="1" x14ac:dyDescent="0.25"/>
    <row r="38" s="11" customFormat="1" x14ac:dyDescent="0.25"/>
    <row r="39" s="11" customFormat="1" x14ac:dyDescent="0.25"/>
    <row r="40" s="11" customFormat="1" x14ac:dyDescent="0.25"/>
    <row r="41" s="11" customFormat="1" x14ac:dyDescent="0.25"/>
    <row r="42" s="11" customFormat="1" x14ac:dyDescent="0.25"/>
    <row r="43" s="11" customFormat="1" x14ac:dyDescent="0.25"/>
    <row r="44" s="11" customFormat="1" x14ac:dyDescent="0.25"/>
    <row r="45" s="11" customFormat="1" x14ac:dyDescent="0.25"/>
    <row r="46" s="11" customFormat="1" x14ac:dyDescent="0.25"/>
    <row r="47" s="11" customFormat="1" x14ac:dyDescent="0.25"/>
    <row r="48" s="11" customFormat="1" x14ac:dyDescent="0.25"/>
    <row r="49" s="11" customFormat="1" x14ac:dyDescent="0.25"/>
    <row r="50" s="11" customFormat="1" x14ac:dyDescent="0.25"/>
    <row r="51" s="11" customFormat="1" x14ac:dyDescent="0.25"/>
    <row r="52" s="11" customFormat="1" x14ac:dyDescent="0.25"/>
    <row r="53" s="11" customFormat="1" x14ac:dyDescent="0.25"/>
    <row r="54" s="11" customFormat="1" x14ac:dyDescent="0.25"/>
    <row r="55" s="11" customFormat="1" x14ac:dyDescent="0.25"/>
    <row r="56" s="11" customFormat="1" x14ac:dyDescent="0.25"/>
    <row r="57" s="11" customFormat="1" x14ac:dyDescent="0.25"/>
    <row r="58" s="11" customFormat="1" x14ac:dyDescent="0.25"/>
    <row r="59" s="11" customFormat="1" x14ac:dyDescent="0.25"/>
    <row r="60" s="11" customFormat="1" x14ac:dyDescent="0.25"/>
    <row r="61" s="11" customFormat="1" x14ac:dyDescent="0.25"/>
    <row r="62" s="11" customFormat="1" x14ac:dyDescent="0.25"/>
    <row r="63" s="11" customFormat="1" x14ac:dyDescent="0.25"/>
    <row r="64" s="11" customFormat="1" x14ac:dyDescent="0.25"/>
    <row r="65" s="11" customFormat="1" x14ac:dyDescent="0.25"/>
    <row r="66" s="11" customFormat="1" x14ac:dyDescent="0.25"/>
    <row r="67" s="11" customFormat="1" x14ac:dyDescent="0.25"/>
    <row r="68" s="11" customFormat="1" x14ac:dyDescent="0.25"/>
    <row r="69" s="11" customFormat="1" x14ac:dyDescent="0.25"/>
    <row r="70" s="11" customFormat="1" x14ac:dyDescent="0.25"/>
    <row r="71" s="11" customFormat="1" x14ac:dyDescent="0.25"/>
    <row r="72" s="11" customFormat="1" x14ac:dyDescent="0.25"/>
    <row r="73" s="11" customFormat="1" x14ac:dyDescent="0.25"/>
    <row r="74" s="11" customFormat="1" x14ac:dyDescent="0.25"/>
    <row r="75" s="11" customFormat="1" x14ac:dyDescent="0.25"/>
    <row r="76" s="11" customFormat="1" x14ac:dyDescent="0.25"/>
    <row r="77" s="11" customFormat="1" x14ac:dyDescent="0.25"/>
    <row r="78" s="11" customFormat="1" x14ac:dyDescent="0.25"/>
    <row r="79" s="11" customFormat="1" x14ac:dyDescent="0.25"/>
    <row r="80" s="11" customFormat="1" x14ac:dyDescent="0.25"/>
    <row r="81" s="11" customFormat="1" x14ac:dyDescent="0.25"/>
    <row r="82" s="11" customFormat="1" x14ac:dyDescent="0.25"/>
    <row r="83" s="11" customFormat="1" x14ac:dyDescent="0.25"/>
    <row r="84" s="11" customFormat="1" x14ac:dyDescent="0.25"/>
    <row r="85" s="11" customFormat="1" x14ac:dyDescent="0.25"/>
    <row r="86" s="11" customFormat="1" x14ac:dyDescent="0.25"/>
    <row r="87" s="11" customFormat="1" x14ac:dyDescent="0.25"/>
    <row r="88" s="11" customFormat="1" x14ac:dyDescent="0.25"/>
    <row r="89" s="11" customFormat="1" x14ac:dyDescent="0.25"/>
    <row r="90" s="11" customFormat="1" x14ac:dyDescent="0.25"/>
    <row r="91" s="11" customFormat="1" x14ac:dyDescent="0.25"/>
    <row r="92" s="11" customFormat="1" x14ac:dyDescent="0.25"/>
    <row r="93" s="11" customFormat="1" x14ac:dyDescent="0.25"/>
    <row r="94" s="11" customFormat="1" x14ac:dyDescent="0.25"/>
    <row r="95" s="11" customFormat="1" x14ac:dyDescent="0.25"/>
    <row r="96" s="11" customFormat="1" x14ac:dyDescent="0.25"/>
    <row r="97" s="11" customFormat="1" x14ac:dyDescent="0.25"/>
    <row r="98" s="11" customFormat="1" x14ac:dyDescent="0.25"/>
    <row r="99" s="11" customFormat="1" x14ac:dyDescent="0.25"/>
    <row r="100" s="11" customFormat="1" x14ac:dyDescent="0.25"/>
    <row r="101" s="11" customFormat="1" x14ac:dyDescent="0.25"/>
    <row r="102" s="11" customFormat="1" x14ac:dyDescent="0.25"/>
    <row r="103" s="11" customFormat="1" x14ac:dyDescent="0.25"/>
    <row r="104" s="11" customFormat="1" x14ac:dyDescent="0.25"/>
    <row r="105" s="11" customFormat="1" x14ac:dyDescent="0.25"/>
    <row r="106" s="11" customFormat="1" x14ac:dyDescent="0.25"/>
    <row r="107" s="11" customFormat="1" x14ac:dyDescent="0.25"/>
    <row r="108" s="11" customFormat="1" x14ac:dyDescent="0.25"/>
    <row r="109" s="11" customFormat="1" x14ac:dyDescent="0.25"/>
    <row r="110" s="11" customFormat="1" x14ac:dyDescent="0.25"/>
    <row r="111" s="11" customFormat="1" x14ac:dyDescent="0.25"/>
    <row r="112" s="11" customFormat="1" x14ac:dyDescent="0.25"/>
    <row r="113" s="11" customFormat="1" x14ac:dyDescent="0.25"/>
    <row r="114" s="11" customFormat="1" x14ac:dyDescent="0.25"/>
    <row r="115" s="11" customFormat="1" x14ac:dyDescent="0.25"/>
    <row r="116" s="11" customFormat="1" x14ac:dyDescent="0.25"/>
    <row r="117" s="11" customFormat="1" x14ac:dyDescent="0.25"/>
    <row r="118" s="11" customFormat="1" x14ac:dyDescent="0.25"/>
    <row r="119" s="11" customFormat="1" x14ac:dyDescent="0.25"/>
    <row r="120" s="11" customFormat="1" x14ac:dyDescent="0.25"/>
    <row r="121" s="11" customFormat="1" x14ac:dyDescent="0.25"/>
    <row r="122" s="11" customFormat="1" x14ac:dyDescent="0.25"/>
    <row r="123" s="11" customFormat="1" x14ac:dyDescent="0.25"/>
    <row r="124" s="11" customFormat="1" x14ac:dyDescent="0.25"/>
    <row r="125" s="11" customFormat="1" x14ac:dyDescent="0.25"/>
    <row r="126" s="11" customFormat="1" x14ac:dyDescent="0.25"/>
    <row r="127" s="11" customFormat="1" x14ac:dyDescent="0.25"/>
    <row r="128" s="11" customFormat="1" x14ac:dyDescent="0.25"/>
    <row r="129" s="11" customFormat="1" x14ac:dyDescent="0.25"/>
    <row r="130" s="11" customFormat="1" x14ac:dyDescent="0.25"/>
    <row r="131" s="11" customFormat="1" x14ac:dyDescent="0.25"/>
    <row r="132" s="11" customFormat="1" x14ac:dyDescent="0.25"/>
    <row r="133" s="11" customFormat="1" x14ac:dyDescent="0.25"/>
    <row r="134" s="11" customFormat="1" x14ac:dyDescent="0.25"/>
    <row r="135" s="11" customFormat="1" x14ac:dyDescent="0.25"/>
    <row r="136" s="11" customFormat="1" x14ac:dyDescent="0.25"/>
    <row r="137" s="11" customFormat="1" x14ac:dyDescent="0.25"/>
    <row r="138" s="11" customFormat="1" x14ac:dyDescent="0.25"/>
    <row r="139" s="11" customFormat="1" x14ac:dyDescent="0.25"/>
    <row r="140" s="11" customFormat="1" x14ac:dyDescent="0.25"/>
    <row r="141" s="11" customFormat="1" x14ac:dyDescent="0.25"/>
    <row r="142" s="11" customFormat="1" x14ac:dyDescent="0.25"/>
    <row r="143" s="11" customFormat="1" x14ac:dyDescent="0.25"/>
    <row r="144" s="11" customFormat="1" x14ac:dyDescent="0.25"/>
    <row r="145" s="11" customFormat="1" x14ac:dyDescent="0.25"/>
    <row r="146" s="11" customFormat="1" x14ac:dyDescent="0.25"/>
    <row r="147" s="11" customFormat="1" x14ac:dyDescent="0.25"/>
    <row r="148" s="11" customFormat="1" x14ac:dyDescent="0.25"/>
    <row r="149" s="11" customFormat="1" x14ac:dyDescent="0.25"/>
    <row r="150" s="11" customFormat="1" x14ac:dyDescent="0.25"/>
    <row r="151" s="11" customFormat="1" x14ac:dyDescent="0.25"/>
    <row r="152" s="11" customFormat="1" x14ac:dyDescent="0.25"/>
    <row r="153" s="11" customFormat="1" x14ac:dyDescent="0.25"/>
    <row r="154" s="11" customFormat="1" x14ac:dyDescent="0.25"/>
    <row r="155" s="11" customFormat="1" x14ac:dyDescent="0.25"/>
    <row r="156" s="11" customFormat="1" x14ac:dyDescent="0.25"/>
    <row r="157" s="11" customFormat="1" x14ac:dyDescent="0.25"/>
    <row r="158" s="11" customFormat="1" x14ac:dyDescent="0.25"/>
    <row r="159" s="11" customFormat="1" x14ac:dyDescent="0.25"/>
    <row r="160" s="11" customFormat="1" x14ac:dyDescent="0.25"/>
    <row r="161" s="11" customFormat="1" x14ac:dyDescent="0.25"/>
    <row r="162" s="11" customFormat="1" x14ac:dyDescent="0.25"/>
    <row r="163" s="11" customFormat="1" x14ac:dyDescent="0.25"/>
    <row r="164" s="11" customFormat="1" x14ac:dyDescent="0.25"/>
    <row r="165" s="11" customFormat="1" x14ac:dyDescent="0.25"/>
    <row r="166" s="11" customFormat="1" x14ac:dyDescent="0.25"/>
    <row r="167" s="11" customFormat="1" x14ac:dyDescent="0.25"/>
    <row r="168" s="11" customFormat="1" x14ac:dyDescent="0.25"/>
    <row r="169" s="11" customFormat="1" x14ac:dyDescent="0.25"/>
    <row r="170" s="11" customFormat="1" x14ac:dyDescent="0.25"/>
    <row r="171" s="11" customFormat="1" x14ac:dyDescent="0.25"/>
    <row r="172" s="11" customFormat="1" x14ac:dyDescent="0.25"/>
    <row r="173" s="11" customFormat="1" x14ac:dyDescent="0.25"/>
    <row r="174" s="11" customFormat="1" x14ac:dyDescent="0.25"/>
    <row r="175" s="11" customFormat="1" x14ac:dyDescent="0.25"/>
    <row r="176" s="11" customFormat="1" x14ac:dyDescent="0.25"/>
    <row r="177" s="11" customFormat="1" x14ac:dyDescent="0.25"/>
    <row r="178" s="11" customFormat="1" x14ac:dyDescent="0.25"/>
    <row r="179" s="11" customFormat="1" x14ac:dyDescent="0.25"/>
    <row r="180" s="11" customFormat="1" x14ac:dyDescent="0.25"/>
    <row r="181" s="11" customFormat="1" x14ac:dyDescent="0.25"/>
    <row r="182" s="11" customFormat="1" x14ac:dyDescent="0.25"/>
    <row r="183" s="11" customFormat="1" x14ac:dyDescent="0.25"/>
    <row r="184" s="11" customFormat="1" x14ac:dyDescent="0.25"/>
    <row r="185" s="11" customFormat="1" x14ac:dyDescent="0.25"/>
    <row r="186" s="11" customFormat="1" x14ac:dyDescent="0.25"/>
    <row r="187" s="11" customFormat="1" x14ac:dyDescent="0.25"/>
    <row r="188" s="11" customFormat="1" x14ac:dyDescent="0.25"/>
    <row r="189" s="11" customFormat="1" x14ac:dyDescent="0.25"/>
    <row r="190" s="11" customFormat="1" x14ac:dyDescent="0.25"/>
    <row r="191" s="11" customFormat="1" x14ac:dyDescent="0.25"/>
    <row r="192" s="11" customFormat="1" x14ac:dyDescent="0.25"/>
    <row r="193" s="11" customFormat="1" x14ac:dyDescent="0.25"/>
    <row r="194" s="11" customFormat="1" x14ac:dyDescent="0.25"/>
    <row r="195" s="11" customFormat="1" x14ac:dyDescent="0.25"/>
    <row r="196" s="11" customFormat="1" x14ac:dyDescent="0.25"/>
    <row r="197" s="11" customFormat="1" x14ac:dyDescent="0.25"/>
    <row r="198" s="11" customFormat="1" x14ac:dyDescent="0.25"/>
    <row r="199" s="11" customFormat="1" x14ac:dyDescent="0.25"/>
    <row r="200" s="11" customFormat="1" x14ac:dyDescent="0.25"/>
    <row r="201" s="11" customFormat="1" x14ac:dyDescent="0.25"/>
    <row r="202" s="11" customFormat="1" x14ac:dyDescent="0.25"/>
    <row r="203" s="11" customFormat="1" x14ac:dyDescent="0.25"/>
    <row r="204" s="11" customFormat="1" x14ac:dyDescent="0.25"/>
    <row r="205" s="11" customFormat="1" x14ac:dyDescent="0.25"/>
    <row r="206" s="11" customFormat="1" x14ac:dyDescent="0.25"/>
    <row r="207" s="11" customFormat="1" x14ac:dyDescent="0.25"/>
    <row r="208" s="11" customFormat="1" x14ac:dyDescent="0.25"/>
    <row r="209" s="11" customFormat="1" x14ac:dyDescent="0.25"/>
    <row r="210" s="11" customFormat="1" x14ac:dyDescent="0.25"/>
    <row r="211" s="11" customFormat="1" x14ac:dyDescent="0.25"/>
    <row r="212" s="11" customFormat="1" x14ac:dyDescent="0.25"/>
    <row r="213" s="11" customFormat="1" x14ac:dyDescent="0.25"/>
    <row r="214" s="11" customFormat="1" x14ac:dyDescent="0.25"/>
    <row r="215" s="11" customFormat="1" x14ac:dyDescent="0.25"/>
    <row r="216" s="11" customFormat="1" x14ac:dyDescent="0.25"/>
    <row r="217" s="11" customFormat="1" x14ac:dyDescent="0.25"/>
    <row r="218" s="11" customFormat="1" x14ac:dyDescent="0.25"/>
    <row r="219" s="11" customFormat="1" x14ac:dyDescent="0.25"/>
    <row r="220" s="11" customFormat="1" x14ac:dyDescent="0.25"/>
    <row r="221" s="11" customFormat="1" x14ac:dyDescent="0.25"/>
    <row r="222" s="11" customFormat="1" x14ac:dyDescent="0.25"/>
    <row r="223" s="11" customFormat="1" x14ac:dyDescent="0.25"/>
    <row r="224" s="11" customFormat="1" x14ac:dyDescent="0.25"/>
    <row r="225" s="11" customFormat="1" x14ac:dyDescent="0.25"/>
    <row r="226" s="11" customFormat="1" x14ac:dyDescent="0.25"/>
    <row r="227" s="11" customFormat="1" x14ac:dyDescent="0.25"/>
    <row r="228" s="11" customFormat="1" x14ac:dyDescent="0.25"/>
    <row r="229" s="11" customFormat="1" x14ac:dyDescent="0.25"/>
    <row r="230" s="11" customFormat="1" x14ac:dyDescent="0.25"/>
    <row r="231" s="11" customFormat="1" x14ac:dyDescent="0.25"/>
    <row r="232" s="11" customFormat="1" x14ac:dyDescent="0.25"/>
    <row r="233" s="11" customFormat="1" x14ac:dyDescent="0.25"/>
    <row r="234" s="11" customFormat="1" x14ac:dyDescent="0.25"/>
    <row r="235" s="11" customFormat="1" x14ac:dyDescent="0.25"/>
    <row r="236" s="11" customFormat="1" x14ac:dyDescent="0.25"/>
    <row r="237" s="11" customFormat="1" x14ac:dyDescent="0.25"/>
    <row r="238" s="11" customFormat="1" x14ac:dyDescent="0.25"/>
    <row r="239" s="11" customFormat="1" x14ac:dyDescent="0.25"/>
    <row r="240" s="11" customFormat="1" x14ac:dyDescent="0.25"/>
    <row r="241" s="11" customFormat="1" x14ac:dyDescent="0.25"/>
    <row r="242" s="11" customFormat="1" x14ac:dyDescent="0.25"/>
    <row r="243" s="11" customFormat="1" x14ac:dyDescent="0.25"/>
    <row r="244" s="11" customFormat="1" x14ac:dyDescent="0.25"/>
    <row r="245" s="11" customFormat="1" x14ac:dyDescent="0.25"/>
    <row r="246" s="11" customFormat="1" x14ac:dyDescent="0.25"/>
    <row r="247" s="11" customFormat="1" x14ac:dyDescent="0.25"/>
    <row r="248" s="11" customFormat="1" x14ac:dyDescent="0.25"/>
    <row r="249" s="11" customFormat="1" x14ac:dyDescent="0.25"/>
    <row r="250" s="11" customFormat="1" x14ac:dyDescent="0.25"/>
    <row r="251" s="11" customFormat="1" x14ac:dyDescent="0.25"/>
    <row r="252" s="11" customFormat="1" x14ac:dyDescent="0.25"/>
    <row r="253" s="11" customFormat="1" x14ac:dyDescent="0.25"/>
    <row r="254" s="11" customFormat="1" x14ac:dyDescent="0.25"/>
    <row r="255" s="11" customFormat="1" x14ac:dyDescent="0.25"/>
    <row r="256" s="11" customFormat="1" x14ac:dyDescent="0.25"/>
    <row r="257" s="11" customFormat="1" x14ac:dyDescent="0.25"/>
    <row r="258" s="11" customFormat="1" x14ac:dyDescent="0.25"/>
    <row r="259" s="11" customFormat="1" x14ac:dyDescent="0.25"/>
    <row r="260" s="11" customFormat="1" x14ac:dyDescent="0.25"/>
    <row r="261" s="11" customFormat="1" x14ac:dyDescent="0.25"/>
    <row r="262" s="11" customFormat="1" x14ac:dyDescent="0.25"/>
    <row r="263" s="11" customFormat="1" x14ac:dyDescent="0.25"/>
    <row r="264" s="11" customFormat="1" x14ac:dyDescent="0.25"/>
    <row r="265" s="11" customFormat="1" x14ac:dyDescent="0.25"/>
    <row r="266" s="11" customFormat="1" x14ac:dyDescent="0.25"/>
    <row r="267" s="11" customFormat="1" x14ac:dyDescent="0.25"/>
    <row r="268" s="11" customFormat="1" x14ac:dyDescent="0.25"/>
    <row r="269" s="11" customFormat="1" x14ac:dyDescent="0.25"/>
    <row r="270" s="11" customFormat="1" x14ac:dyDescent="0.25"/>
    <row r="271" s="11" customFormat="1" x14ac:dyDescent="0.25"/>
    <row r="272" s="11" customFormat="1" x14ac:dyDescent="0.25"/>
    <row r="273" s="11" customFormat="1" x14ac:dyDescent="0.25"/>
    <row r="274" s="11" customFormat="1" x14ac:dyDescent="0.25"/>
    <row r="275" s="11" customFormat="1" x14ac:dyDescent="0.25"/>
    <row r="276" s="11" customFormat="1" x14ac:dyDescent="0.25"/>
    <row r="277" s="11" customFormat="1" x14ac:dyDescent="0.25"/>
    <row r="278" s="11" customFormat="1" x14ac:dyDescent="0.25"/>
    <row r="279" s="11" customFormat="1" x14ac:dyDescent="0.25"/>
    <row r="280" s="11" customFormat="1" x14ac:dyDescent="0.25"/>
    <row r="281" s="11" customFormat="1" x14ac:dyDescent="0.25"/>
    <row r="282" s="11" customFormat="1" x14ac:dyDescent="0.25"/>
    <row r="283" s="11" customFormat="1" x14ac:dyDescent="0.25"/>
    <row r="284" s="11" customFormat="1" x14ac:dyDescent="0.25"/>
    <row r="285" s="11" customFormat="1" x14ac:dyDescent="0.25"/>
    <row r="286" s="11" customFormat="1" x14ac:dyDescent="0.25"/>
    <row r="287" s="11" customFormat="1" x14ac:dyDescent="0.25"/>
    <row r="288" s="11" customFormat="1" x14ac:dyDescent="0.25"/>
    <row r="289" s="11" customFormat="1" x14ac:dyDescent="0.25"/>
    <row r="290" s="11" customFormat="1" x14ac:dyDescent="0.25"/>
    <row r="291" s="11" customFormat="1" x14ac:dyDescent="0.25"/>
    <row r="292" s="11" customFormat="1" x14ac:dyDescent="0.25"/>
    <row r="293" s="11" customFormat="1" x14ac:dyDescent="0.25"/>
    <row r="294" s="11" customFormat="1" x14ac:dyDescent="0.25"/>
    <row r="295" s="11" customFormat="1" x14ac:dyDescent="0.25"/>
    <row r="296" s="11" customFormat="1" x14ac:dyDescent="0.25"/>
    <row r="297" s="11" customFormat="1" x14ac:dyDescent="0.25"/>
    <row r="298" s="11" customFormat="1" x14ac:dyDescent="0.25"/>
    <row r="299" s="11" customFormat="1" x14ac:dyDescent="0.25"/>
    <row r="300" s="11" customFormat="1" x14ac:dyDescent="0.25"/>
    <row r="301" s="11" customFormat="1" x14ac:dyDescent="0.25"/>
    <row r="302" s="11" customFormat="1" x14ac:dyDescent="0.25"/>
    <row r="303" s="11" customFormat="1" x14ac:dyDescent="0.25"/>
    <row r="304" s="11" customFormat="1" x14ac:dyDescent="0.25"/>
    <row r="305" s="11" customFormat="1" x14ac:dyDescent="0.25"/>
    <row r="306" s="11" customFormat="1" x14ac:dyDescent="0.25"/>
    <row r="307" s="11" customFormat="1" x14ac:dyDescent="0.25"/>
    <row r="308" s="11" customFormat="1" x14ac:dyDescent="0.25"/>
    <row r="309" s="11" customFormat="1" x14ac:dyDescent="0.25"/>
    <row r="310" s="11" customFormat="1" x14ac:dyDescent="0.25"/>
  </sheetData>
  <mergeCells count="5">
    <mergeCell ref="F4:G4"/>
    <mergeCell ref="D4:E4"/>
    <mergeCell ref="B4:C4"/>
    <mergeCell ref="A1:C2"/>
    <mergeCell ref="H4:I4"/>
  </mergeCells>
  <conditionalFormatting sqref="H7">
    <cfRule type="cellIs" dxfId="1" priority="1" operator="between">
      <formula>-0.5</formula>
      <formula>0.5</formula>
    </cfRule>
    <cfRule type="cellIs" dxfId="0" priority="2" operator="between">
      <formula>0</formula>
      <formula>0.49</formula>
    </cfRule>
  </conditionalFormatting>
  <pageMargins left="0.7" right="0.7" top="0.75" bottom="0.75" header="0.3" footer="0.3"/>
  <pageSetup paperSize="9" orientation="portrait"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codeName="Hoja56"/>
  <dimension ref="A1:GR340"/>
  <sheetViews>
    <sheetView topLeftCell="A37" workbookViewId="0">
      <selection sqref="A1:D2"/>
    </sheetView>
  </sheetViews>
  <sheetFormatPr baseColWidth="10" defaultRowHeight="14" x14ac:dyDescent="0.3"/>
  <cols>
    <col min="1" max="1" width="22" customWidth="1"/>
    <col min="2" max="2" width="14.08203125" customWidth="1"/>
    <col min="5" max="5" width="18.58203125" customWidth="1"/>
    <col min="6" max="6" width="12.58203125" customWidth="1"/>
    <col min="8" max="47" width="11" style="1"/>
  </cols>
  <sheetData>
    <row r="1" spans="1:7" x14ac:dyDescent="0.3">
      <c r="A1" s="826" t="s">
        <v>1</v>
      </c>
      <c r="B1" s="826"/>
      <c r="C1" s="826"/>
      <c r="D1" s="826"/>
      <c r="E1" s="255"/>
      <c r="F1" s="255"/>
      <c r="G1" s="256"/>
    </row>
    <row r="2" spans="1:7" x14ac:dyDescent="0.3">
      <c r="A2" s="826"/>
      <c r="B2" s="826"/>
      <c r="C2" s="826"/>
      <c r="D2" s="826"/>
      <c r="E2" s="256"/>
      <c r="F2" s="256"/>
      <c r="G2" s="256"/>
    </row>
    <row r="3" spans="1:7" x14ac:dyDescent="0.3">
      <c r="A3" s="400"/>
      <c r="B3" s="400"/>
      <c r="C3" s="400"/>
      <c r="D3" s="256"/>
      <c r="E3" s="256"/>
      <c r="F3" s="256"/>
      <c r="G3" s="256"/>
    </row>
    <row r="4" spans="1:7" x14ac:dyDescent="0.3">
      <c r="A4" s="255" t="s">
        <v>368</v>
      </c>
      <c r="B4" s="256"/>
      <c r="C4" s="256"/>
      <c r="D4" s="256"/>
      <c r="E4" s="256"/>
      <c r="F4" s="256"/>
      <c r="G4" s="256"/>
    </row>
    <row r="5" spans="1:7" x14ac:dyDescent="0.3">
      <c r="A5" s="257"/>
      <c r="B5" s="257" t="s">
        <v>369</v>
      </c>
      <c r="C5" s="257" t="s">
        <v>370</v>
      </c>
      <c r="D5" s="257" t="s">
        <v>371</v>
      </c>
      <c r="E5" s="257" t="s">
        <v>372</v>
      </c>
      <c r="F5" s="257" t="s">
        <v>54</v>
      </c>
      <c r="G5" s="256"/>
    </row>
    <row r="6" spans="1:7" ht="15" x14ac:dyDescent="0.3">
      <c r="A6" s="258" t="s">
        <v>369</v>
      </c>
      <c r="B6" s="259">
        <v>1</v>
      </c>
      <c r="C6" s="259">
        <v>238.8</v>
      </c>
      <c r="D6" s="259">
        <v>0.23880000000000001</v>
      </c>
      <c r="E6" s="260" t="s">
        <v>373</v>
      </c>
      <c r="F6" s="260">
        <v>0.27779999999999999</v>
      </c>
      <c r="G6" s="256"/>
    </row>
    <row r="7" spans="1:7" ht="15" x14ac:dyDescent="0.3">
      <c r="A7" s="255" t="s">
        <v>370</v>
      </c>
      <c r="B7" s="261" t="s">
        <v>374</v>
      </c>
      <c r="C7" s="256">
        <v>1</v>
      </c>
      <c r="D7" s="262" t="s">
        <v>375</v>
      </c>
      <c r="E7" s="262" t="s">
        <v>376</v>
      </c>
      <c r="F7" s="261" t="s">
        <v>377</v>
      </c>
      <c r="G7" s="256"/>
    </row>
    <row r="8" spans="1:7" ht="15" x14ac:dyDescent="0.3">
      <c r="A8" s="255" t="s">
        <v>371</v>
      </c>
      <c r="B8" s="261">
        <v>4.1867999999999999</v>
      </c>
      <c r="C8" s="262" t="s">
        <v>378</v>
      </c>
      <c r="D8" s="256">
        <v>1</v>
      </c>
      <c r="E8" s="262" t="s">
        <v>379</v>
      </c>
      <c r="F8" s="261">
        <v>1.163</v>
      </c>
      <c r="G8" s="256"/>
    </row>
    <row r="9" spans="1:7" ht="15" x14ac:dyDescent="0.3">
      <c r="A9" s="255" t="s">
        <v>372</v>
      </c>
      <c r="B9" s="261" t="s">
        <v>380</v>
      </c>
      <c r="C9" s="262" t="s">
        <v>381</v>
      </c>
      <c r="D9" s="262" t="s">
        <v>382</v>
      </c>
      <c r="E9" s="261">
        <v>1</v>
      </c>
      <c r="F9" s="263">
        <v>11630</v>
      </c>
      <c r="G9" s="256"/>
    </row>
    <row r="10" spans="1:7" ht="15" x14ac:dyDescent="0.3">
      <c r="A10" s="264" t="s">
        <v>54</v>
      </c>
      <c r="B10" s="265">
        <v>3.6</v>
      </c>
      <c r="C10" s="265">
        <v>860</v>
      </c>
      <c r="D10" s="265">
        <v>0.86</v>
      </c>
      <c r="E10" s="266" t="s">
        <v>383</v>
      </c>
      <c r="F10" s="265">
        <v>1</v>
      </c>
      <c r="G10" s="256"/>
    </row>
    <row r="11" spans="1:7" x14ac:dyDescent="0.3">
      <c r="A11" s="255"/>
      <c r="B11" s="256"/>
      <c r="C11" s="256"/>
      <c r="D11" s="256"/>
      <c r="E11" s="261"/>
      <c r="F11" s="256"/>
      <c r="G11" s="256"/>
    </row>
    <row r="12" spans="1:7" x14ac:dyDescent="0.3">
      <c r="A12" s="255"/>
      <c r="B12" s="256"/>
      <c r="C12" s="256"/>
      <c r="D12" s="256"/>
      <c r="E12" s="261"/>
      <c r="F12" s="256"/>
      <c r="G12" s="256"/>
    </row>
    <row r="13" spans="1:7" x14ac:dyDescent="0.3">
      <c r="A13" s="255" t="s">
        <v>384</v>
      </c>
      <c r="B13" s="256"/>
      <c r="C13" s="256"/>
      <c r="D13" s="256"/>
      <c r="E13" s="256"/>
      <c r="F13" s="256"/>
      <c r="G13" s="256"/>
    </row>
    <row r="14" spans="1:7" x14ac:dyDescent="0.3">
      <c r="A14" s="257"/>
      <c r="B14" s="267" t="s">
        <v>385</v>
      </c>
      <c r="C14" s="257" t="s">
        <v>386</v>
      </c>
      <c r="D14" s="257" t="s">
        <v>387</v>
      </c>
      <c r="E14" s="257" t="s">
        <v>388</v>
      </c>
      <c r="F14" s="257" t="s">
        <v>389</v>
      </c>
      <c r="G14" s="256"/>
    </row>
    <row r="15" spans="1:7" x14ac:dyDescent="0.3">
      <c r="A15" s="258" t="s">
        <v>385</v>
      </c>
      <c r="B15" s="259">
        <v>1</v>
      </c>
      <c r="C15" s="259">
        <v>2.3810000000000001E-2</v>
      </c>
      <c r="D15" s="259">
        <v>0.13370000000000001</v>
      </c>
      <c r="E15" s="259">
        <v>3.7850000000000001</v>
      </c>
      <c r="F15" s="259">
        <v>3.8E-3</v>
      </c>
      <c r="G15" s="256"/>
    </row>
    <row r="16" spans="1:7" x14ac:dyDescent="0.3">
      <c r="A16" s="255" t="s">
        <v>386</v>
      </c>
      <c r="B16" s="256">
        <v>42</v>
      </c>
      <c r="C16" s="256">
        <v>1</v>
      </c>
      <c r="D16" s="256">
        <v>5.6150000000000002</v>
      </c>
      <c r="E16" s="256">
        <v>159</v>
      </c>
      <c r="F16" s="256">
        <v>0.159</v>
      </c>
      <c r="G16" s="256"/>
    </row>
    <row r="17" spans="1:7" x14ac:dyDescent="0.3">
      <c r="A17" s="255" t="s">
        <v>387</v>
      </c>
      <c r="B17" s="256">
        <v>7.48</v>
      </c>
      <c r="C17" s="256">
        <v>0.17810000000000001</v>
      </c>
      <c r="D17" s="256">
        <v>1</v>
      </c>
      <c r="E17" s="256">
        <v>28.3</v>
      </c>
      <c r="F17" s="256">
        <v>2.8299999999999999E-2</v>
      </c>
      <c r="G17" s="256"/>
    </row>
    <row r="18" spans="1:7" x14ac:dyDescent="0.3">
      <c r="A18" s="255" t="s">
        <v>388</v>
      </c>
      <c r="B18" s="256">
        <v>0.26419999999999999</v>
      </c>
      <c r="C18" s="256">
        <v>6.3E-3</v>
      </c>
      <c r="D18" s="256">
        <v>3.5299999999999998E-2</v>
      </c>
      <c r="E18" s="256">
        <v>1</v>
      </c>
      <c r="F18" s="256">
        <v>1E-3</v>
      </c>
      <c r="G18" s="256"/>
    </row>
    <row r="19" spans="1:7" x14ac:dyDescent="0.3">
      <c r="A19" s="264" t="s">
        <v>389</v>
      </c>
      <c r="B19" s="265">
        <v>264.2</v>
      </c>
      <c r="C19" s="265">
        <v>6.2889999999999997</v>
      </c>
      <c r="D19" s="265">
        <v>35.314700000000002</v>
      </c>
      <c r="E19" s="268">
        <v>1000</v>
      </c>
      <c r="F19" s="265">
        <v>1</v>
      </c>
      <c r="G19" s="256"/>
    </row>
    <row r="20" spans="1:7" x14ac:dyDescent="0.3">
      <c r="A20" s="256"/>
      <c r="B20" s="256"/>
      <c r="C20" s="256"/>
      <c r="D20" s="256"/>
      <c r="E20" s="256"/>
      <c r="F20" s="256"/>
      <c r="G20" s="256"/>
    </row>
    <row r="21" spans="1:7" x14ac:dyDescent="0.3">
      <c r="A21" s="256"/>
      <c r="B21" s="256"/>
      <c r="C21" s="256"/>
      <c r="D21" s="256"/>
      <c r="E21" s="256"/>
      <c r="F21" s="256"/>
      <c r="G21" s="256"/>
    </row>
    <row r="22" spans="1:7" x14ac:dyDescent="0.3">
      <c r="A22" s="255" t="s">
        <v>390</v>
      </c>
      <c r="B22" s="256"/>
      <c r="C22" s="256"/>
      <c r="D22" s="256"/>
      <c r="E22" s="256"/>
      <c r="F22" s="256"/>
      <c r="G22" s="256"/>
    </row>
    <row r="23" spans="1:7" x14ac:dyDescent="0.3">
      <c r="A23" s="269" t="s">
        <v>265</v>
      </c>
      <c r="B23" s="269"/>
      <c r="C23" s="269"/>
      <c r="D23" s="269"/>
      <c r="E23" s="269"/>
      <c r="F23" s="269"/>
      <c r="G23" s="256"/>
    </row>
    <row r="24" spans="1:7" x14ac:dyDescent="0.3">
      <c r="A24" s="827" t="s">
        <v>391</v>
      </c>
      <c r="B24" s="827"/>
      <c r="C24" s="827"/>
      <c r="D24" s="828" t="s">
        <v>392</v>
      </c>
      <c r="E24" s="828"/>
      <c r="F24" s="828"/>
      <c r="G24" s="256"/>
    </row>
    <row r="25" spans="1:7" x14ac:dyDescent="0.3">
      <c r="A25" s="256"/>
      <c r="B25" s="256"/>
      <c r="C25" s="256"/>
      <c r="D25" s="256"/>
      <c r="E25" s="256"/>
      <c r="F25" s="256"/>
      <c r="G25" s="256"/>
    </row>
    <row r="26" spans="1:7" x14ac:dyDescent="0.3">
      <c r="A26" s="256"/>
      <c r="B26" s="256"/>
      <c r="C26" s="256"/>
      <c r="D26" s="256"/>
      <c r="E26" s="256"/>
      <c r="F26" s="256"/>
      <c r="G26" s="256"/>
    </row>
    <row r="27" spans="1:7" x14ac:dyDescent="0.3">
      <c r="A27" s="6" t="s">
        <v>393</v>
      </c>
      <c r="B27" s="256"/>
      <c r="C27" s="6"/>
      <c r="D27" s="255" t="s">
        <v>394</v>
      </c>
      <c r="E27" s="256"/>
      <c r="F27" s="256"/>
      <c r="G27" s="256"/>
    </row>
    <row r="28" spans="1:7" ht="15" x14ac:dyDescent="0.3">
      <c r="A28" s="267" t="s">
        <v>265</v>
      </c>
      <c r="B28" s="257" t="s">
        <v>396</v>
      </c>
      <c r="C28" s="3"/>
      <c r="D28" s="258" t="s">
        <v>109</v>
      </c>
      <c r="E28" s="259"/>
      <c r="F28" s="260" t="s">
        <v>397</v>
      </c>
      <c r="G28" s="256"/>
    </row>
    <row r="29" spans="1:7" x14ac:dyDescent="0.3">
      <c r="A29" s="270" t="s">
        <v>549</v>
      </c>
      <c r="B29" s="271" t="s">
        <v>401</v>
      </c>
      <c r="C29" s="3"/>
      <c r="D29" s="264" t="s">
        <v>362</v>
      </c>
      <c r="E29" s="265"/>
      <c r="F29" s="266" t="s">
        <v>402</v>
      </c>
      <c r="G29" s="256"/>
    </row>
    <row r="30" spans="1:7" x14ac:dyDescent="0.3">
      <c r="A30" s="6" t="s">
        <v>614</v>
      </c>
      <c r="B30" s="683" t="s">
        <v>403</v>
      </c>
      <c r="C30" s="3"/>
      <c r="D30" s="255"/>
      <c r="E30" s="256"/>
      <c r="F30" s="261"/>
      <c r="G30" s="256"/>
    </row>
    <row r="31" spans="1:7" x14ac:dyDescent="0.3">
      <c r="A31" s="6" t="s">
        <v>615</v>
      </c>
      <c r="B31" s="683" t="s">
        <v>616</v>
      </c>
      <c r="C31" s="3"/>
      <c r="D31" s="255"/>
      <c r="E31" s="256"/>
      <c r="F31" s="261"/>
      <c r="G31" s="256"/>
    </row>
    <row r="32" spans="1:7" x14ac:dyDescent="0.3">
      <c r="A32" s="65" t="s">
        <v>613</v>
      </c>
      <c r="B32" s="272" t="s">
        <v>617</v>
      </c>
      <c r="C32" s="256"/>
      <c r="D32" s="256"/>
      <c r="E32" s="256"/>
      <c r="F32" s="256"/>
      <c r="G32" s="256"/>
    </row>
    <row r="33" spans="1:7" x14ac:dyDescent="0.3">
      <c r="A33" s="256" t="s">
        <v>611</v>
      </c>
      <c r="B33" s="683"/>
      <c r="C33" s="256"/>
      <c r="D33" s="256"/>
      <c r="E33" s="256"/>
      <c r="F33" s="256"/>
      <c r="G33" s="256"/>
    </row>
    <row r="34" spans="1:7" x14ac:dyDescent="0.3">
      <c r="A34" s="256" t="s">
        <v>612</v>
      </c>
      <c r="B34" s="256"/>
      <c r="C34" s="256"/>
      <c r="D34" s="256"/>
      <c r="E34" s="256"/>
      <c r="F34" s="256"/>
      <c r="G34" s="256"/>
    </row>
    <row r="35" spans="1:7" x14ac:dyDescent="0.3">
      <c r="A35" s="256"/>
      <c r="B35" s="256"/>
      <c r="C35" s="256"/>
      <c r="D35" s="256"/>
      <c r="E35" s="256"/>
      <c r="F35" s="256"/>
      <c r="G35" s="256"/>
    </row>
    <row r="36" spans="1:7" x14ac:dyDescent="0.3">
      <c r="A36" s="255" t="s">
        <v>395</v>
      </c>
      <c r="B36" s="256"/>
      <c r="C36" s="256"/>
      <c r="D36" s="256"/>
      <c r="E36" s="255" t="s">
        <v>404</v>
      </c>
      <c r="F36" s="256"/>
      <c r="G36" s="256"/>
    </row>
    <row r="37" spans="1:7" ht="15" x14ac:dyDescent="0.3">
      <c r="A37" s="269" t="s">
        <v>398</v>
      </c>
      <c r="B37" s="269" t="s">
        <v>399</v>
      </c>
      <c r="C37" s="269" t="s">
        <v>400</v>
      </c>
      <c r="D37" s="256"/>
      <c r="E37" s="257"/>
      <c r="F37" s="257" t="s">
        <v>405</v>
      </c>
      <c r="G37" s="256"/>
    </row>
    <row r="38" spans="1:7" x14ac:dyDescent="0.3">
      <c r="A38" s="1"/>
      <c r="B38" s="1"/>
      <c r="C38" s="1"/>
      <c r="D38" s="1"/>
      <c r="E38" s="258" t="s">
        <v>406</v>
      </c>
      <c r="F38" s="273">
        <v>11.6</v>
      </c>
      <c r="G38" s="256"/>
    </row>
    <row r="39" spans="1:7" x14ac:dyDescent="0.3">
      <c r="A39" s="1"/>
      <c r="B39" s="1"/>
      <c r="C39" s="1"/>
      <c r="D39" s="1"/>
      <c r="E39" s="255" t="s">
        <v>48</v>
      </c>
      <c r="F39" s="273">
        <v>8.5299999999999994</v>
      </c>
      <c r="G39" s="256"/>
    </row>
    <row r="40" spans="1:7" ht="14.25" customHeight="1" x14ac:dyDescent="0.3">
      <c r="A40" s="1"/>
      <c r="B40" s="1"/>
      <c r="C40" s="1"/>
      <c r="D40" s="1"/>
      <c r="E40" s="255" t="s">
        <v>49</v>
      </c>
      <c r="F40" s="273">
        <v>7.88</v>
      </c>
      <c r="G40" s="256"/>
    </row>
    <row r="41" spans="1:7" ht="14.25" customHeight="1" x14ac:dyDescent="0.3">
      <c r="A41" s="1"/>
      <c r="B41" s="1"/>
      <c r="C41" s="1"/>
      <c r="D41" s="1"/>
      <c r="E41" s="583" t="s">
        <v>407</v>
      </c>
      <c r="F41" s="273">
        <v>7.93</v>
      </c>
      <c r="G41" s="256"/>
    </row>
    <row r="42" spans="1:7" x14ac:dyDescent="0.3">
      <c r="A42" s="1"/>
      <c r="B42" s="1"/>
      <c r="C42" s="1"/>
      <c r="D42" s="1"/>
      <c r="E42" s="255" t="s">
        <v>122</v>
      </c>
      <c r="F42" s="273">
        <v>7.46</v>
      </c>
      <c r="G42" s="256"/>
    </row>
    <row r="43" spans="1:7" x14ac:dyDescent="0.3">
      <c r="A43" s="1"/>
      <c r="B43" s="1"/>
      <c r="C43" s="1"/>
      <c r="D43" s="1"/>
      <c r="E43" s="255" t="s">
        <v>123</v>
      </c>
      <c r="F43" s="273">
        <v>6.66</v>
      </c>
      <c r="G43" s="256"/>
    </row>
    <row r="44" spans="1:7" x14ac:dyDescent="0.3">
      <c r="A44" s="1"/>
      <c r="B44" s="1"/>
      <c r="C44" s="1"/>
      <c r="D44" s="1"/>
      <c r="E44" s="264" t="s">
        <v>408</v>
      </c>
      <c r="F44" s="274">
        <v>8</v>
      </c>
      <c r="G44" s="256"/>
    </row>
    <row r="45" spans="1:7" x14ac:dyDescent="0.3">
      <c r="A45" s="256"/>
      <c r="B45" s="256"/>
      <c r="C45" s="256"/>
      <c r="D45" s="256"/>
      <c r="E45" s="256"/>
      <c r="F45" s="256"/>
      <c r="G45" s="256"/>
    </row>
    <row r="46" spans="1:7" x14ac:dyDescent="0.3">
      <c r="A46" s="275" t="s">
        <v>559</v>
      </c>
      <c r="B46" s="256"/>
      <c r="C46" s="256"/>
      <c r="D46" s="256"/>
      <c r="E46" s="256"/>
      <c r="F46" s="256"/>
      <c r="G46" s="256"/>
    </row>
    <row r="47" spans="1:7" x14ac:dyDescent="0.3">
      <c r="A47" s="1" t="s">
        <v>560</v>
      </c>
      <c r="B47" s="256"/>
      <c r="C47" s="256"/>
      <c r="D47" s="256"/>
      <c r="E47" s="256"/>
      <c r="F47" s="256"/>
      <c r="G47" s="256"/>
    </row>
    <row r="48" spans="1:7" x14ac:dyDescent="0.3">
      <c r="A48" s="256"/>
      <c r="B48" s="256"/>
      <c r="C48" s="256"/>
      <c r="D48" s="256"/>
      <c r="E48" s="256"/>
      <c r="F48" s="256"/>
      <c r="G48" s="256"/>
    </row>
    <row r="49" spans="1:200" x14ac:dyDescent="0.3">
      <c r="A49" s="275" t="s">
        <v>409</v>
      </c>
      <c r="B49" s="1"/>
      <c r="C49" s="1"/>
      <c r="D49" s="1"/>
      <c r="E49" s="1"/>
      <c r="F49" s="1"/>
      <c r="G49" s="1"/>
    </row>
    <row r="50" spans="1:200" ht="14.25" customHeight="1" x14ac:dyDescent="0.3">
      <c r="A50" s="829" t="s">
        <v>656</v>
      </c>
      <c r="B50" s="829"/>
      <c r="C50" s="829"/>
      <c r="D50" s="829"/>
      <c r="E50" s="829"/>
      <c r="F50" s="829"/>
      <c r="G50" s="829"/>
    </row>
    <row r="51" spans="1:200" x14ac:dyDescent="0.3">
      <c r="A51" s="829"/>
      <c r="B51" s="829"/>
      <c r="C51" s="829"/>
      <c r="D51" s="829"/>
      <c r="E51" s="829"/>
      <c r="F51" s="829"/>
      <c r="G51" s="829"/>
    </row>
    <row r="52" spans="1:200" x14ac:dyDescent="0.3">
      <c r="A52" s="829"/>
      <c r="B52" s="829"/>
      <c r="C52" s="829"/>
      <c r="D52" s="829"/>
      <c r="E52" s="829"/>
      <c r="F52" s="829"/>
      <c r="G52" s="829"/>
    </row>
    <row r="53" spans="1:200" x14ac:dyDescent="0.3">
      <c r="A53" s="275" t="s">
        <v>410</v>
      </c>
      <c r="B53" s="1"/>
      <c r="C53" s="1"/>
      <c r="D53" s="1"/>
      <c r="E53" s="1"/>
      <c r="F53" s="1"/>
      <c r="G53" s="1"/>
    </row>
    <row r="54" spans="1:200" x14ac:dyDescent="0.3">
      <c r="A54" s="1" t="s">
        <v>554</v>
      </c>
      <c r="B54" s="1"/>
      <c r="C54" s="1"/>
      <c r="D54" s="1"/>
      <c r="E54" s="1"/>
      <c r="F54" s="1"/>
      <c r="G54" s="1"/>
    </row>
    <row r="55" spans="1:200" x14ac:dyDescent="0.3">
      <c r="A55" s="1" t="s">
        <v>626</v>
      </c>
      <c r="B55" s="1"/>
      <c r="C55" s="1"/>
      <c r="D55" s="1"/>
      <c r="E55" s="1"/>
      <c r="F55" s="1"/>
      <c r="G55" s="1"/>
    </row>
    <row r="56" spans="1:200" x14ac:dyDescent="0.3">
      <c r="A56" s="1" t="s">
        <v>555</v>
      </c>
      <c r="B56" s="1"/>
      <c r="C56" s="1"/>
      <c r="D56" s="1"/>
      <c r="E56" s="1"/>
      <c r="F56" s="1"/>
      <c r="G56" s="1"/>
    </row>
    <row r="57" spans="1:200" x14ac:dyDescent="0.3">
      <c r="A57" s="1"/>
      <c r="B57" s="1"/>
      <c r="C57" s="1"/>
      <c r="D57" s="1"/>
      <c r="E57" s="1"/>
      <c r="F57" s="1"/>
      <c r="G57" s="1"/>
    </row>
    <row r="58" spans="1:200" x14ac:dyDescent="0.3">
      <c r="A58" s="275" t="s">
        <v>411</v>
      </c>
      <c r="B58" s="1"/>
      <c r="C58" s="1"/>
      <c r="D58" s="1"/>
      <c r="E58" s="1"/>
      <c r="F58" s="1"/>
      <c r="G58" s="1"/>
    </row>
    <row r="59" spans="1:200" ht="14.25" customHeight="1" x14ac:dyDescent="0.3">
      <c r="A59" s="829" t="s">
        <v>599</v>
      </c>
      <c r="B59" s="829"/>
      <c r="C59" s="829"/>
      <c r="D59" s="829"/>
      <c r="E59" s="829"/>
      <c r="F59" s="829"/>
      <c r="G59" s="829"/>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1"/>
      <c r="CQ59" s="1"/>
      <c r="CR59" s="1"/>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row>
    <row r="60" spans="1:200" x14ac:dyDescent="0.3">
      <c r="A60" s="829"/>
      <c r="B60" s="829"/>
      <c r="C60" s="829"/>
      <c r="D60" s="829"/>
      <c r="E60" s="829"/>
      <c r="F60" s="829"/>
      <c r="G60" s="829"/>
      <c r="AV60" s="1"/>
      <c r="AW60" s="1"/>
      <c r="AX60" s="1"/>
      <c r="AY60" s="1"/>
      <c r="AZ60" s="1"/>
      <c r="BA60" s="1"/>
      <c r="BB60" s="1"/>
      <c r="BC60" s="1"/>
      <c r="BD60" s="1"/>
      <c r="BE60" s="1"/>
      <c r="BF60" s="1"/>
      <c r="BG60" s="1"/>
      <c r="BH60" s="1"/>
      <c r="BI60" s="1"/>
      <c r="BJ60" s="1"/>
      <c r="BK60" s="1"/>
      <c r="BL60" s="1"/>
      <c r="BM60" s="1"/>
      <c r="BN60" s="1"/>
      <c r="BO60" s="1"/>
      <c r="BP60" s="1"/>
      <c r="BQ60" s="1"/>
      <c r="BR60" s="1"/>
      <c r="BS60" s="1"/>
      <c r="BT60" s="1"/>
      <c r="BU60" s="1"/>
      <c r="BV60" s="1"/>
      <c r="BW60" s="1"/>
      <c r="BX60" s="1"/>
      <c r="BY60" s="1"/>
      <c r="BZ60" s="1"/>
      <c r="CA60" s="1"/>
      <c r="CB60" s="1"/>
      <c r="CC60" s="1"/>
      <c r="CD60" s="1"/>
      <c r="CE60" s="1"/>
      <c r="CF60" s="1"/>
      <c r="CG60" s="1"/>
      <c r="CH60" s="1"/>
      <c r="CI60" s="1"/>
      <c r="CJ60" s="1"/>
      <c r="CK60" s="1"/>
      <c r="CL60" s="1"/>
      <c r="CM60" s="1"/>
      <c r="CN60" s="1"/>
      <c r="CO60" s="1"/>
      <c r="CP60" s="1"/>
      <c r="CQ60" s="1"/>
      <c r="CR60" s="1"/>
      <c r="CS60" s="1"/>
      <c r="CT60" s="1"/>
      <c r="CU60" s="1"/>
      <c r="CV60" s="1"/>
      <c r="CW60" s="1"/>
      <c r="CX60" s="1"/>
      <c r="CY60" s="1"/>
      <c r="CZ60" s="1"/>
      <c r="DA60" s="1"/>
      <c r="DB60" s="1"/>
      <c r="DC60" s="1"/>
      <c r="DD60" s="1"/>
      <c r="DE60" s="1"/>
      <c r="DF60" s="1"/>
      <c r="DG60" s="1"/>
      <c r="DH60" s="1"/>
      <c r="DI60" s="1"/>
      <c r="DJ60" s="1"/>
      <c r="DK60" s="1"/>
      <c r="DL60" s="1"/>
      <c r="DM60" s="1"/>
      <c r="DN60" s="1"/>
      <c r="DO60" s="1"/>
      <c r="DP60" s="1"/>
      <c r="DQ60" s="1"/>
      <c r="DR60" s="1"/>
      <c r="DS60" s="1"/>
      <c r="DT60" s="1"/>
      <c r="DU60" s="1"/>
      <c r="DV60" s="1"/>
      <c r="DW60" s="1"/>
      <c r="DX60" s="1"/>
      <c r="DY60" s="1"/>
      <c r="DZ60" s="1"/>
      <c r="EA60" s="1"/>
      <c r="EB60" s="1"/>
      <c r="EC60" s="1"/>
      <c r="ED60" s="1"/>
      <c r="EE60" s="1"/>
      <c r="EF60" s="1"/>
      <c r="EG60" s="1"/>
      <c r="EH60" s="1"/>
      <c r="EI60" s="1"/>
      <c r="EJ60" s="1"/>
      <c r="EK60" s="1"/>
      <c r="EL60" s="1"/>
      <c r="EM60" s="1"/>
      <c r="EN60" s="1"/>
      <c r="EO60" s="1"/>
      <c r="EP60" s="1"/>
      <c r="EQ60" s="1"/>
      <c r="ER60" s="1"/>
      <c r="ES60" s="1"/>
      <c r="ET60" s="1"/>
      <c r="EU60" s="1"/>
      <c r="EV60" s="1"/>
      <c r="EW60" s="1"/>
      <c r="EX60" s="1"/>
      <c r="EY60" s="1"/>
      <c r="EZ60" s="1"/>
      <c r="FA60" s="1"/>
      <c r="FB60" s="1"/>
      <c r="FC60" s="1"/>
      <c r="FD60" s="1"/>
      <c r="FE60" s="1"/>
      <c r="FF60" s="1"/>
      <c r="FG60" s="1"/>
      <c r="FH60" s="1"/>
      <c r="FI60" s="1"/>
      <c r="FJ60" s="1"/>
      <c r="FK60" s="1"/>
      <c r="FL60" s="1"/>
      <c r="FM60" s="1"/>
      <c r="FN60" s="1"/>
      <c r="FO60" s="1"/>
      <c r="FP60" s="1"/>
      <c r="FQ60" s="1"/>
      <c r="FR60" s="1"/>
      <c r="FS60" s="1"/>
      <c r="FT60" s="1"/>
      <c r="FU60" s="1"/>
      <c r="FV60" s="1"/>
      <c r="FW60" s="1"/>
      <c r="FX60" s="1"/>
      <c r="FY60" s="1"/>
      <c r="FZ60" s="1"/>
      <c r="GA60" s="1"/>
      <c r="GB60" s="1"/>
      <c r="GC60" s="1"/>
      <c r="GD60" s="1"/>
      <c r="GE60" s="1"/>
      <c r="GF60" s="1"/>
      <c r="GG60" s="1"/>
      <c r="GH60" s="1"/>
      <c r="GI60" s="1"/>
      <c r="GJ60" s="1"/>
      <c r="GK60" s="1"/>
      <c r="GL60" s="1"/>
      <c r="GM60" s="1"/>
      <c r="GN60" s="1"/>
      <c r="GO60" s="1"/>
      <c r="GP60" s="1"/>
      <c r="GQ60" s="1"/>
      <c r="GR60" s="1"/>
    </row>
    <row r="61" spans="1:200" x14ac:dyDescent="0.3">
      <c r="A61" s="829"/>
      <c r="B61" s="829"/>
      <c r="C61" s="829"/>
      <c r="D61" s="829"/>
      <c r="E61" s="829"/>
      <c r="F61" s="829"/>
      <c r="G61" s="829"/>
      <c r="AV61" s="1"/>
      <c r="AW61" s="1"/>
      <c r="AX61" s="1"/>
      <c r="AY61" s="1"/>
      <c r="AZ61" s="1"/>
      <c r="BA61" s="1"/>
      <c r="BB61" s="1"/>
      <c r="BC61" s="1"/>
      <c r="BD61" s="1"/>
      <c r="BE61" s="1"/>
      <c r="BF61" s="1"/>
      <c r="BG61" s="1"/>
      <c r="BH61" s="1"/>
      <c r="BI61" s="1"/>
      <c r="BJ61" s="1"/>
      <c r="BK61" s="1"/>
      <c r="BL61" s="1"/>
      <c r="BM61" s="1"/>
      <c r="BN61" s="1"/>
      <c r="BO61" s="1"/>
      <c r="BP61" s="1"/>
      <c r="BQ61" s="1"/>
      <c r="BR61" s="1"/>
      <c r="BS61" s="1"/>
      <c r="BT61" s="1"/>
      <c r="BU61" s="1"/>
      <c r="BV61" s="1"/>
      <c r="BW61" s="1"/>
      <c r="BX61" s="1"/>
      <c r="BY61" s="1"/>
      <c r="BZ61" s="1"/>
      <c r="CA61" s="1"/>
      <c r="CB61" s="1"/>
      <c r="CC61" s="1"/>
      <c r="CD61" s="1"/>
      <c r="CE61" s="1"/>
      <c r="CF61" s="1"/>
      <c r="CG61" s="1"/>
      <c r="CH61" s="1"/>
      <c r="CI61" s="1"/>
      <c r="CJ61" s="1"/>
      <c r="CK61" s="1"/>
      <c r="CL61" s="1"/>
      <c r="CM61" s="1"/>
      <c r="CN61" s="1"/>
      <c r="CO61" s="1"/>
      <c r="CP61" s="1"/>
      <c r="CQ61" s="1"/>
      <c r="CR61" s="1"/>
      <c r="CS61" s="1"/>
      <c r="CT61" s="1"/>
      <c r="CU61" s="1"/>
      <c r="CV61" s="1"/>
      <c r="CW61" s="1"/>
      <c r="CX61" s="1"/>
      <c r="CY61" s="1"/>
      <c r="CZ61" s="1"/>
      <c r="DA61" s="1"/>
      <c r="DB61" s="1"/>
      <c r="DC61" s="1"/>
      <c r="DD61" s="1"/>
      <c r="DE61" s="1"/>
      <c r="DF61" s="1"/>
      <c r="DG61" s="1"/>
      <c r="DH61" s="1"/>
      <c r="DI61" s="1"/>
      <c r="DJ61" s="1"/>
      <c r="DK61" s="1"/>
      <c r="DL61" s="1"/>
      <c r="DM61" s="1"/>
      <c r="DN61" s="1"/>
      <c r="DO61" s="1"/>
      <c r="DP61" s="1"/>
      <c r="DQ61" s="1"/>
      <c r="DR61" s="1"/>
      <c r="DS61" s="1"/>
      <c r="DT61" s="1"/>
      <c r="DU61" s="1"/>
      <c r="DV61" s="1"/>
      <c r="DW61" s="1"/>
      <c r="DX61" s="1"/>
      <c r="DY61" s="1"/>
      <c r="DZ61" s="1"/>
      <c r="EA61" s="1"/>
      <c r="EB61" s="1"/>
      <c r="EC61" s="1"/>
      <c r="ED61" s="1"/>
      <c r="EE61" s="1"/>
      <c r="EF61" s="1"/>
      <c r="EG61" s="1"/>
      <c r="EH61" s="1"/>
      <c r="EI61" s="1"/>
      <c r="EJ61" s="1"/>
      <c r="EK61" s="1"/>
      <c r="EL61" s="1"/>
      <c r="EM61" s="1"/>
      <c r="EN61" s="1"/>
      <c r="EO61" s="1"/>
      <c r="EP61" s="1"/>
      <c r="EQ61" s="1"/>
      <c r="ER61" s="1"/>
      <c r="ES61" s="1"/>
      <c r="ET61" s="1"/>
      <c r="EU61" s="1"/>
      <c r="EV61" s="1"/>
      <c r="EW61" s="1"/>
      <c r="EX61" s="1"/>
      <c r="EY61" s="1"/>
      <c r="EZ61" s="1"/>
      <c r="FA61" s="1"/>
      <c r="FB61" s="1"/>
      <c r="FC61" s="1"/>
      <c r="FD61" s="1"/>
      <c r="FE61" s="1"/>
      <c r="FF61" s="1"/>
      <c r="FG61" s="1"/>
      <c r="FH61" s="1"/>
      <c r="FI61" s="1"/>
      <c r="FJ61" s="1"/>
      <c r="FK61" s="1"/>
      <c r="FL61" s="1"/>
      <c r="FM61" s="1"/>
      <c r="FN61" s="1"/>
      <c r="FO61" s="1"/>
      <c r="FP61" s="1"/>
      <c r="FQ61" s="1"/>
      <c r="FR61" s="1"/>
      <c r="FS61" s="1"/>
      <c r="FT61" s="1"/>
      <c r="FU61" s="1"/>
      <c r="FV61" s="1"/>
      <c r="FW61" s="1"/>
      <c r="FX61" s="1"/>
      <c r="FY61" s="1"/>
      <c r="FZ61" s="1"/>
      <c r="GA61" s="1"/>
      <c r="GB61" s="1"/>
      <c r="GC61" s="1"/>
      <c r="GD61" s="1"/>
      <c r="GE61" s="1"/>
      <c r="GF61" s="1"/>
      <c r="GG61" s="1"/>
      <c r="GH61" s="1"/>
      <c r="GI61" s="1"/>
      <c r="GJ61" s="1"/>
      <c r="GK61" s="1"/>
      <c r="GL61" s="1"/>
      <c r="GM61" s="1"/>
      <c r="GN61" s="1"/>
      <c r="GO61" s="1"/>
      <c r="GP61" s="1"/>
      <c r="GQ61" s="1"/>
      <c r="GR61" s="1"/>
    </row>
    <row r="62" spans="1:200" x14ac:dyDescent="0.3">
      <c r="A62" s="829"/>
      <c r="B62" s="829"/>
      <c r="C62" s="829"/>
      <c r="D62" s="829"/>
      <c r="E62" s="829"/>
      <c r="F62" s="829"/>
      <c r="G62" s="829"/>
      <c r="AV62" s="1"/>
      <c r="AW62" s="1"/>
      <c r="AX62" s="1"/>
      <c r="AY62" s="1"/>
      <c r="AZ62" s="1"/>
      <c r="BA62" s="1"/>
      <c r="BB62" s="1"/>
      <c r="BC62" s="1"/>
      <c r="BD62" s="1"/>
      <c r="BE62" s="1"/>
      <c r="BF62" s="1"/>
      <c r="BG62" s="1"/>
      <c r="BH62" s="1"/>
      <c r="BI62" s="1"/>
      <c r="BJ62" s="1"/>
      <c r="BK62" s="1"/>
      <c r="BL62" s="1"/>
      <c r="BM62" s="1"/>
      <c r="BN62" s="1"/>
      <c r="BO62" s="1"/>
      <c r="BP62" s="1"/>
      <c r="BQ62" s="1"/>
      <c r="BR62" s="1"/>
      <c r="BS62" s="1"/>
      <c r="BT62" s="1"/>
      <c r="BU62" s="1"/>
      <c r="BV62" s="1"/>
      <c r="BW62" s="1"/>
      <c r="BX62" s="1"/>
      <c r="BY62" s="1"/>
      <c r="BZ62" s="1"/>
      <c r="CA62" s="1"/>
      <c r="CB62" s="1"/>
      <c r="CC62" s="1"/>
      <c r="CD62" s="1"/>
      <c r="CE62" s="1"/>
      <c r="CF62" s="1"/>
      <c r="CG62" s="1"/>
      <c r="CH62" s="1"/>
      <c r="CI62" s="1"/>
      <c r="CJ62" s="1"/>
      <c r="CK62" s="1"/>
      <c r="CL62" s="1"/>
      <c r="CM62" s="1"/>
      <c r="CN62" s="1"/>
      <c r="CO62" s="1"/>
      <c r="CP62" s="1"/>
      <c r="CQ62" s="1"/>
      <c r="CR62" s="1"/>
      <c r="CS62" s="1"/>
      <c r="CT62" s="1"/>
      <c r="CU62" s="1"/>
      <c r="CV62" s="1"/>
      <c r="CW62" s="1"/>
      <c r="CX62" s="1"/>
      <c r="CY62" s="1"/>
      <c r="CZ62" s="1"/>
      <c r="DA62" s="1"/>
      <c r="DB62" s="1"/>
      <c r="DC62" s="1"/>
      <c r="DD62" s="1"/>
      <c r="DE62" s="1"/>
      <c r="DF62" s="1"/>
      <c r="DG62" s="1"/>
      <c r="DH62" s="1"/>
      <c r="DI62" s="1"/>
      <c r="DJ62" s="1"/>
      <c r="DK62" s="1"/>
      <c r="DL62" s="1"/>
      <c r="DM62" s="1"/>
      <c r="DN62" s="1"/>
      <c r="DO62" s="1"/>
      <c r="DP62" s="1"/>
      <c r="DQ62" s="1"/>
      <c r="DR62" s="1"/>
      <c r="DS62" s="1"/>
      <c r="DT62" s="1"/>
      <c r="DU62" s="1"/>
      <c r="DV62" s="1"/>
      <c r="DW62" s="1"/>
      <c r="DX62" s="1"/>
      <c r="DY62" s="1"/>
      <c r="DZ62" s="1"/>
      <c r="EA62" s="1"/>
      <c r="EB62" s="1"/>
      <c r="EC62" s="1"/>
      <c r="ED62" s="1"/>
      <c r="EE62" s="1"/>
      <c r="EF62" s="1"/>
      <c r="EG62" s="1"/>
      <c r="EH62" s="1"/>
      <c r="EI62" s="1"/>
      <c r="EJ62" s="1"/>
      <c r="EK62" s="1"/>
      <c r="EL62" s="1"/>
      <c r="EM62" s="1"/>
      <c r="EN62" s="1"/>
      <c r="EO62" s="1"/>
      <c r="EP62" s="1"/>
      <c r="EQ62" s="1"/>
      <c r="ER62" s="1"/>
      <c r="ES62" s="1"/>
      <c r="ET62" s="1"/>
      <c r="EU62" s="1"/>
      <c r="EV62" s="1"/>
      <c r="EW62" s="1"/>
      <c r="EX62" s="1"/>
      <c r="EY62" s="1"/>
      <c r="EZ62" s="1"/>
      <c r="FA62" s="1"/>
      <c r="FB62" s="1"/>
      <c r="FC62" s="1"/>
      <c r="FD62" s="1"/>
      <c r="FE62" s="1"/>
      <c r="FF62" s="1"/>
      <c r="FG62" s="1"/>
      <c r="FH62" s="1"/>
      <c r="FI62" s="1"/>
      <c r="FJ62" s="1"/>
      <c r="FK62" s="1"/>
      <c r="FL62" s="1"/>
      <c r="FM62" s="1"/>
      <c r="FN62" s="1"/>
      <c r="FO62" s="1"/>
      <c r="FP62" s="1"/>
      <c r="FQ62" s="1"/>
      <c r="FR62" s="1"/>
      <c r="FS62" s="1"/>
      <c r="FT62" s="1"/>
      <c r="FU62" s="1"/>
      <c r="FV62" s="1"/>
      <c r="FW62" s="1"/>
      <c r="FX62" s="1"/>
      <c r="FY62" s="1"/>
      <c r="FZ62" s="1"/>
      <c r="GA62" s="1"/>
      <c r="GB62" s="1"/>
      <c r="GC62" s="1"/>
      <c r="GD62" s="1"/>
      <c r="GE62" s="1"/>
      <c r="GF62" s="1"/>
      <c r="GG62" s="1"/>
      <c r="GH62" s="1"/>
      <c r="GI62" s="1"/>
      <c r="GJ62" s="1"/>
      <c r="GK62" s="1"/>
      <c r="GL62" s="1"/>
      <c r="GM62" s="1"/>
      <c r="GN62" s="1"/>
      <c r="GO62" s="1"/>
      <c r="GP62" s="1"/>
      <c r="GQ62" s="1"/>
      <c r="GR62" s="1"/>
    </row>
    <row r="63" spans="1:200" x14ac:dyDescent="0.3">
      <c r="A63" s="829"/>
      <c r="B63" s="829"/>
      <c r="C63" s="829"/>
      <c r="D63" s="829"/>
      <c r="E63" s="829"/>
      <c r="F63" s="829"/>
      <c r="G63" s="829"/>
    </row>
    <row r="64" spans="1:200" x14ac:dyDescent="0.3">
      <c r="A64" s="275" t="s">
        <v>526</v>
      </c>
      <c r="B64" s="1"/>
      <c r="C64" s="1"/>
      <c r="D64" s="1"/>
      <c r="E64" s="1"/>
      <c r="F64" s="1"/>
      <c r="G64" s="1"/>
    </row>
    <row r="65" spans="1:7" x14ac:dyDescent="0.3">
      <c r="A65" s="1" t="s">
        <v>551</v>
      </c>
      <c r="B65" s="1"/>
      <c r="C65" s="1"/>
      <c r="D65" s="1"/>
      <c r="E65" s="1"/>
      <c r="F65" s="1"/>
      <c r="G65" s="1"/>
    </row>
    <row r="66" spans="1:7" x14ac:dyDescent="0.3">
      <c r="A66" s="1" t="s">
        <v>550</v>
      </c>
      <c r="B66" s="1"/>
      <c r="C66" s="1"/>
      <c r="D66" s="1"/>
      <c r="E66" s="1"/>
      <c r="F66" s="1"/>
      <c r="G66" s="1"/>
    </row>
    <row r="67" spans="1:7" x14ac:dyDescent="0.3">
      <c r="A67" s="1"/>
      <c r="B67" s="1"/>
      <c r="C67" s="1"/>
      <c r="D67" s="1"/>
      <c r="E67" s="1"/>
      <c r="F67" s="1"/>
      <c r="G67" s="1"/>
    </row>
    <row r="68" spans="1:7" x14ac:dyDescent="0.3">
      <c r="A68" s="275" t="s">
        <v>596</v>
      </c>
      <c r="B68" s="1"/>
      <c r="C68" s="1"/>
      <c r="D68" s="1"/>
      <c r="E68" s="1"/>
      <c r="F68" s="1"/>
      <c r="G68" s="1"/>
    </row>
    <row r="69" spans="1:7" x14ac:dyDescent="0.3">
      <c r="A69" s="1" t="s">
        <v>552</v>
      </c>
      <c r="B69" s="1"/>
      <c r="C69" s="1"/>
      <c r="D69" s="1"/>
      <c r="E69" s="1"/>
      <c r="F69" s="1"/>
      <c r="G69" s="1"/>
    </row>
    <row r="70" spans="1:7" x14ac:dyDescent="0.3">
      <c r="A70" s="1" t="s">
        <v>553</v>
      </c>
      <c r="B70" s="1"/>
      <c r="C70" s="1"/>
      <c r="D70" s="1"/>
      <c r="E70" s="1"/>
      <c r="F70" s="1"/>
      <c r="G70" s="1"/>
    </row>
    <row r="71" spans="1:7" x14ac:dyDescent="0.3">
      <c r="A71" s="1" t="s">
        <v>597</v>
      </c>
      <c r="B71" s="1"/>
      <c r="C71" s="1"/>
      <c r="D71" s="1"/>
      <c r="E71" s="1"/>
      <c r="F71" s="1"/>
      <c r="G71" s="1"/>
    </row>
    <row r="72" spans="1:7" s="1" customFormat="1" x14ac:dyDescent="0.3"/>
    <row r="73" spans="1:7" s="1" customFormat="1" x14ac:dyDescent="0.3"/>
    <row r="74" spans="1:7" s="1" customFormat="1" x14ac:dyDescent="0.3"/>
    <row r="75" spans="1:7" s="1" customFormat="1" x14ac:dyDescent="0.3"/>
    <row r="76" spans="1:7" s="1" customFormat="1" x14ac:dyDescent="0.3"/>
    <row r="77" spans="1:7" s="1" customFormat="1" x14ac:dyDescent="0.3"/>
    <row r="78" spans="1:7" s="1" customFormat="1" x14ac:dyDescent="0.3"/>
    <row r="79" spans="1:7" s="1" customFormat="1" x14ac:dyDescent="0.3"/>
    <row r="80" spans="1:7" s="1" customFormat="1" x14ac:dyDescent="0.3"/>
    <row r="81" s="1" customFormat="1" x14ac:dyDescent="0.3"/>
    <row r="82" s="1" customFormat="1" x14ac:dyDescent="0.3"/>
    <row r="83" s="1" customFormat="1" x14ac:dyDescent="0.3"/>
    <row r="84" s="1" customFormat="1" x14ac:dyDescent="0.3"/>
    <row r="85" s="1" customFormat="1" x14ac:dyDescent="0.3"/>
    <row r="86" s="1" customFormat="1" x14ac:dyDescent="0.3"/>
    <row r="87" s="1" customFormat="1" x14ac:dyDescent="0.3"/>
    <row r="88" s="1" customFormat="1" x14ac:dyDescent="0.3"/>
    <row r="89" s="1" customFormat="1" x14ac:dyDescent="0.3"/>
    <row r="90" s="1" customFormat="1" x14ac:dyDescent="0.3"/>
    <row r="91" s="1" customFormat="1" x14ac:dyDescent="0.3"/>
    <row r="92" s="1" customFormat="1" x14ac:dyDescent="0.3"/>
    <row r="93" s="1" customFormat="1" x14ac:dyDescent="0.3"/>
    <row r="94" s="1" customFormat="1" x14ac:dyDescent="0.3"/>
    <row r="95" s="1" customFormat="1" x14ac:dyDescent="0.3"/>
    <row r="96" s="1" customFormat="1" x14ac:dyDescent="0.3"/>
    <row r="97" s="1" customFormat="1" x14ac:dyDescent="0.3"/>
    <row r="98" s="1" customFormat="1" x14ac:dyDescent="0.3"/>
    <row r="99" s="1" customFormat="1" x14ac:dyDescent="0.3"/>
    <row r="100" s="1" customFormat="1" x14ac:dyDescent="0.3"/>
    <row r="101" s="1" customFormat="1" x14ac:dyDescent="0.3"/>
    <row r="102" s="1" customFormat="1" x14ac:dyDescent="0.3"/>
    <row r="103" s="1" customFormat="1" x14ac:dyDescent="0.3"/>
    <row r="104" s="1" customFormat="1" x14ac:dyDescent="0.3"/>
    <row r="105" s="1" customFormat="1" x14ac:dyDescent="0.3"/>
    <row r="106" s="1" customFormat="1" x14ac:dyDescent="0.3"/>
    <row r="107" s="1" customFormat="1" x14ac:dyDescent="0.3"/>
    <row r="108" s="1" customFormat="1" x14ac:dyDescent="0.3"/>
    <row r="109" s="1" customFormat="1" x14ac:dyDescent="0.3"/>
    <row r="110" s="1" customFormat="1" x14ac:dyDescent="0.3"/>
    <row r="111" s="1" customFormat="1" x14ac:dyDescent="0.3"/>
    <row r="112" s="1" customFormat="1" x14ac:dyDescent="0.3"/>
    <row r="113" s="1" customFormat="1" x14ac:dyDescent="0.3"/>
    <row r="114" s="1" customFormat="1" x14ac:dyDescent="0.3"/>
    <row r="115" s="1" customFormat="1" x14ac:dyDescent="0.3"/>
    <row r="116" s="1" customFormat="1" x14ac:dyDescent="0.3"/>
    <row r="117" s="1" customFormat="1" x14ac:dyDescent="0.3"/>
    <row r="118" s="1" customFormat="1" x14ac:dyDescent="0.3"/>
    <row r="119" s="1" customFormat="1" x14ac:dyDescent="0.3"/>
    <row r="120" s="1" customFormat="1" x14ac:dyDescent="0.3"/>
    <row r="121" s="1" customFormat="1" x14ac:dyDescent="0.3"/>
    <row r="122" s="1" customFormat="1" x14ac:dyDescent="0.3"/>
    <row r="123" s="1" customFormat="1" x14ac:dyDescent="0.3"/>
    <row r="124" s="1" customFormat="1" x14ac:dyDescent="0.3"/>
    <row r="125" s="1" customFormat="1" x14ac:dyDescent="0.3"/>
    <row r="126" s="1" customFormat="1" x14ac:dyDescent="0.3"/>
    <row r="127" s="1" customFormat="1" x14ac:dyDescent="0.3"/>
    <row r="128" s="1" customFormat="1" x14ac:dyDescent="0.3"/>
    <row r="129" s="1" customFormat="1" x14ac:dyDescent="0.3"/>
    <row r="130" s="1" customFormat="1" x14ac:dyDescent="0.3"/>
    <row r="131" s="1" customFormat="1" x14ac:dyDescent="0.3"/>
    <row r="132" s="1" customFormat="1" x14ac:dyDescent="0.3"/>
    <row r="133" s="1" customFormat="1" x14ac:dyDescent="0.3"/>
    <row r="134" s="1" customFormat="1" x14ac:dyDescent="0.3"/>
    <row r="135" s="1" customFormat="1" x14ac:dyDescent="0.3"/>
    <row r="136" s="1" customFormat="1" x14ac:dyDescent="0.3"/>
    <row r="137" s="1" customFormat="1" x14ac:dyDescent="0.3"/>
    <row r="138" s="1" customFormat="1" x14ac:dyDescent="0.3"/>
    <row r="139" s="1" customFormat="1" x14ac:dyDescent="0.3"/>
    <row r="140" s="1" customFormat="1" x14ac:dyDescent="0.3"/>
    <row r="141" s="1" customFormat="1" x14ac:dyDescent="0.3"/>
    <row r="142" s="1" customFormat="1" x14ac:dyDescent="0.3"/>
    <row r="143" s="1" customFormat="1" x14ac:dyDescent="0.3"/>
    <row r="144" s="1" customFormat="1" x14ac:dyDescent="0.3"/>
    <row r="145" s="1" customFormat="1" x14ac:dyDescent="0.3"/>
    <row r="146" s="1" customFormat="1" x14ac:dyDescent="0.3"/>
    <row r="147" s="1" customFormat="1" x14ac:dyDescent="0.3"/>
    <row r="148" s="1" customFormat="1" x14ac:dyDescent="0.3"/>
    <row r="149" s="1" customFormat="1" x14ac:dyDescent="0.3"/>
    <row r="150" s="1" customFormat="1" x14ac:dyDescent="0.3"/>
    <row r="151" s="1" customFormat="1" x14ac:dyDescent="0.3"/>
    <row r="152" s="1" customFormat="1" x14ac:dyDescent="0.3"/>
    <row r="153" s="1" customFormat="1" x14ac:dyDescent="0.3"/>
    <row r="154" s="1" customFormat="1" x14ac:dyDescent="0.3"/>
    <row r="155" s="1" customFormat="1" x14ac:dyDescent="0.3"/>
    <row r="156" s="1" customFormat="1" x14ac:dyDescent="0.3"/>
    <row r="157" s="1" customFormat="1" x14ac:dyDescent="0.3"/>
    <row r="158" s="1" customFormat="1" x14ac:dyDescent="0.3"/>
    <row r="159" s="1" customFormat="1" x14ac:dyDescent="0.3"/>
    <row r="160" s="1" customFormat="1" x14ac:dyDescent="0.3"/>
    <row r="161" s="1" customFormat="1" x14ac:dyDescent="0.3"/>
    <row r="162" s="1" customFormat="1" x14ac:dyDescent="0.3"/>
    <row r="163" s="1" customFormat="1" x14ac:dyDescent="0.3"/>
    <row r="164" s="1" customFormat="1" x14ac:dyDescent="0.3"/>
    <row r="165" s="1" customFormat="1" x14ac:dyDescent="0.3"/>
    <row r="166" s="1" customFormat="1" x14ac:dyDescent="0.3"/>
    <row r="167" s="1" customFormat="1" x14ac:dyDescent="0.3"/>
    <row r="168" s="1" customFormat="1" x14ac:dyDescent="0.3"/>
    <row r="169" s="1" customFormat="1" x14ac:dyDescent="0.3"/>
    <row r="170" s="1" customFormat="1" x14ac:dyDescent="0.3"/>
    <row r="171" s="1" customFormat="1" x14ac:dyDescent="0.3"/>
    <row r="172" s="1" customFormat="1" x14ac:dyDescent="0.3"/>
    <row r="173" s="1" customFormat="1" x14ac:dyDescent="0.3"/>
    <row r="174" s="1" customFormat="1" x14ac:dyDescent="0.3"/>
    <row r="175" s="1" customFormat="1" x14ac:dyDescent="0.3"/>
    <row r="176" s="1" customFormat="1" x14ac:dyDescent="0.3"/>
    <row r="177" s="1" customFormat="1" x14ac:dyDescent="0.3"/>
    <row r="178" s="1" customFormat="1" x14ac:dyDescent="0.3"/>
    <row r="179" s="1" customFormat="1" x14ac:dyDescent="0.3"/>
    <row r="180" s="1" customFormat="1" x14ac:dyDescent="0.3"/>
    <row r="181" s="1" customFormat="1" x14ac:dyDescent="0.3"/>
    <row r="182" s="1" customFormat="1" x14ac:dyDescent="0.3"/>
    <row r="183" s="1" customFormat="1" x14ac:dyDescent="0.3"/>
    <row r="184" s="1" customFormat="1" x14ac:dyDescent="0.3"/>
    <row r="185" s="1" customFormat="1" x14ac:dyDescent="0.3"/>
    <row r="186" s="1" customFormat="1" x14ac:dyDescent="0.3"/>
    <row r="187" s="1" customFormat="1" x14ac:dyDescent="0.3"/>
    <row r="188" s="1" customFormat="1" x14ac:dyDescent="0.3"/>
    <row r="189" s="1" customFormat="1" x14ac:dyDescent="0.3"/>
    <row r="190" s="1" customFormat="1" x14ac:dyDescent="0.3"/>
    <row r="191" s="1" customFormat="1" x14ac:dyDescent="0.3"/>
    <row r="192" s="1" customFormat="1" x14ac:dyDescent="0.3"/>
    <row r="193" s="1" customFormat="1" x14ac:dyDescent="0.3"/>
    <row r="194" s="1" customFormat="1" x14ac:dyDescent="0.3"/>
    <row r="195" s="1" customFormat="1" x14ac:dyDescent="0.3"/>
    <row r="196" s="1" customFormat="1" x14ac:dyDescent="0.3"/>
    <row r="197" s="1" customFormat="1" x14ac:dyDescent="0.3"/>
    <row r="198" s="1" customFormat="1" x14ac:dyDescent="0.3"/>
    <row r="199" s="1" customFormat="1" x14ac:dyDescent="0.3"/>
    <row r="200" s="1" customFormat="1" x14ac:dyDescent="0.3"/>
    <row r="201" s="1" customFormat="1" x14ac:dyDescent="0.3"/>
    <row r="202" s="1" customFormat="1" x14ac:dyDescent="0.3"/>
    <row r="203" s="1" customFormat="1" x14ac:dyDescent="0.3"/>
    <row r="204" s="1" customFormat="1" x14ac:dyDescent="0.3"/>
    <row r="205" s="1" customFormat="1" x14ac:dyDescent="0.3"/>
    <row r="206" s="1" customFormat="1" x14ac:dyDescent="0.3"/>
    <row r="207" s="1" customFormat="1" x14ac:dyDescent="0.3"/>
    <row r="208" s="1" customFormat="1" x14ac:dyDescent="0.3"/>
    <row r="209" s="1" customFormat="1" x14ac:dyDescent="0.3"/>
    <row r="210" s="1" customFormat="1" x14ac:dyDescent="0.3"/>
    <row r="211" s="1" customFormat="1" x14ac:dyDescent="0.3"/>
    <row r="212" s="1" customFormat="1" x14ac:dyDescent="0.3"/>
    <row r="213" s="1" customFormat="1" x14ac:dyDescent="0.3"/>
    <row r="214" s="1" customFormat="1" x14ac:dyDescent="0.3"/>
    <row r="215" s="1" customFormat="1" x14ac:dyDescent="0.3"/>
    <row r="216" s="1" customFormat="1" x14ac:dyDescent="0.3"/>
    <row r="217" s="1" customFormat="1" x14ac:dyDescent="0.3"/>
    <row r="218" s="1" customFormat="1" x14ac:dyDescent="0.3"/>
    <row r="219" s="1" customFormat="1" x14ac:dyDescent="0.3"/>
    <row r="220" s="1" customFormat="1" x14ac:dyDescent="0.3"/>
    <row r="221" s="1" customFormat="1" x14ac:dyDescent="0.3"/>
    <row r="222" s="1" customFormat="1" x14ac:dyDescent="0.3"/>
    <row r="223" s="1" customFormat="1" x14ac:dyDescent="0.3"/>
    <row r="224" s="1" customFormat="1" x14ac:dyDescent="0.3"/>
    <row r="225" s="1" customFormat="1" x14ac:dyDescent="0.3"/>
    <row r="226" s="1" customFormat="1" x14ac:dyDescent="0.3"/>
    <row r="227" s="1" customFormat="1" x14ac:dyDescent="0.3"/>
    <row r="228" s="1" customFormat="1" x14ac:dyDescent="0.3"/>
    <row r="229" s="1" customFormat="1" x14ac:dyDescent="0.3"/>
    <row r="230" s="1" customFormat="1" x14ac:dyDescent="0.3"/>
    <row r="231" s="1" customFormat="1" x14ac:dyDescent="0.3"/>
    <row r="232" s="1" customFormat="1" x14ac:dyDescent="0.3"/>
    <row r="233" s="1" customFormat="1" x14ac:dyDescent="0.3"/>
    <row r="234" s="1" customFormat="1" x14ac:dyDescent="0.3"/>
    <row r="235" s="1" customFormat="1" x14ac:dyDescent="0.3"/>
    <row r="236" s="1" customFormat="1" x14ac:dyDescent="0.3"/>
    <row r="237" s="1" customFormat="1" x14ac:dyDescent="0.3"/>
    <row r="238" s="1" customFormat="1" x14ac:dyDescent="0.3"/>
    <row r="239" s="1" customFormat="1" x14ac:dyDescent="0.3"/>
    <row r="240" s="1" customFormat="1" x14ac:dyDescent="0.3"/>
    <row r="241" s="1" customFormat="1" x14ac:dyDescent="0.3"/>
    <row r="242" s="1" customFormat="1" x14ac:dyDescent="0.3"/>
    <row r="243" s="1" customFormat="1" x14ac:dyDescent="0.3"/>
    <row r="244" s="1" customFormat="1" x14ac:dyDescent="0.3"/>
    <row r="245" s="1" customFormat="1" x14ac:dyDescent="0.3"/>
    <row r="246" s="1" customFormat="1" x14ac:dyDescent="0.3"/>
    <row r="247" s="1" customFormat="1" x14ac:dyDescent="0.3"/>
    <row r="248" s="1" customFormat="1" x14ac:dyDescent="0.3"/>
    <row r="249" s="1" customFormat="1" x14ac:dyDescent="0.3"/>
    <row r="250" s="1" customFormat="1" x14ac:dyDescent="0.3"/>
    <row r="251" s="1" customFormat="1" x14ac:dyDescent="0.3"/>
    <row r="252" s="1" customFormat="1" x14ac:dyDescent="0.3"/>
    <row r="253" s="1" customFormat="1" x14ac:dyDescent="0.3"/>
    <row r="254" s="1" customFormat="1" x14ac:dyDescent="0.3"/>
    <row r="255" s="1" customFormat="1" x14ac:dyDescent="0.3"/>
    <row r="256" s="1" customFormat="1" x14ac:dyDescent="0.3"/>
    <row r="257" s="1" customFormat="1" x14ac:dyDescent="0.3"/>
    <row r="258" s="1" customFormat="1" x14ac:dyDescent="0.3"/>
    <row r="259" s="1" customFormat="1" x14ac:dyDescent="0.3"/>
    <row r="260" s="1" customFormat="1" x14ac:dyDescent="0.3"/>
    <row r="261" s="1" customFormat="1" x14ac:dyDescent="0.3"/>
    <row r="262" s="1" customFormat="1" x14ac:dyDescent="0.3"/>
    <row r="263" s="1" customFormat="1" x14ac:dyDescent="0.3"/>
    <row r="264" s="1" customFormat="1" x14ac:dyDescent="0.3"/>
    <row r="265" s="1" customFormat="1" x14ac:dyDescent="0.3"/>
    <row r="266" s="1" customFormat="1" x14ac:dyDescent="0.3"/>
    <row r="267" s="1" customFormat="1" x14ac:dyDescent="0.3"/>
    <row r="268" s="1" customFormat="1" x14ac:dyDescent="0.3"/>
    <row r="269" s="1" customFormat="1" x14ac:dyDescent="0.3"/>
    <row r="270" s="1" customFormat="1" x14ac:dyDescent="0.3"/>
    <row r="271" s="1" customFormat="1" x14ac:dyDescent="0.3"/>
    <row r="272" s="1" customFormat="1" x14ac:dyDescent="0.3"/>
    <row r="273" s="1" customFormat="1" x14ac:dyDescent="0.3"/>
    <row r="274" s="1" customFormat="1" x14ac:dyDescent="0.3"/>
    <row r="275" s="1" customFormat="1" x14ac:dyDescent="0.3"/>
    <row r="276" s="1" customFormat="1" x14ac:dyDescent="0.3"/>
    <row r="277" s="1" customFormat="1" x14ac:dyDescent="0.3"/>
    <row r="278" s="1" customFormat="1" x14ac:dyDescent="0.3"/>
    <row r="279" s="1" customFormat="1" x14ac:dyDescent="0.3"/>
    <row r="280" s="1" customFormat="1" x14ac:dyDescent="0.3"/>
    <row r="281" s="1" customFormat="1" x14ac:dyDescent="0.3"/>
    <row r="282" s="1" customFormat="1" x14ac:dyDescent="0.3"/>
    <row r="283" s="1" customFormat="1" x14ac:dyDescent="0.3"/>
    <row r="284" s="1" customFormat="1" x14ac:dyDescent="0.3"/>
    <row r="285" s="1" customFormat="1" x14ac:dyDescent="0.3"/>
    <row r="286" s="1" customFormat="1" x14ac:dyDescent="0.3"/>
    <row r="287" s="1" customFormat="1" x14ac:dyDescent="0.3"/>
    <row r="288" s="1" customFormat="1" x14ac:dyDescent="0.3"/>
    <row r="289" s="1" customFormat="1" x14ac:dyDescent="0.3"/>
    <row r="290" s="1" customFormat="1" x14ac:dyDescent="0.3"/>
    <row r="291" s="1" customFormat="1" x14ac:dyDescent="0.3"/>
    <row r="292" s="1" customFormat="1" x14ac:dyDescent="0.3"/>
    <row r="293" s="1" customFormat="1" x14ac:dyDescent="0.3"/>
    <row r="294" s="1" customFormat="1" x14ac:dyDescent="0.3"/>
    <row r="295" s="1" customFormat="1" x14ac:dyDescent="0.3"/>
    <row r="296" s="1" customFormat="1" x14ac:dyDescent="0.3"/>
    <row r="297" s="1" customFormat="1" x14ac:dyDescent="0.3"/>
    <row r="298" s="1" customFormat="1" x14ac:dyDescent="0.3"/>
    <row r="299" s="1" customFormat="1" x14ac:dyDescent="0.3"/>
    <row r="300" s="1" customFormat="1" x14ac:dyDescent="0.3"/>
    <row r="301" s="1" customFormat="1" x14ac:dyDescent="0.3"/>
    <row r="302" s="1" customFormat="1" x14ac:dyDescent="0.3"/>
    <row r="303" s="1" customFormat="1" x14ac:dyDescent="0.3"/>
    <row r="304" s="1" customFormat="1" x14ac:dyDescent="0.3"/>
    <row r="305" s="1" customFormat="1" x14ac:dyDescent="0.3"/>
    <row r="306" s="1" customFormat="1" x14ac:dyDescent="0.3"/>
    <row r="307" s="1" customFormat="1" x14ac:dyDescent="0.3"/>
    <row r="308" s="1" customFormat="1" x14ac:dyDescent="0.3"/>
    <row r="309" s="1" customFormat="1" x14ac:dyDescent="0.3"/>
    <row r="310" s="1" customFormat="1" x14ac:dyDescent="0.3"/>
    <row r="311" s="1" customFormat="1" x14ac:dyDescent="0.3"/>
    <row r="312" s="1" customFormat="1" x14ac:dyDescent="0.3"/>
    <row r="313" s="1" customFormat="1" x14ac:dyDescent="0.3"/>
    <row r="314" s="1" customFormat="1" x14ac:dyDescent="0.3"/>
    <row r="315" s="1" customFormat="1" x14ac:dyDescent="0.3"/>
    <row r="316" s="1" customFormat="1" x14ac:dyDescent="0.3"/>
    <row r="317" s="1" customFormat="1" x14ac:dyDescent="0.3"/>
    <row r="318" s="1" customFormat="1" x14ac:dyDescent="0.3"/>
    <row r="319" s="1" customFormat="1" x14ac:dyDescent="0.3"/>
    <row r="320" s="1" customFormat="1" x14ac:dyDescent="0.3"/>
    <row r="321" s="1" customFormat="1" x14ac:dyDescent="0.3"/>
    <row r="322" s="1" customFormat="1" x14ac:dyDescent="0.3"/>
    <row r="323" s="1" customFormat="1" x14ac:dyDescent="0.3"/>
    <row r="324" s="1" customFormat="1" x14ac:dyDescent="0.3"/>
    <row r="325" s="1" customFormat="1" x14ac:dyDescent="0.3"/>
    <row r="326" s="1" customFormat="1" x14ac:dyDescent="0.3"/>
    <row r="327" s="1" customFormat="1" x14ac:dyDescent="0.3"/>
    <row r="328" s="1" customFormat="1" x14ac:dyDescent="0.3"/>
    <row r="329" s="1" customFormat="1" x14ac:dyDescent="0.3"/>
    <row r="330" s="1" customFormat="1" x14ac:dyDescent="0.3"/>
    <row r="331" s="1" customFormat="1" x14ac:dyDescent="0.3"/>
    <row r="332" s="1" customFormat="1" x14ac:dyDescent="0.3"/>
    <row r="333" s="1" customFormat="1" x14ac:dyDescent="0.3"/>
    <row r="334" s="1" customFormat="1" x14ac:dyDescent="0.3"/>
    <row r="335" s="1" customFormat="1" x14ac:dyDescent="0.3"/>
    <row r="336" s="1" customFormat="1" x14ac:dyDescent="0.3"/>
    <row r="337" s="1" customFormat="1" x14ac:dyDescent="0.3"/>
    <row r="338" s="1" customFormat="1" x14ac:dyDescent="0.3"/>
    <row r="339" s="1" customFormat="1" x14ac:dyDescent="0.3"/>
    <row r="340" s="1" customFormat="1" x14ac:dyDescent="0.3"/>
  </sheetData>
  <mergeCells count="5">
    <mergeCell ref="A1:D2"/>
    <mergeCell ref="A24:C24"/>
    <mergeCell ref="D24:F24"/>
    <mergeCell ref="A59:G63"/>
    <mergeCell ref="A50:G52"/>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dimension ref="A1:R16"/>
  <sheetViews>
    <sheetView workbookViewId="0"/>
  </sheetViews>
  <sheetFormatPr baseColWidth="10" defaultColWidth="11.08203125" defaultRowHeight="12.5" x14ac:dyDescent="0.25"/>
  <cols>
    <col min="1" max="1" width="11" style="18" customWidth="1"/>
    <col min="2" max="16384" width="11.08203125" style="18"/>
  </cols>
  <sheetData>
    <row r="1" spans="1:18" s="3" customFormat="1" ht="13.5" thickTop="1" x14ac:dyDescent="0.25">
      <c r="A1" s="286" t="s">
        <v>420</v>
      </c>
      <c r="B1" s="554"/>
      <c r="C1" s="554"/>
      <c r="D1" s="554"/>
    </row>
    <row r="2" spans="1:18" x14ac:dyDescent="0.25">
      <c r="A2" s="555"/>
      <c r="B2" s="439"/>
      <c r="C2" s="439"/>
      <c r="D2" s="556"/>
    </row>
    <row r="3" spans="1:18" ht="13" x14ac:dyDescent="0.3">
      <c r="A3" s="655"/>
      <c r="B3" s="655">
        <v>2023</v>
      </c>
      <c r="C3" s="655">
        <v>2024</v>
      </c>
      <c r="D3" s="655">
        <v>2025</v>
      </c>
    </row>
    <row r="4" spans="1:18" x14ac:dyDescent="0.25">
      <c r="A4" s="18" t="s">
        <v>126</v>
      </c>
      <c r="B4" s="558">
        <v>6.5870586284643791</v>
      </c>
      <c r="C4" s="558">
        <v>-7.490724684591217E-2</v>
      </c>
      <c r="D4" s="558">
        <v>3.4091509977353187</v>
      </c>
      <c r="Q4" s="559"/>
      <c r="R4" s="559"/>
    </row>
    <row r="5" spans="1:18" x14ac:dyDescent="0.25">
      <c r="A5" s="18" t="s">
        <v>127</v>
      </c>
      <c r="B5" s="558">
        <v>5.0950713791122455</v>
      </c>
      <c r="C5" s="558">
        <v>-0.13383804360284843</v>
      </c>
      <c r="D5" s="558">
        <v>3.6119248890388844</v>
      </c>
    </row>
    <row r="6" spans="1:18" x14ac:dyDescent="0.25">
      <c r="A6" s="18" t="s">
        <v>128</v>
      </c>
      <c r="B6" s="558">
        <v>5.6259443320586957</v>
      </c>
      <c r="C6" s="558">
        <v>-1.054189280611697</v>
      </c>
      <c r="D6" s="558">
        <v>4.2851680128523153</v>
      </c>
    </row>
    <row r="7" spans="1:18" x14ac:dyDescent="0.25">
      <c r="A7" s="18" t="s">
        <v>129</v>
      </c>
      <c r="B7" s="558">
        <v>3.8695992321937394</v>
      </c>
      <c r="C7" s="558">
        <v>0.23780748353469808</v>
      </c>
      <c r="D7" s="558">
        <v>3.3975955675964524</v>
      </c>
    </row>
    <row r="8" spans="1:18" x14ac:dyDescent="0.25">
      <c r="A8" s="18" t="s">
        <v>130</v>
      </c>
      <c r="B8" s="558">
        <v>1.9872307398936222</v>
      </c>
      <c r="C8" s="558">
        <v>1.0409317414524721</v>
      </c>
      <c r="D8" s="560">
        <v>2.8875018660005938</v>
      </c>
    </row>
    <row r="9" spans="1:18" x14ac:dyDescent="0.25">
      <c r="A9" s="18" t="s">
        <v>131</v>
      </c>
      <c r="B9" s="558">
        <v>1.2527981583727197</v>
      </c>
      <c r="C9" s="558">
        <v>1.127845993941379</v>
      </c>
      <c r="D9" s="560">
        <v>3.1024848413963562</v>
      </c>
    </row>
    <row r="10" spans="1:18" x14ac:dyDescent="0.25">
      <c r="A10" s="18" t="s">
        <v>132</v>
      </c>
      <c r="B10" s="558">
        <v>0.82198619484327107</v>
      </c>
      <c r="C10" s="558">
        <v>1.7420006853981269</v>
      </c>
      <c r="D10" s="558">
        <v>2.8462697289090251</v>
      </c>
    </row>
    <row r="11" spans="1:18" x14ac:dyDescent="0.25">
      <c r="A11" s="18" t="s">
        <v>133</v>
      </c>
      <c r="B11" s="558">
        <v>-9.9790879261134072E-2</v>
      </c>
      <c r="C11" s="558">
        <v>2.6719996239043144</v>
      </c>
      <c r="D11" s="679">
        <v>2.2062098973143196</v>
      </c>
    </row>
    <row r="12" spans="1:18" x14ac:dyDescent="0.25">
      <c r="A12" s="18" t="s">
        <v>134</v>
      </c>
      <c r="B12" s="558">
        <v>-0.81794051421253156</v>
      </c>
      <c r="C12" s="558">
        <v>3.4099297778094075</v>
      </c>
      <c r="D12" s="560">
        <v>1.857210526555656</v>
      </c>
    </row>
    <row r="13" spans="1:18" x14ac:dyDescent="0.25">
      <c r="A13" s="18" t="s">
        <v>135</v>
      </c>
      <c r="B13" s="558">
        <v>-0.84586516065760187</v>
      </c>
      <c r="C13" s="558">
        <v>3.8819312218378026</v>
      </c>
      <c r="D13" s="560">
        <v>1.4103507171795564</v>
      </c>
    </row>
    <row r="14" spans="1:18" x14ac:dyDescent="0.25">
      <c r="A14" s="18" t="s">
        <v>136</v>
      </c>
      <c r="B14" s="558">
        <v>-0.21588420460722402</v>
      </c>
      <c r="C14" s="558">
        <v>3.4600566270083215</v>
      </c>
      <c r="D14" s="558" t="s">
        <v>505</v>
      </c>
    </row>
    <row r="15" spans="1:18" x14ac:dyDescent="0.25">
      <c r="A15" s="439" t="s">
        <v>137</v>
      </c>
      <c r="B15" s="445">
        <v>-1.1229540220958329</v>
      </c>
      <c r="C15" s="445">
        <v>4.163895138806164</v>
      </c>
      <c r="D15" s="445" t="s">
        <v>505</v>
      </c>
    </row>
    <row r="16" spans="1:18" x14ac:dyDescent="0.25">
      <c r="A16" s="562"/>
      <c r="D16" s="79" t="s">
        <v>220</v>
      </c>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pageSetUpPr fitToPage="1"/>
  </sheetPr>
  <dimension ref="A1:U17"/>
  <sheetViews>
    <sheetView zoomScaleNormal="100" zoomScaleSheetLayoutView="100" workbookViewId="0"/>
  </sheetViews>
  <sheetFormatPr baseColWidth="10" defaultRowHeight="12.5" x14ac:dyDescent="0.25"/>
  <cols>
    <col min="1" max="1" width="27.08203125" style="81" customWidth="1"/>
    <col min="2" max="2" width="9.08203125" style="81" customWidth="1"/>
    <col min="3" max="3" width="12" style="81" customWidth="1"/>
    <col min="4" max="4" width="9.08203125" style="81" customWidth="1"/>
    <col min="5" max="5" width="10.5" style="81" customWidth="1"/>
    <col min="6" max="6" width="9.08203125" style="81" customWidth="1"/>
    <col min="7" max="7" width="10.58203125" style="81" customWidth="1"/>
    <col min="8" max="8" width="15.58203125" style="81" customWidth="1"/>
    <col min="9" max="9" width="11" style="81"/>
    <col min="10" max="10" width="10.58203125" style="81" bestFit="1" customWidth="1"/>
    <col min="11" max="256" width="10" style="81"/>
    <col min="257" max="257" width="24" style="81" customWidth="1"/>
    <col min="258" max="260" width="8.08203125" style="81" bestFit="1" customWidth="1"/>
    <col min="261" max="261" width="7.5" style="81" bestFit="1" customWidth="1"/>
    <col min="262" max="262" width="8.08203125" style="81" bestFit="1" customWidth="1"/>
    <col min="263" max="263" width="7.5" style="81" bestFit="1" customWidth="1"/>
    <col min="264" max="264" width="10.58203125" style="81" bestFit="1" customWidth="1"/>
    <col min="265" max="265" width="10" style="81"/>
    <col min="266" max="266" width="10.58203125" style="81" bestFit="1" customWidth="1"/>
    <col min="267" max="512" width="10" style="81"/>
    <col min="513" max="513" width="24" style="81" customWidth="1"/>
    <col min="514" max="516" width="8.08203125" style="81" bestFit="1" customWidth="1"/>
    <col min="517" max="517" width="7.5" style="81" bestFit="1" customWidth="1"/>
    <col min="518" max="518" width="8.08203125" style="81" bestFit="1" customWidth="1"/>
    <col min="519" max="519" width="7.5" style="81" bestFit="1" customWidth="1"/>
    <col min="520" max="520" width="10.58203125" style="81" bestFit="1" customWidth="1"/>
    <col min="521" max="521" width="10" style="81"/>
    <col min="522" max="522" width="10.58203125" style="81" bestFit="1" customWidth="1"/>
    <col min="523" max="768" width="10" style="81"/>
    <col min="769" max="769" width="24" style="81" customWidth="1"/>
    <col min="770" max="772" width="8.08203125" style="81" bestFit="1" customWidth="1"/>
    <col min="773" max="773" width="7.5" style="81" bestFit="1" customWidth="1"/>
    <col min="774" max="774" width="8.08203125" style="81" bestFit="1" customWidth="1"/>
    <col min="775" max="775" width="7.5" style="81" bestFit="1" customWidth="1"/>
    <col min="776" max="776" width="10.58203125" style="81" bestFit="1" customWidth="1"/>
    <col min="777" max="777" width="10" style="81"/>
    <col min="778" max="778" width="10.58203125" style="81" bestFit="1" customWidth="1"/>
    <col min="779" max="1024" width="11" style="81"/>
    <col min="1025" max="1025" width="24" style="81" customWidth="1"/>
    <col min="1026" max="1028" width="8.08203125" style="81" bestFit="1" customWidth="1"/>
    <col min="1029" max="1029" width="7.5" style="81" bestFit="1" customWidth="1"/>
    <col min="1030" max="1030" width="8.08203125" style="81" bestFit="1" customWidth="1"/>
    <col min="1031" max="1031" width="7.5" style="81" bestFit="1" customWidth="1"/>
    <col min="1032" max="1032" width="10.58203125" style="81" bestFit="1" customWidth="1"/>
    <col min="1033" max="1033" width="10" style="81"/>
    <col min="1034" max="1034" width="10.58203125" style="81" bestFit="1" customWidth="1"/>
    <col min="1035" max="1280" width="10" style="81"/>
    <col min="1281" max="1281" width="24" style="81" customWidth="1"/>
    <col min="1282" max="1284" width="8.08203125" style="81" bestFit="1" customWidth="1"/>
    <col min="1285" max="1285" width="7.5" style="81" bestFit="1" customWidth="1"/>
    <col min="1286" max="1286" width="8.08203125" style="81" bestFit="1" customWidth="1"/>
    <col min="1287" max="1287" width="7.5" style="81" bestFit="1" customWidth="1"/>
    <col min="1288" max="1288" width="10.58203125" style="81" bestFit="1" customWidth="1"/>
    <col min="1289" max="1289" width="10" style="81"/>
    <col min="1290" max="1290" width="10.58203125" style="81" bestFit="1" customWidth="1"/>
    <col min="1291" max="1536" width="10" style="81"/>
    <col min="1537" max="1537" width="24" style="81" customWidth="1"/>
    <col min="1538" max="1540" width="8.08203125" style="81" bestFit="1" customWidth="1"/>
    <col min="1541" max="1541" width="7.5" style="81" bestFit="1" customWidth="1"/>
    <col min="1542" max="1542" width="8.08203125" style="81" bestFit="1" customWidth="1"/>
    <col min="1543" max="1543" width="7.5" style="81" bestFit="1" customWidth="1"/>
    <col min="1544" max="1544" width="10.58203125" style="81" bestFit="1" customWidth="1"/>
    <col min="1545" max="1545" width="10" style="81"/>
    <col min="1546" max="1546" width="10.58203125" style="81" bestFit="1" customWidth="1"/>
    <col min="1547" max="1792" width="10" style="81"/>
    <col min="1793" max="1793" width="24" style="81" customWidth="1"/>
    <col min="1794" max="1796" width="8.08203125" style="81" bestFit="1" customWidth="1"/>
    <col min="1797" max="1797" width="7.5" style="81" bestFit="1" customWidth="1"/>
    <col min="1798" max="1798" width="8.08203125" style="81" bestFit="1" customWidth="1"/>
    <col min="1799" max="1799" width="7.5" style="81" bestFit="1" customWidth="1"/>
    <col min="1800" max="1800" width="10.58203125" style="81" bestFit="1" customWidth="1"/>
    <col min="1801" max="1801" width="10" style="81"/>
    <col min="1802" max="1802" width="10.58203125" style="81" bestFit="1" customWidth="1"/>
    <col min="1803" max="2048" width="11" style="81"/>
    <col min="2049" max="2049" width="24" style="81" customWidth="1"/>
    <col min="2050" max="2052" width="8.08203125" style="81" bestFit="1" customWidth="1"/>
    <col min="2053" max="2053" width="7.5" style="81" bestFit="1" customWidth="1"/>
    <col min="2054" max="2054" width="8.08203125" style="81" bestFit="1" customWidth="1"/>
    <col min="2055" max="2055" width="7.5" style="81" bestFit="1" customWidth="1"/>
    <col min="2056" max="2056" width="10.58203125" style="81" bestFit="1" customWidth="1"/>
    <col min="2057" max="2057" width="10" style="81"/>
    <col min="2058" max="2058" width="10.58203125" style="81" bestFit="1" customWidth="1"/>
    <col min="2059" max="2304" width="10" style="81"/>
    <col min="2305" max="2305" width="24" style="81" customWidth="1"/>
    <col min="2306" max="2308" width="8.08203125" style="81" bestFit="1" customWidth="1"/>
    <col min="2309" max="2309" width="7.5" style="81" bestFit="1" customWidth="1"/>
    <col min="2310" max="2310" width="8.08203125" style="81" bestFit="1" customWidth="1"/>
    <col min="2311" max="2311" width="7.5" style="81" bestFit="1" customWidth="1"/>
    <col min="2312" max="2312" width="10.58203125" style="81" bestFit="1" customWidth="1"/>
    <col min="2313" max="2313" width="10" style="81"/>
    <col min="2314" max="2314" width="10.58203125" style="81" bestFit="1" customWidth="1"/>
    <col min="2315" max="2560" width="10" style="81"/>
    <col min="2561" max="2561" width="24" style="81" customWidth="1"/>
    <col min="2562" max="2564" width="8.08203125" style="81" bestFit="1" customWidth="1"/>
    <col min="2565" max="2565" width="7.5" style="81" bestFit="1" customWidth="1"/>
    <col min="2566" max="2566" width="8.08203125" style="81" bestFit="1" customWidth="1"/>
    <col min="2567" max="2567" width="7.5" style="81" bestFit="1" customWidth="1"/>
    <col min="2568" max="2568" width="10.58203125" style="81" bestFit="1" customWidth="1"/>
    <col min="2569" max="2569" width="10" style="81"/>
    <col min="2570" max="2570" width="10.58203125" style="81" bestFit="1" customWidth="1"/>
    <col min="2571" max="2816" width="10" style="81"/>
    <col min="2817" max="2817" width="24" style="81" customWidth="1"/>
    <col min="2818" max="2820" width="8.08203125" style="81" bestFit="1" customWidth="1"/>
    <col min="2821" max="2821" width="7.5" style="81" bestFit="1" customWidth="1"/>
    <col min="2822" max="2822" width="8.08203125" style="81" bestFit="1" customWidth="1"/>
    <col min="2823" max="2823" width="7.5" style="81" bestFit="1" customWidth="1"/>
    <col min="2824" max="2824" width="10.58203125" style="81" bestFit="1" customWidth="1"/>
    <col min="2825" max="2825" width="10" style="81"/>
    <col min="2826" max="2826" width="10.58203125" style="81" bestFit="1" customWidth="1"/>
    <col min="2827" max="3072" width="11" style="81"/>
    <col min="3073" max="3073" width="24" style="81" customWidth="1"/>
    <col min="3074" max="3076" width="8.08203125" style="81" bestFit="1" customWidth="1"/>
    <col min="3077" max="3077" width="7.5" style="81" bestFit="1" customWidth="1"/>
    <col min="3078" max="3078" width="8.08203125" style="81" bestFit="1" customWidth="1"/>
    <col min="3079" max="3079" width="7.5" style="81" bestFit="1" customWidth="1"/>
    <col min="3080" max="3080" width="10.58203125" style="81" bestFit="1" customWidth="1"/>
    <col min="3081" max="3081" width="10" style="81"/>
    <col min="3082" max="3082" width="10.58203125" style="81" bestFit="1" customWidth="1"/>
    <col min="3083" max="3328" width="10" style="81"/>
    <col min="3329" max="3329" width="24" style="81" customWidth="1"/>
    <col min="3330" max="3332" width="8.08203125" style="81" bestFit="1" customWidth="1"/>
    <col min="3333" max="3333" width="7.5" style="81" bestFit="1" customWidth="1"/>
    <col min="3334" max="3334" width="8.08203125" style="81" bestFit="1" customWidth="1"/>
    <col min="3335" max="3335" width="7.5" style="81" bestFit="1" customWidth="1"/>
    <col min="3336" max="3336" width="10.58203125" style="81" bestFit="1" customWidth="1"/>
    <col min="3337" max="3337" width="10" style="81"/>
    <col min="3338" max="3338" width="10.58203125" style="81" bestFit="1" customWidth="1"/>
    <col min="3339" max="3584" width="10" style="81"/>
    <col min="3585" max="3585" width="24" style="81" customWidth="1"/>
    <col min="3586" max="3588" width="8.08203125" style="81" bestFit="1" customWidth="1"/>
    <col min="3589" max="3589" width="7.5" style="81" bestFit="1" customWidth="1"/>
    <col min="3590" max="3590" width="8.08203125" style="81" bestFit="1" customWidth="1"/>
    <col min="3591" max="3591" width="7.5" style="81" bestFit="1" customWidth="1"/>
    <col min="3592" max="3592" width="10.58203125" style="81" bestFit="1" customWidth="1"/>
    <col min="3593" max="3593" width="10" style="81"/>
    <col min="3594" max="3594" width="10.58203125" style="81" bestFit="1" customWidth="1"/>
    <col min="3595" max="3840" width="10" style="81"/>
    <col min="3841" max="3841" width="24" style="81" customWidth="1"/>
    <col min="3842" max="3844" width="8.08203125" style="81" bestFit="1" customWidth="1"/>
    <col min="3845" max="3845" width="7.5" style="81" bestFit="1" customWidth="1"/>
    <col min="3846" max="3846" width="8.08203125" style="81" bestFit="1" customWidth="1"/>
    <col min="3847" max="3847" width="7.5" style="81" bestFit="1" customWidth="1"/>
    <col min="3848" max="3848" width="10.58203125" style="81" bestFit="1" customWidth="1"/>
    <col min="3849" max="3849" width="10" style="81"/>
    <col min="3850" max="3850" width="10.58203125" style="81" bestFit="1" customWidth="1"/>
    <col min="3851" max="4096" width="11" style="81"/>
    <col min="4097" max="4097" width="24" style="81" customWidth="1"/>
    <col min="4098" max="4100" width="8.08203125" style="81" bestFit="1" customWidth="1"/>
    <col min="4101" max="4101" width="7.5" style="81" bestFit="1" customWidth="1"/>
    <col min="4102" max="4102" width="8.08203125" style="81" bestFit="1" customWidth="1"/>
    <col min="4103" max="4103" width="7.5" style="81" bestFit="1" customWidth="1"/>
    <col min="4104" max="4104" width="10.58203125" style="81" bestFit="1" customWidth="1"/>
    <col min="4105" max="4105" width="10" style="81"/>
    <col min="4106" max="4106" width="10.58203125" style="81" bestFit="1" customWidth="1"/>
    <col min="4107" max="4352" width="10" style="81"/>
    <col min="4353" max="4353" width="24" style="81" customWidth="1"/>
    <col min="4354" max="4356" width="8.08203125" style="81" bestFit="1" customWidth="1"/>
    <col min="4357" max="4357" width="7.5" style="81" bestFit="1" customWidth="1"/>
    <col min="4358" max="4358" width="8.08203125" style="81" bestFit="1" customWidth="1"/>
    <col min="4359" max="4359" width="7.5" style="81" bestFit="1" customWidth="1"/>
    <col min="4360" max="4360" width="10.58203125" style="81" bestFit="1" customWidth="1"/>
    <col min="4361" max="4361" width="10" style="81"/>
    <col min="4362" max="4362" width="10.58203125" style="81" bestFit="1" customWidth="1"/>
    <col min="4363" max="4608" width="10" style="81"/>
    <col min="4609" max="4609" width="24" style="81" customWidth="1"/>
    <col min="4610" max="4612" width="8.08203125" style="81" bestFit="1" customWidth="1"/>
    <col min="4613" max="4613" width="7.5" style="81" bestFit="1" customWidth="1"/>
    <col min="4614" max="4614" width="8.08203125" style="81" bestFit="1" customWidth="1"/>
    <col min="4615" max="4615" width="7.5" style="81" bestFit="1" customWidth="1"/>
    <col min="4616" max="4616" width="10.58203125" style="81" bestFit="1" customWidth="1"/>
    <col min="4617" max="4617" width="10" style="81"/>
    <col min="4618" max="4618" width="10.58203125" style="81" bestFit="1" customWidth="1"/>
    <col min="4619" max="4864" width="10" style="81"/>
    <col min="4865" max="4865" width="24" style="81" customWidth="1"/>
    <col min="4866" max="4868" width="8.08203125" style="81" bestFit="1" customWidth="1"/>
    <col min="4869" max="4869" width="7.5" style="81" bestFit="1" customWidth="1"/>
    <col min="4870" max="4870" width="8.08203125" style="81" bestFit="1" customWidth="1"/>
    <col min="4871" max="4871" width="7.5" style="81" bestFit="1" customWidth="1"/>
    <col min="4872" max="4872" width="10.58203125" style="81" bestFit="1" customWidth="1"/>
    <col min="4873" max="4873" width="10" style="81"/>
    <col min="4874" max="4874" width="10.58203125" style="81" bestFit="1" customWidth="1"/>
    <col min="4875" max="5120" width="11" style="81"/>
    <col min="5121" max="5121" width="24" style="81" customWidth="1"/>
    <col min="5122" max="5124" width="8.08203125" style="81" bestFit="1" customWidth="1"/>
    <col min="5125" max="5125" width="7.5" style="81" bestFit="1" customWidth="1"/>
    <col min="5126" max="5126" width="8.08203125" style="81" bestFit="1" customWidth="1"/>
    <col min="5127" max="5127" width="7.5" style="81" bestFit="1" customWidth="1"/>
    <col min="5128" max="5128" width="10.58203125" style="81" bestFit="1" customWidth="1"/>
    <col min="5129" max="5129" width="10" style="81"/>
    <col min="5130" max="5130" width="10.58203125" style="81" bestFit="1" customWidth="1"/>
    <col min="5131" max="5376" width="10" style="81"/>
    <col min="5377" max="5377" width="24" style="81" customWidth="1"/>
    <col min="5378" max="5380" width="8.08203125" style="81" bestFit="1" customWidth="1"/>
    <col min="5381" max="5381" width="7.5" style="81" bestFit="1" customWidth="1"/>
    <col min="5382" max="5382" width="8.08203125" style="81" bestFit="1" customWidth="1"/>
    <col min="5383" max="5383" width="7.5" style="81" bestFit="1" customWidth="1"/>
    <col min="5384" max="5384" width="10.58203125" style="81" bestFit="1" customWidth="1"/>
    <col min="5385" max="5385" width="10" style="81"/>
    <col min="5386" max="5386" width="10.58203125" style="81" bestFit="1" customWidth="1"/>
    <col min="5387" max="5632" width="10" style="81"/>
    <col min="5633" max="5633" width="24" style="81" customWidth="1"/>
    <col min="5634" max="5636" width="8.08203125" style="81" bestFit="1" customWidth="1"/>
    <col min="5637" max="5637" width="7.5" style="81" bestFit="1" customWidth="1"/>
    <col min="5638" max="5638" width="8.08203125" style="81" bestFit="1" customWidth="1"/>
    <col min="5639" max="5639" width="7.5" style="81" bestFit="1" customWidth="1"/>
    <col min="5640" max="5640" width="10.58203125" style="81" bestFit="1" customWidth="1"/>
    <col min="5641" max="5641" width="10" style="81"/>
    <col min="5642" max="5642" width="10.58203125" style="81" bestFit="1" customWidth="1"/>
    <col min="5643" max="5888" width="10" style="81"/>
    <col min="5889" max="5889" width="24" style="81" customWidth="1"/>
    <col min="5890" max="5892" width="8.08203125" style="81" bestFit="1" customWidth="1"/>
    <col min="5893" max="5893" width="7.5" style="81" bestFit="1" customWidth="1"/>
    <col min="5894" max="5894" width="8.08203125" style="81" bestFit="1" customWidth="1"/>
    <col min="5895" max="5895" width="7.5" style="81" bestFit="1" customWidth="1"/>
    <col min="5896" max="5896" width="10.58203125" style="81" bestFit="1" customWidth="1"/>
    <col min="5897" max="5897" width="10" style="81"/>
    <col min="5898" max="5898" width="10.58203125" style="81" bestFit="1" customWidth="1"/>
    <col min="5899" max="6144" width="11" style="81"/>
    <col min="6145" max="6145" width="24" style="81" customWidth="1"/>
    <col min="6146" max="6148" width="8.08203125" style="81" bestFit="1" customWidth="1"/>
    <col min="6149" max="6149" width="7.5" style="81" bestFit="1" customWidth="1"/>
    <col min="6150" max="6150" width="8.08203125" style="81" bestFit="1" customWidth="1"/>
    <col min="6151" max="6151" width="7.5" style="81" bestFit="1" customWidth="1"/>
    <col min="6152" max="6152" width="10.58203125" style="81" bestFit="1" customWidth="1"/>
    <col min="6153" max="6153" width="10" style="81"/>
    <col min="6154" max="6154" width="10.58203125" style="81" bestFit="1" customWidth="1"/>
    <col min="6155" max="6400" width="10" style="81"/>
    <col min="6401" max="6401" width="24" style="81" customWidth="1"/>
    <col min="6402" max="6404" width="8.08203125" style="81" bestFit="1" customWidth="1"/>
    <col min="6405" max="6405" width="7.5" style="81" bestFit="1" customWidth="1"/>
    <col min="6406" max="6406" width="8.08203125" style="81" bestFit="1" customWidth="1"/>
    <col min="6407" max="6407" width="7.5" style="81" bestFit="1" customWidth="1"/>
    <col min="6408" max="6408" width="10.58203125" style="81" bestFit="1" customWidth="1"/>
    <col min="6409" max="6409" width="10" style="81"/>
    <col min="6410" max="6410" width="10.58203125" style="81" bestFit="1" customWidth="1"/>
    <col min="6411" max="6656" width="10" style="81"/>
    <col min="6657" max="6657" width="24" style="81" customWidth="1"/>
    <col min="6658" max="6660" width="8.08203125" style="81" bestFit="1" customWidth="1"/>
    <col min="6661" max="6661" width="7.5" style="81" bestFit="1" customWidth="1"/>
    <col min="6662" max="6662" width="8.08203125" style="81" bestFit="1" customWidth="1"/>
    <col min="6663" max="6663" width="7.5" style="81" bestFit="1" customWidth="1"/>
    <col min="6664" max="6664" width="10.58203125" style="81" bestFit="1" customWidth="1"/>
    <col min="6665" max="6665" width="10" style="81"/>
    <col min="6666" max="6666" width="10.58203125" style="81" bestFit="1" customWidth="1"/>
    <col min="6667" max="6912" width="10" style="81"/>
    <col min="6913" max="6913" width="24" style="81" customWidth="1"/>
    <col min="6914" max="6916" width="8.08203125" style="81" bestFit="1" customWidth="1"/>
    <col min="6917" max="6917" width="7.5" style="81" bestFit="1" customWidth="1"/>
    <col min="6918" max="6918" width="8.08203125" style="81" bestFit="1" customWidth="1"/>
    <col min="6919" max="6919" width="7.5" style="81" bestFit="1" customWidth="1"/>
    <col min="6920" max="6920" width="10.58203125" style="81" bestFit="1" customWidth="1"/>
    <col min="6921" max="6921" width="10" style="81"/>
    <col min="6922" max="6922" width="10.58203125" style="81" bestFit="1" customWidth="1"/>
    <col min="6923" max="7168" width="11" style="81"/>
    <col min="7169" max="7169" width="24" style="81" customWidth="1"/>
    <col min="7170" max="7172" width="8.08203125" style="81" bestFit="1" customWidth="1"/>
    <col min="7173" max="7173" width="7.5" style="81" bestFit="1" customWidth="1"/>
    <col min="7174" max="7174" width="8.08203125" style="81" bestFit="1" customWidth="1"/>
    <col min="7175" max="7175" width="7.5" style="81" bestFit="1" customWidth="1"/>
    <col min="7176" max="7176" width="10.58203125" style="81" bestFit="1" customWidth="1"/>
    <col min="7177" max="7177" width="10" style="81"/>
    <col min="7178" max="7178" width="10.58203125" style="81" bestFit="1" customWidth="1"/>
    <col min="7179" max="7424" width="10" style="81"/>
    <col min="7425" max="7425" width="24" style="81" customWidth="1"/>
    <col min="7426" max="7428" width="8.08203125" style="81" bestFit="1" customWidth="1"/>
    <col min="7429" max="7429" width="7.5" style="81" bestFit="1" customWidth="1"/>
    <col min="7430" max="7430" width="8.08203125" style="81" bestFit="1" customWidth="1"/>
    <col min="7431" max="7431" width="7.5" style="81" bestFit="1" customWidth="1"/>
    <col min="7432" max="7432" width="10.58203125" style="81" bestFit="1" customWidth="1"/>
    <col min="7433" max="7433" width="10" style="81"/>
    <col min="7434" max="7434" width="10.58203125" style="81" bestFit="1" customWidth="1"/>
    <col min="7435" max="7680" width="10" style="81"/>
    <col min="7681" max="7681" width="24" style="81" customWidth="1"/>
    <col min="7682" max="7684" width="8.08203125" style="81" bestFit="1" customWidth="1"/>
    <col min="7685" max="7685" width="7.5" style="81" bestFit="1" customWidth="1"/>
    <col min="7686" max="7686" width="8.08203125" style="81" bestFit="1" customWidth="1"/>
    <col min="7687" max="7687" width="7.5" style="81" bestFit="1" customWidth="1"/>
    <col min="7688" max="7688" width="10.58203125" style="81" bestFit="1" customWidth="1"/>
    <col min="7689" max="7689" width="10" style="81"/>
    <col min="7690" max="7690" width="10.58203125" style="81" bestFit="1" customWidth="1"/>
    <col min="7691" max="7936" width="10" style="81"/>
    <col min="7937" max="7937" width="24" style="81" customWidth="1"/>
    <col min="7938" max="7940" width="8.08203125" style="81" bestFit="1" customWidth="1"/>
    <col min="7941" max="7941" width="7.5" style="81" bestFit="1" customWidth="1"/>
    <col min="7942" max="7942" width="8.08203125" style="81" bestFit="1" customWidth="1"/>
    <col min="7943" max="7943" width="7.5" style="81" bestFit="1" customWidth="1"/>
    <col min="7944" max="7944" width="10.58203125" style="81" bestFit="1" customWidth="1"/>
    <col min="7945" max="7945" width="10" style="81"/>
    <col min="7946" max="7946" width="10.58203125" style="81" bestFit="1" customWidth="1"/>
    <col min="7947" max="8192" width="11" style="81"/>
    <col min="8193" max="8193" width="24" style="81" customWidth="1"/>
    <col min="8194" max="8196" width="8.08203125" style="81" bestFit="1" customWidth="1"/>
    <col min="8197" max="8197" width="7.5" style="81" bestFit="1" customWidth="1"/>
    <col min="8198" max="8198" width="8.08203125" style="81" bestFit="1" customWidth="1"/>
    <col min="8199" max="8199" width="7.5" style="81" bestFit="1" customWidth="1"/>
    <col min="8200" max="8200" width="10.58203125" style="81" bestFit="1" customWidth="1"/>
    <col min="8201" max="8201" width="10" style="81"/>
    <col min="8202" max="8202" width="10.58203125" style="81" bestFit="1" customWidth="1"/>
    <col min="8203" max="8448" width="10" style="81"/>
    <col min="8449" max="8449" width="24" style="81" customWidth="1"/>
    <col min="8450" max="8452" width="8.08203125" style="81" bestFit="1" customWidth="1"/>
    <col min="8453" max="8453" width="7.5" style="81" bestFit="1" customWidth="1"/>
    <col min="8454" max="8454" width="8.08203125" style="81" bestFit="1" customWidth="1"/>
    <col min="8455" max="8455" width="7.5" style="81" bestFit="1" customWidth="1"/>
    <col min="8456" max="8456" width="10.58203125" style="81" bestFit="1" customWidth="1"/>
    <col min="8457" max="8457" width="10" style="81"/>
    <col min="8458" max="8458" width="10.58203125" style="81" bestFit="1" customWidth="1"/>
    <col min="8459" max="8704" width="10" style="81"/>
    <col min="8705" max="8705" width="24" style="81" customWidth="1"/>
    <col min="8706" max="8708" width="8.08203125" style="81" bestFit="1" customWidth="1"/>
    <col min="8709" max="8709" width="7.5" style="81" bestFit="1" customWidth="1"/>
    <col min="8710" max="8710" width="8.08203125" style="81" bestFit="1" customWidth="1"/>
    <col min="8711" max="8711" width="7.5" style="81" bestFit="1" customWidth="1"/>
    <col min="8712" max="8712" width="10.58203125" style="81" bestFit="1" customWidth="1"/>
    <col min="8713" max="8713" width="10" style="81"/>
    <col min="8714" max="8714" width="10.58203125" style="81" bestFit="1" customWidth="1"/>
    <col min="8715" max="8960" width="10" style="81"/>
    <col min="8961" max="8961" width="24" style="81" customWidth="1"/>
    <col min="8962" max="8964" width="8.08203125" style="81" bestFit="1" customWidth="1"/>
    <col min="8965" max="8965" width="7.5" style="81" bestFit="1" customWidth="1"/>
    <col min="8966" max="8966" width="8.08203125" style="81" bestFit="1" customWidth="1"/>
    <col min="8967" max="8967" width="7.5" style="81" bestFit="1" customWidth="1"/>
    <col min="8968" max="8968" width="10.58203125" style="81" bestFit="1" customWidth="1"/>
    <col min="8969" max="8969" width="10" style="81"/>
    <col min="8970" max="8970" width="10.58203125" style="81" bestFit="1" customWidth="1"/>
    <col min="8971" max="9216" width="11" style="81"/>
    <col min="9217" max="9217" width="24" style="81" customWidth="1"/>
    <col min="9218" max="9220" width="8.08203125" style="81" bestFit="1" customWidth="1"/>
    <col min="9221" max="9221" width="7.5" style="81" bestFit="1" customWidth="1"/>
    <col min="9222" max="9222" width="8.08203125" style="81" bestFit="1" customWidth="1"/>
    <col min="9223" max="9223" width="7.5" style="81" bestFit="1" customWidth="1"/>
    <col min="9224" max="9224" width="10.58203125" style="81" bestFit="1" customWidth="1"/>
    <col min="9225" max="9225" width="10" style="81"/>
    <col min="9226" max="9226" width="10.58203125" style="81" bestFit="1" customWidth="1"/>
    <col min="9227" max="9472" width="10" style="81"/>
    <col min="9473" max="9473" width="24" style="81" customWidth="1"/>
    <col min="9474" max="9476" width="8.08203125" style="81" bestFit="1" customWidth="1"/>
    <col min="9477" max="9477" width="7.5" style="81" bestFit="1" customWidth="1"/>
    <col min="9478" max="9478" width="8.08203125" style="81" bestFit="1" customWidth="1"/>
    <col min="9479" max="9479" width="7.5" style="81" bestFit="1" customWidth="1"/>
    <col min="9480" max="9480" width="10.58203125" style="81" bestFit="1" customWidth="1"/>
    <col min="9481" max="9481" width="10" style="81"/>
    <col min="9482" max="9482" width="10.58203125" style="81" bestFit="1" customWidth="1"/>
    <col min="9483" max="9728" width="10" style="81"/>
    <col min="9729" max="9729" width="24" style="81" customWidth="1"/>
    <col min="9730" max="9732" width="8.08203125" style="81" bestFit="1" customWidth="1"/>
    <col min="9733" max="9733" width="7.5" style="81" bestFit="1" customWidth="1"/>
    <col min="9734" max="9734" width="8.08203125" style="81" bestFit="1" customWidth="1"/>
    <col min="9735" max="9735" width="7.5" style="81" bestFit="1" customWidth="1"/>
    <col min="9736" max="9736" width="10.58203125" style="81" bestFit="1" customWidth="1"/>
    <col min="9737" max="9737" width="10" style="81"/>
    <col min="9738" max="9738" width="10.58203125" style="81" bestFit="1" customWidth="1"/>
    <col min="9739" max="9984" width="10" style="81"/>
    <col min="9985" max="9985" width="24" style="81" customWidth="1"/>
    <col min="9986" max="9988" width="8.08203125" style="81" bestFit="1" customWidth="1"/>
    <col min="9989" max="9989" width="7.5" style="81" bestFit="1" customWidth="1"/>
    <col min="9990" max="9990" width="8.08203125" style="81" bestFit="1" customWidth="1"/>
    <col min="9991" max="9991" width="7.5" style="81" bestFit="1" customWidth="1"/>
    <col min="9992" max="9992" width="10.58203125" style="81" bestFit="1" customWidth="1"/>
    <col min="9993" max="9993" width="10" style="81"/>
    <col min="9994" max="9994" width="10.58203125" style="81" bestFit="1" customWidth="1"/>
    <col min="9995" max="10240" width="11" style="81"/>
    <col min="10241" max="10241" width="24" style="81" customWidth="1"/>
    <col min="10242" max="10244" width="8.08203125" style="81" bestFit="1" customWidth="1"/>
    <col min="10245" max="10245" width="7.5" style="81" bestFit="1" customWidth="1"/>
    <col min="10246" max="10246" width="8.08203125" style="81" bestFit="1" customWidth="1"/>
    <col min="10247" max="10247" width="7.5" style="81" bestFit="1" customWidth="1"/>
    <col min="10248" max="10248" width="10.58203125" style="81" bestFit="1" customWidth="1"/>
    <col min="10249" max="10249" width="10" style="81"/>
    <col min="10250" max="10250" width="10.58203125" style="81" bestFit="1" customWidth="1"/>
    <col min="10251" max="10496" width="10" style="81"/>
    <col min="10497" max="10497" width="24" style="81" customWidth="1"/>
    <col min="10498" max="10500" width="8.08203125" style="81" bestFit="1" customWidth="1"/>
    <col min="10501" max="10501" width="7.5" style="81" bestFit="1" customWidth="1"/>
    <col min="10502" max="10502" width="8.08203125" style="81" bestFit="1" customWidth="1"/>
    <col min="10503" max="10503" width="7.5" style="81" bestFit="1" customWidth="1"/>
    <col min="10504" max="10504" width="10.58203125" style="81" bestFit="1" customWidth="1"/>
    <col min="10505" max="10505" width="10" style="81"/>
    <col min="10506" max="10506" width="10.58203125" style="81" bestFit="1" customWidth="1"/>
    <col min="10507" max="10752" width="10" style="81"/>
    <col min="10753" max="10753" width="24" style="81" customWidth="1"/>
    <col min="10754" max="10756" width="8.08203125" style="81" bestFit="1" customWidth="1"/>
    <col min="10757" max="10757" width="7.5" style="81" bestFit="1" customWidth="1"/>
    <col min="10758" max="10758" width="8.08203125" style="81" bestFit="1" customWidth="1"/>
    <col min="10759" max="10759" width="7.5" style="81" bestFit="1" customWidth="1"/>
    <col min="10760" max="10760" width="10.58203125" style="81" bestFit="1" customWidth="1"/>
    <col min="10761" max="10761" width="10" style="81"/>
    <col min="10762" max="10762" width="10.58203125" style="81" bestFit="1" customWidth="1"/>
    <col min="10763" max="11008" width="10" style="81"/>
    <col min="11009" max="11009" width="24" style="81" customWidth="1"/>
    <col min="11010" max="11012" width="8.08203125" style="81" bestFit="1" customWidth="1"/>
    <col min="11013" max="11013" width="7.5" style="81" bestFit="1" customWidth="1"/>
    <col min="11014" max="11014" width="8.08203125" style="81" bestFit="1" customWidth="1"/>
    <col min="11015" max="11015" width="7.5" style="81" bestFit="1" customWidth="1"/>
    <col min="11016" max="11016" width="10.58203125" style="81" bestFit="1" customWidth="1"/>
    <col min="11017" max="11017" width="10" style="81"/>
    <col min="11018" max="11018" width="10.58203125" style="81" bestFit="1" customWidth="1"/>
    <col min="11019" max="11264" width="11" style="81"/>
    <col min="11265" max="11265" width="24" style="81" customWidth="1"/>
    <col min="11266" max="11268" width="8.08203125" style="81" bestFit="1" customWidth="1"/>
    <col min="11269" max="11269" width="7.5" style="81" bestFit="1" customWidth="1"/>
    <col min="11270" max="11270" width="8.08203125" style="81" bestFit="1" customWidth="1"/>
    <col min="11271" max="11271" width="7.5" style="81" bestFit="1" customWidth="1"/>
    <col min="11272" max="11272" width="10.58203125" style="81" bestFit="1" customWidth="1"/>
    <col min="11273" max="11273" width="10" style="81"/>
    <col min="11274" max="11274" width="10.58203125" style="81" bestFit="1" customWidth="1"/>
    <col min="11275" max="11520" width="10" style="81"/>
    <col min="11521" max="11521" width="24" style="81" customWidth="1"/>
    <col min="11522" max="11524" width="8.08203125" style="81" bestFit="1" customWidth="1"/>
    <col min="11525" max="11525" width="7.5" style="81" bestFit="1" customWidth="1"/>
    <col min="11526" max="11526" width="8.08203125" style="81" bestFit="1" customWidth="1"/>
    <col min="11527" max="11527" width="7.5" style="81" bestFit="1" customWidth="1"/>
    <col min="11528" max="11528" width="10.58203125" style="81" bestFit="1" customWidth="1"/>
    <col min="11529" max="11529" width="10" style="81"/>
    <col min="11530" max="11530" width="10.58203125" style="81" bestFit="1" customWidth="1"/>
    <col min="11531" max="11776" width="10" style="81"/>
    <col min="11777" max="11777" width="24" style="81" customWidth="1"/>
    <col min="11778" max="11780" width="8.08203125" style="81" bestFit="1" customWidth="1"/>
    <col min="11781" max="11781" width="7.5" style="81" bestFit="1" customWidth="1"/>
    <col min="11782" max="11782" width="8.08203125" style="81" bestFit="1" customWidth="1"/>
    <col min="11783" max="11783" width="7.5" style="81" bestFit="1" customWidth="1"/>
    <col min="11784" max="11784" width="10.58203125" style="81" bestFit="1" customWidth="1"/>
    <col min="11785" max="11785" width="10" style="81"/>
    <col min="11786" max="11786" width="10.58203125" style="81" bestFit="1" customWidth="1"/>
    <col min="11787" max="12032" width="10" style="81"/>
    <col min="12033" max="12033" width="24" style="81" customWidth="1"/>
    <col min="12034" max="12036" width="8.08203125" style="81" bestFit="1" customWidth="1"/>
    <col min="12037" max="12037" width="7.5" style="81" bestFit="1" customWidth="1"/>
    <col min="12038" max="12038" width="8.08203125" style="81" bestFit="1" customWidth="1"/>
    <col min="12039" max="12039" width="7.5" style="81" bestFit="1" customWidth="1"/>
    <col min="12040" max="12040" width="10.58203125" style="81" bestFit="1" customWidth="1"/>
    <col min="12041" max="12041" width="10" style="81"/>
    <col min="12042" max="12042" width="10.58203125" style="81" bestFit="1" customWidth="1"/>
    <col min="12043" max="12288" width="11" style="81"/>
    <col min="12289" max="12289" width="24" style="81" customWidth="1"/>
    <col min="12290" max="12292" width="8.08203125" style="81" bestFit="1" customWidth="1"/>
    <col min="12293" max="12293" width="7.5" style="81" bestFit="1" customWidth="1"/>
    <col min="12294" max="12294" width="8.08203125" style="81" bestFit="1" customWidth="1"/>
    <col min="12295" max="12295" width="7.5" style="81" bestFit="1" customWidth="1"/>
    <col min="12296" max="12296" width="10.58203125" style="81" bestFit="1" customWidth="1"/>
    <col min="12297" max="12297" width="10" style="81"/>
    <col min="12298" max="12298" width="10.58203125" style="81" bestFit="1" customWidth="1"/>
    <col min="12299" max="12544" width="10" style="81"/>
    <col min="12545" max="12545" width="24" style="81" customWidth="1"/>
    <col min="12546" max="12548" width="8.08203125" style="81" bestFit="1" customWidth="1"/>
    <col min="12549" max="12549" width="7.5" style="81" bestFit="1" customWidth="1"/>
    <col min="12550" max="12550" width="8.08203125" style="81" bestFit="1" customWidth="1"/>
    <col min="12551" max="12551" width="7.5" style="81" bestFit="1" customWidth="1"/>
    <col min="12552" max="12552" width="10.58203125" style="81" bestFit="1" customWidth="1"/>
    <col min="12553" max="12553" width="10" style="81"/>
    <col min="12554" max="12554" width="10.58203125" style="81" bestFit="1" customWidth="1"/>
    <col min="12555" max="12800" width="10" style="81"/>
    <col min="12801" max="12801" width="24" style="81" customWidth="1"/>
    <col min="12802" max="12804" width="8.08203125" style="81" bestFit="1" customWidth="1"/>
    <col min="12805" max="12805" width="7.5" style="81" bestFit="1" customWidth="1"/>
    <col min="12806" max="12806" width="8.08203125" style="81" bestFit="1" customWidth="1"/>
    <col min="12807" max="12807" width="7.5" style="81" bestFit="1" customWidth="1"/>
    <col min="12808" max="12808" width="10.58203125" style="81" bestFit="1" customWidth="1"/>
    <col min="12809" max="12809" width="10" style="81"/>
    <col min="12810" max="12810" width="10.58203125" style="81" bestFit="1" customWidth="1"/>
    <col min="12811" max="13056" width="10" style="81"/>
    <col min="13057" max="13057" width="24" style="81" customWidth="1"/>
    <col min="13058" max="13060" width="8.08203125" style="81" bestFit="1" customWidth="1"/>
    <col min="13061" max="13061" width="7.5" style="81" bestFit="1" customWidth="1"/>
    <col min="13062" max="13062" width="8.08203125" style="81" bestFit="1" customWidth="1"/>
    <col min="13063" max="13063" width="7.5" style="81" bestFit="1" customWidth="1"/>
    <col min="13064" max="13064" width="10.58203125" style="81" bestFit="1" customWidth="1"/>
    <col min="13065" max="13065" width="10" style="81"/>
    <col min="13066" max="13066" width="10.58203125" style="81" bestFit="1" customWidth="1"/>
    <col min="13067" max="13312" width="11" style="81"/>
    <col min="13313" max="13313" width="24" style="81" customWidth="1"/>
    <col min="13314" max="13316" width="8.08203125" style="81" bestFit="1" customWidth="1"/>
    <col min="13317" max="13317" width="7.5" style="81" bestFit="1" customWidth="1"/>
    <col min="13318" max="13318" width="8.08203125" style="81" bestFit="1" customWidth="1"/>
    <col min="13319" max="13319" width="7.5" style="81" bestFit="1" customWidth="1"/>
    <col min="13320" max="13320" width="10.58203125" style="81" bestFit="1" customWidth="1"/>
    <col min="13321" max="13321" width="10" style="81"/>
    <col min="13322" max="13322" width="10.58203125" style="81" bestFit="1" customWidth="1"/>
    <col min="13323" max="13568" width="10" style="81"/>
    <col min="13569" max="13569" width="24" style="81" customWidth="1"/>
    <col min="13570" max="13572" width="8.08203125" style="81" bestFit="1" customWidth="1"/>
    <col min="13573" max="13573" width="7.5" style="81" bestFit="1" customWidth="1"/>
    <col min="13574" max="13574" width="8.08203125" style="81" bestFit="1" customWidth="1"/>
    <col min="13575" max="13575" width="7.5" style="81" bestFit="1" customWidth="1"/>
    <col min="13576" max="13576" width="10.58203125" style="81" bestFit="1" customWidth="1"/>
    <col min="13577" max="13577" width="10" style="81"/>
    <col min="13578" max="13578" width="10.58203125" style="81" bestFit="1" customWidth="1"/>
    <col min="13579" max="13824" width="10" style="81"/>
    <col min="13825" max="13825" width="24" style="81" customWidth="1"/>
    <col min="13826" max="13828" width="8.08203125" style="81" bestFit="1" customWidth="1"/>
    <col min="13829" max="13829" width="7.5" style="81" bestFit="1" customWidth="1"/>
    <col min="13830" max="13830" width="8.08203125" style="81" bestFit="1" customWidth="1"/>
    <col min="13831" max="13831" width="7.5" style="81" bestFit="1" customWidth="1"/>
    <col min="13832" max="13832" width="10.58203125" style="81" bestFit="1" customWidth="1"/>
    <col min="13833" max="13833" width="10" style="81"/>
    <col min="13834" max="13834" width="10.58203125" style="81" bestFit="1" customWidth="1"/>
    <col min="13835" max="14080" width="10" style="81"/>
    <col min="14081" max="14081" width="24" style="81" customWidth="1"/>
    <col min="14082" max="14084" width="8.08203125" style="81" bestFit="1" customWidth="1"/>
    <col min="14085" max="14085" width="7.5" style="81" bestFit="1" customWidth="1"/>
    <col min="14086" max="14086" width="8.08203125" style="81" bestFit="1" customWidth="1"/>
    <col min="14087" max="14087" width="7.5" style="81" bestFit="1" customWidth="1"/>
    <col min="14088" max="14088" width="10.58203125" style="81" bestFit="1" customWidth="1"/>
    <col min="14089" max="14089" width="10" style="81"/>
    <col min="14090" max="14090" width="10.58203125" style="81" bestFit="1" customWidth="1"/>
    <col min="14091" max="14336" width="11" style="81"/>
    <col min="14337" max="14337" width="24" style="81" customWidth="1"/>
    <col min="14338" max="14340" width="8.08203125" style="81" bestFit="1" customWidth="1"/>
    <col min="14341" max="14341" width="7.5" style="81" bestFit="1" customWidth="1"/>
    <col min="14342" max="14342" width="8.08203125" style="81" bestFit="1" customWidth="1"/>
    <col min="14343" max="14343" width="7.5" style="81" bestFit="1" customWidth="1"/>
    <col min="14344" max="14344" width="10.58203125" style="81" bestFit="1" customWidth="1"/>
    <col min="14345" max="14345" width="10" style="81"/>
    <col min="14346" max="14346" width="10.58203125" style="81" bestFit="1" customWidth="1"/>
    <col min="14347" max="14592" width="10" style="81"/>
    <col min="14593" max="14593" width="24" style="81" customWidth="1"/>
    <col min="14594" max="14596" width="8.08203125" style="81" bestFit="1" customWidth="1"/>
    <col min="14597" max="14597" width="7.5" style="81" bestFit="1" customWidth="1"/>
    <col min="14598" max="14598" width="8.08203125" style="81" bestFit="1" customWidth="1"/>
    <col min="14599" max="14599" width="7.5" style="81" bestFit="1" customWidth="1"/>
    <col min="14600" max="14600" width="10.58203125" style="81" bestFit="1" customWidth="1"/>
    <col min="14601" max="14601" width="10" style="81"/>
    <col min="14602" max="14602" width="10.58203125" style="81" bestFit="1" customWidth="1"/>
    <col min="14603" max="14848" width="10" style="81"/>
    <col min="14849" max="14849" width="24" style="81" customWidth="1"/>
    <col min="14850" max="14852" width="8.08203125" style="81" bestFit="1" customWidth="1"/>
    <col min="14853" max="14853" width="7.5" style="81" bestFit="1" customWidth="1"/>
    <col min="14854" max="14854" width="8.08203125" style="81" bestFit="1" customWidth="1"/>
    <col min="14855" max="14855" width="7.5" style="81" bestFit="1" customWidth="1"/>
    <col min="14856" max="14856" width="10.58203125" style="81" bestFit="1" customWidth="1"/>
    <col min="14857" max="14857" width="10" style="81"/>
    <col min="14858" max="14858" width="10.58203125" style="81" bestFit="1" customWidth="1"/>
    <col min="14859" max="15104" width="10" style="81"/>
    <col min="15105" max="15105" width="24" style="81" customWidth="1"/>
    <col min="15106" max="15108" width="8.08203125" style="81" bestFit="1" customWidth="1"/>
    <col min="15109" max="15109" width="7.5" style="81" bestFit="1" customWidth="1"/>
    <col min="15110" max="15110" width="8.08203125" style="81" bestFit="1" customWidth="1"/>
    <col min="15111" max="15111" width="7.5" style="81" bestFit="1" customWidth="1"/>
    <col min="15112" max="15112" width="10.58203125" style="81" bestFit="1" customWidth="1"/>
    <col min="15113" max="15113" width="10" style="81"/>
    <col min="15114" max="15114" width="10.58203125" style="81" bestFit="1" customWidth="1"/>
    <col min="15115" max="15360" width="11" style="81"/>
    <col min="15361" max="15361" width="24" style="81" customWidth="1"/>
    <col min="15362" max="15364" width="8.08203125" style="81" bestFit="1" customWidth="1"/>
    <col min="15365" max="15365" width="7.5" style="81" bestFit="1" customWidth="1"/>
    <col min="15366" max="15366" width="8.08203125" style="81" bestFit="1" customWidth="1"/>
    <col min="15367" max="15367" width="7.5" style="81" bestFit="1" customWidth="1"/>
    <col min="15368" max="15368" width="10.58203125" style="81" bestFit="1" customWidth="1"/>
    <col min="15369" max="15369" width="10" style="81"/>
    <col min="15370" max="15370" width="10.58203125" style="81" bestFit="1" customWidth="1"/>
    <col min="15371" max="15616" width="10" style="81"/>
    <col min="15617" max="15617" width="24" style="81" customWidth="1"/>
    <col min="15618" max="15620" width="8.08203125" style="81" bestFit="1" customWidth="1"/>
    <col min="15621" max="15621" width="7.5" style="81" bestFit="1" customWidth="1"/>
    <col min="15622" max="15622" width="8.08203125" style="81" bestFit="1" customWidth="1"/>
    <col min="15623" max="15623" width="7.5" style="81" bestFit="1" customWidth="1"/>
    <col min="15624" max="15624" width="10.58203125" style="81" bestFit="1" customWidth="1"/>
    <col min="15625" max="15625" width="10" style="81"/>
    <col min="15626" max="15626" width="10.58203125" style="81" bestFit="1" customWidth="1"/>
    <col min="15627" max="15872" width="10" style="81"/>
    <col min="15873" max="15873" width="24" style="81" customWidth="1"/>
    <col min="15874" max="15876" width="8.08203125" style="81" bestFit="1" customWidth="1"/>
    <col min="15877" max="15877" width="7.5" style="81" bestFit="1" customWidth="1"/>
    <col min="15878" max="15878" width="8.08203125" style="81" bestFit="1" customWidth="1"/>
    <col min="15879" max="15879" width="7.5" style="81" bestFit="1" customWidth="1"/>
    <col min="15880" max="15880" width="10.58203125" style="81" bestFit="1" customWidth="1"/>
    <col min="15881" max="15881" width="10" style="81"/>
    <col min="15882" max="15882" width="10.58203125" style="81" bestFit="1" customWidth="1"/>
    <col min="15883" max="16128" width="10" style="81"/>
    <col min="16129" max="16129" width="24" style="81" customWidth="1"/>
    <col min="16130" max="16132" width="8.08203125" style="81" bestFit="1" customWidth="1"/>
    <col min="16133" max="16133" width="7.5" style="81" bestFit="1" customWidth="1"/>
    <col min="16134" max="16134" width="8.08203125" style="81" bestFit="1" customWidth="1"/>
    <col min="16135" max="16135" width="7.5" style="81" bestFit="1" customWidth="1"/>
    <col min="16136" max="16136" width="10.58203125" style="81" bestFit="1" customWidth="1"/>
    <col min="16137" max="16137" width="10" style="81"/>
    <col min="16138" max="16138" width="10.58203125" style="81" bestFit="1" customWidth="1"/>
    <col min="16139" max="16384" width="11" style="81"/>
  </cols>
  <sheetData>
    <row r="1" spans="1:8" ht="13.5" thickTop="1" x14ac:dyDescent="0.3">
      <c r="A1" s="308" t="s">
        <v>24</v>
      </c>
      <c r="B1" s="309"/>
      <c r="C1" s="309"/>
      <c r="D1" s="309"/>
      <c r="E1" s="309"/>
      <c r="F1" s="309"/>
      <c r="G1" s="309"/>
      <c r="H1" s="309"/>
    </row>
    <row r="2" spans="1:8" ht="15.5" x14ac:dyDescent="0.35">
      <c r="A2" s="310"/>
      <c r="B2" s="311"/>
      <c r="C2" s="312"/>
      <c r="D2" s="312"/>
      <c r="E2" s="312"/>
      <c r="F2" s="312"/>
      <c r="G2" s="312"/>
      <c r="H2" s="334" t="s">
        <v>151</v>
      </c>
    </row>
    <row r="3" spans="1:8" s="69" customFormat="1" ht="13" x14ac:dyDescent="0.3">
      <c r="A3" s="281"/>
      <c r="B3" s="777">
        <f>INDICE!A3</f>
        <v>45961</v>
      </c>
      <c r="C3" s="778"/>
      <c r="D3" s="778" t="s">
        <v>115</v>
      </c>
      <c r="E3" s="778"/>
      <c r="F3" s="778" t="s">
        <v>116</v>
      </c>
      <c r="G3" s="778"/>
      <c r="H3" s="778"/>
    </row>
    <row r="4" spans="1:8" s="69" customFormat="1" ht="13" x14ac:dyDescent="0.3">
      <c r="A4" s="282"/>
      <c r="B4" s="82" t="s">
        <v>47</v>
      </c>
      <c r="C4" s="82" t="s">
        <v>417</v>
      </c>
      <c r="D4" s="82" t="s">
        <v>47</v>
      </c>
      <c r="E4" s="82" t="s">
        <v>417</v>
      </c>
      <c r="F4" s="82" t="s">
        <v>47</v>
      </c>
      <c r="G4" s="83" t="s">
        <v>417</v>
      </c>
      <c r="H4" s="83" t="s">
        <v>121</v>
      </c>
    </row>
    <row r="5" spans="1:8" x14ac:dyDescent="0.25">
      <c r="A5" s="313" t="s">
        <v>138</v>
      </c>
      <c r="B5" s="322">
        <v>50.622030000000024</v>
      </c>
      <c r="C5" s="315">
        <v>-4.9547173013779817</v>
      </c>
      <c r="D5" s="314">
        <v>568.32162999999991</v>
      </c>
      <c r="E5" s="315">
        <v>0.67862748667450545</v>
      </c>
      <c r="F5" s="314">
        <v>711.37894999999992</v>
      </c>
      <c r="G5" s="315">
        <v>-0.2759440950642823</v>
      </c>
      <c r="H5" s="320">
        <v>37.265276292326149</v>
      </c>
    </row>
    <row r="6" spans="1:8" x14ac:dyDescent="0.25">
      <c r="A6" s="313" t="s">
        <v>139</v>
      </c>
      <c r="B6" s="322">
        <v>38.122990000000016</v>
      </c>
      <c r="C6" s="315">
        <v>4.1371322741061576</v>
      </c>
      <c r="D6" s="314">
        <v>390.58103999999997</v>
      </c>
      <c r="E6" s="315">
        <v>5.8023801652677465</v>
      </c>
      <c r="F6" s="314">
        <v>490.14451999999989</v>
      </c>
      <c r="G6" s="315">
        <v>5.0452074492982693</v>
      </c>
      <c r="H6" s="320">
        <v>25.676007085913323</v>
      </c>
    </row>
    <row r="7" spans="1:8" x14ac:dyDescent="0.25">
      <c r="A7" s="313" t="s">
        <v>140</v>
      </c>
      <c r="B7" s="322">
        <v>11.464560000000002</v>
      </c>
      <c r="C7" s="315">
        <v>2.9844632565359719</v>
      </c>
      <c r="D7" s="314">
        <v>108.91774999999997</v>
      </c>
      <c r="E7" s="315">
        <v>5.5769879286718087</v>
      </c>
      <c r="F7" s="314">
        <v>128.87927999999997</v>
      </c>
      <c r="G7" s="315">
        <v>5.8863458843477732</v>
      </c>
      <c r="H7" s="320">
        <v>6.7512849200219698</v>
      </c>
    </row>
    <row r="8" spans="1:8" x14ac:dyDescent="0.25">
      <c r="A8" s="316" t="s">
        <v>437</v>
      </c>
      <c r="B8" s="321">
        <v>83.040750000000003</v>
      </c>
      <c r="C8" s="318">
        <v>115.26911507150169</v>
      </c>
      <c r="D8" s="317">
        <v>475.40413999999998</v>
      </c>
      <c r="E8" s="319">
        <v>-35.271441624784316</v>
      </c>
      <c r="F8" s="317">
        <v>578.55653000000007</v>
      </c>
      <c r="G8" s="319">
        <v>-28.580716667970229</v>
      </c>
      <c r="H8" s="483">
        <v>30.307431701738558</v>
      </c>
    </row>
    <row r="9" spans="1:8" s="69" customFormat="1" ht="13" x14ac:dyDescent="0.3">
      <c r="A9" s="283" t="s">
        <v>114</v>
      </c>
      <c r="B9" s="61">
        <v>183.25033000000002</v>
      </c>
      <c r="C9" s="62">
        <v>31.289728504793583</v>
      </c>
      <c r="D9" s="61">
        <v>1543.2245600000001</v>
      </c>
      <c r="E9" s="62">
        <v>-12.874889525147761</v>
      </c>
      <c r="F9" s="61">
        <v>1908.9592799999998</v>
      </c>
      <c r="G9" s="62">
        <v>-9.6029704766048507</v>
      </c>
      <c r="H9" s="62">
        <v>100</v>
      </c>
    </row>
    <row r="10" spans="1:8" ht="13" x14ac:dyDescent="0.3">
      <c r="A10" s="307"/>
      <c r="B10" s="306"/>
      <c r="C10" s="312"/>
      <c r="D10" s="306"/>
      <c r="E10" s="312"/>
      <c r="F10" s="306"/>
      <c r="G10" s="312"/>
      <c r="H10" s="79" t="s">
        <v>220</v>
      </c>
    </row>
    <row r="11" spans="1:8" ht="13" x14ac:dyDescent="0.3">
      <c r="A11" s="284" t="s">
        <v>475</v>
      </c>
      <c r="B11" s="306"/>
      <c r="C11" s="306"/>
      <c r="D11" s="306"/>
      <c r="E11" s="306"/>
      <c r="F11" s="306"/>
      <c r="G11" s="312"/>
      <c r="H11" s="312"/>
    </row>
    <row r="12" spans="1:8" ht="13" x14ac:dyDescent="0.3">
      <c r="A12" s="284" t="s">
        <v>514</v>
      </c>
      <c r="B12" s="306"/>
      <c r="C12" s="306"/>
      <c r="D12" s="306"/>
      <c r="E12" s="306"/>
      <c r="F12" s="306"/>
      <c r="G12" s="312"/>
      <c r="H12" s="312"/>
    </row>
    <row r="13" spans="1:8" ht="14" x14ac:dyDescent="0.3">
      <c r="A13" s="133" t="s">
        <v>528</v>
      </c>
      <c r="B13" s="1"/>
      <c r="C13" s="1"/>
      <c r="D13" s="1"/>
      <c r="E13" s="1"/>
      <c r="F13" s="1"/>
      <c r="G13" s="1"/>
      <c r="H13" s="1"/>
    </row>
    <row r="17" spans="3:21" x14ac:dyDescent="0.25">
      <c r="C17" s="585"/>
      <c r="D17" s="585"/>
      <c r="E17" s="585"/>
      <c r="F17" s="585"/>
      <c r="G17" s="585"/>
      <c r="H17" s="585"/>
      <c r="I17" s="585"/>
      <c r="J17" s="585"/>
      <c r="K17" s="585"/>
      <c r="L17" s="585"/>
      <c r="M17" s="585"/>
      <c r="N17" s="585"/>
      <c r="O17" s="585"/>
      <c r="P17" s="585"/>
      <c r="Q17" s="585"/>
      <c r="R17" s="585"/>
      <c r="S17" s="585"/>
      <c r="T17" s="585"/>
      <c r="U17" s="585"/>
    </row>
  </sheetData>
  <mergeCells count="3">
    <mergeCell ref="B3:C3"/>
    <mergeCell ref="D3:E3"/>
    <mergeCell ref="F3:H3"/>
  </mergeCells>
  <conditionalFormatting sqref="B8">
    <cfRule type="cellIs" dxfId="240" priority="8" operator="between">
      <formula>0</formula>
      <formula>0.5</formula>
    </cfRule>
  </conditionalFormatting>
  <conditionalFormatting sqref="C17:U17">
    <cfRule type="cellIs" dxfId="239" priority="3" operator="between">
      <formula>-0.0499999</formula>
      <formula>0.0499999</formula>
    </cfRule>
  </conditionalFormatting>
  <conditionalFormatting sqref="D8">
    <cfRule type="cellIs" dxfId="238" priority="7" operator="between">
      <formula>0</formula>
      <formula>0.5</formula>
    </cfRule>
  </conditionalFormatting>
  <conditionalFormatting sqref="F8">
    <cfRule type="cellIs" dxfId="237" priority="6" operator="between">
      <formula>0</formula>
      <formula>0.5</formula>
    </cfRule>
  </conditionalFormatting>
  <conditionalFormatting sqref="G5">
    <cfRule type="cellIs" dxfId="236" priority="1" operator="between">
      <formula>-0.049</formula>
      <formula>0.049</formula>
    </cfRule>
  </conditionalFormatting>
  <conditionalFormatting sqref="H8">
    <cfRule type="cellIs" dxfId="235" priority="5" operator="between">
      <formula>0</formula>
      <formula>0.5</formula>
    </cfRule>
  </conditionalFormatting>
  <pageMargins left="0.74803149606299213" right="0.74803149606299213" top="0.98425196850393704" bottom="0.98425196850393704" header="0" footer="0"/>
  <pageSetup paperSize="9" orientation="landscape" horizontalDpi="1200" verticalDpi="12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pageSetUpPr fitToPage="1"/>
  </sheetPr>
  <dimension ref="A1:N20"/>
  <sheetViews>
    <sheetView zoomScaleNormal="100" zoomScaleSheetLayoutView="100" workbookViewId="0"/>
  </sheetViews>
  <sheetFormatPr baseColWidth="10" defaultRowHeight="12.5" x14ac:dyDescent="0.25"/>
  <cols>
    <col min="1" max="1" width="20.5" style="81" customWidth="1"/>
    <col min="2" max="2" width="10" style="81" customWidth="1"/>
    <col min="3" max="3" width="11.58203125" style="81" customWidth="1"/>
    <col min="4" max="4" width="10" style="81" customWidth="1"/>
    <col min="5" max="5" width="10.58203125" style="81" customWidth="1"/>
    <col min="6" max="6" width="9.5" style="81" customWidth="1"/>
    <col min="7" max="7" width="11" style="81" customWidth="1"/>
    <col min="8" max="8" width="14.58203125" style="81" customWidth="1"/>
    <col min="9" max="9" width="11.5" style="81" customWidth="1"/>
    <col min="10" max="10" width="12.5" style="81" customWidth="1"/>
    <col min="11" max="15" width="11" style="81"/>
    <col min="16" max="256" width="10" style="81"/>
    <col min="257" max="257" width="18" style="81" customWidth="1"/>
    <col min="258" max="260" width="8.08203125" style="81" bestFit="1" customWidth="1"/>
    <col min="261" max="261" width="8.08203125" style="81" customWidth="1"/>
    <col min="262" max="262" width="8.08203125" style="81" bestFit="1" customWidth="1"/>
    <col min="263" max="263" width="9.08203125" style="81" bestFit="1" customWidth="1"/>
    <col min="264" max="264" width="11" style="81" bestFit="1" customWidth="1"/>
    <col min="265" max="265" width="10.08203125" style="81" bestFit="1" customWidth="1"/>
    <col min="266" max="266" width="11" style="81" bestFit="1" customWidth="1"/>
    <col min="267" max="512" width="10" style="81"/>
    <col min="513" max="513" width="18" style="81" customWidth="1"/>
    <col min="514" max="516" width="8.08203125" style="81" bestFit="1" customWidth="1"/>
    <col min="517" max="517" width="8.08203125" style="81" customWidth="1"/>
    <col min="518" max="518" width="8.08203125" style="81" bestFit="1" customWidth="1"/>
    <col min="519" max="519" width="9.08203125" style="81" bestFit="1" customWidth="1"/>
    <col min="520" max="520" width="11" style="81" bestFit="1" customWidth="1"/>
    <col min="521" max="521" width="10.08203125" style="81" bestFit="1" customWidth="1"/>
    <col min="522" max="522" width="11" style="81" bestFit="1" customWidth="1"/>
    <col min="523" max="768" width="10" style="81"/>
    <col min="769" max="769" width="18" style="81" customWidth="1"/>
    <col min="770" max="772" width="8.08203125" style="81" bestFit="1" customWidth="1"/>
    <col min="773" max="773" width="8.08203125" style="81" customWidth="1"/>
    <col min="774" max="774" width="8.08203125" style="81" bestFit="1" customWidth="1"/>
    <col min="775" max="775" width="9.08203125" style="81" bestFit="1" customWidth="1"/>
    <col min="776" max="776" width="11" style="81" bestFit="1" customWidth="1"/>
    <col min="777" max="777" width="10.08203125" style="81" bestFit="1" customWidth="1"/>
    <col min="778" max="778" width="11" style="81" bestFit="1" customWidth="1"/>
    <col min="779" max="1024" width="11" style="81"/>
    <col min="1025" max="1025" width="18" style="81" customWidth="1"/>
    <col min="1026" max="1028" width="8.08203125" style="81" bestFit="1" customWidth="1"/>
    <col min="1029" max="1029" width="8.08203125" style="81" customWidth="1"/>
    <col min="1030" max="1030" width="8.08203125" style="81" bestFit="1" customWidth="1"/>
    <col min="1031" max="1031" width="9.08203125" style="81" bestFit="1" customWidth="1"/>
    <col min="1032" max="1032" width="11" style="81" bestFit="1" customWidth="1"/>
    <col min="1033" max="1033" width="10.08203125" style="81" bestFit="1" customWidth="1"/>
    <col min="1034" max="1034" width="11" style="81" bestFit="1" customWidth="1"/>
    <col min="1035" max="1280" width="10" style="81"/>
    <col min="1281" max="1281" width="18" style="81" customWidth="1"/>
    <col min="1282" max="1284" width="8.08203125" style="81" bestFit="1" customWidth="1"/>
    <col min="1285" max="1285" width="8.08203125" style="81" customWidth="1"/>
    <col min="1286" max="1286" width="8.08203125" style="81" bestFit="1" customWidth="1"/>
    <col min="1287" max="1287" width="9.08203125" style="81" bestFit="1" customWidth="1"/>
    <col min="1288" max="1288" width="11" style="81" bestFit="1" customWidth="1"/>
    <col min="1289" max="1289" width="10.08203125" style="81" bestFit="1" customWidth="1"/>
    <col min="1290" max="1290" width="11" style="81" bestFit="1" customWidth="1"/>
    <col min="1291" max="1536" width="10" style="81"/>
    <col min="1537" max="1537" width="18" style="81" customWidth="1"/>
    <col min="1538" max="1540" width="8.08203125" style="81" bestFit="1" customWidth="1"/>
    <col min="1541" max="1541" width="8.08203125" style="81" customWidth="1"/>
    <col min="1542" max="1542" width="8.08203125" style="81" bestFit="1" customWidth="1"/>
    <col min="1543" max="1543" width="9.08203125" style="81" bestFit="1" customWidth="1"/>
    <col min="1544" max="1544" width="11" style="81" bestFit="1" customWidth="1"/>
    <col min="1545" max="1545" width="10.08203125" style="81" bestFit="1" customWidth="1"/>
    <col min="1546" max="1546" width="11" style="81" bestFit="1" customWidth="1"/>
    <col min="1547" max="1792" width="10" style="81"/>
    <col min="1793" max="1793" width="18" style="81" customWidth="1"/>
    <col min="1794" max="1796" width="8.08203125" style="81" bestFit="1" customWidth="1"/>
    <col min="1797" max="1797" width="8.08203125" style="81" customWidth="1"/>
    <col min="1798" max="1798" width="8.08203125" style="81" bestFit="1" customWidth="1"/>
    <col min="1799" max="1799" width="9.08203125" style="81" bestFit="1" customWidth="1"/>
    <col min="1800" max="1800" width="11" style="81" bestFit="1" customWidth="1"/>
    <col min="1801" max="1801" width="10.08203125" style="81" bestFit="1" customWidth="1"/>
    <col min="1802" max="1802" width="11" style="81" bestFit="1" customWidth="1"/>
    <col min="1803" max="2048" width="11" style="81"/>
    <col min="2049" max="2049" width="18" style="81" customWidth="1"/>
    <col min="2050" max="2052" width="8.08203125" style="81" bestFit="1" customWidth="1"/>
    <col min="2053" max="2053" width="8.08203125" style="81" customWidth="1"/>
    <col min="2054" max="2054" width="8.08203125" style="81" bestFit="1" customWidth="1"/>
    <col min="2055" max="2055" width="9.08203125" style="81" bestFit="1" customWidth="1"/>
    <col min="2056" max="2056" width="11" style="81" bestFit="1" customWidth="1"/>
    <col min="2057" max="2057" width="10.08203125" style="81" bestFit="1" customWidth="1"/>
    <col min="2058" max="2058" width="11" style="81" bestFit="1" customWidth="1"/>
    <col min="2059" max="2304" width="10" style="81"/>
    <col min="2305" max="2305" width="18" style="81" customWidth="1"/>
    <col min="2306" max="2308" width="8.08203125" style="81" bestFit="1" customWidth="1"/>
    <col min="2309" max="2309" width="8.08203125" style="81" customWidth="1"/>
    <col min="2310" max="2310" width="8.08203125" style="81" bestFit="1" customWidth="1"/>
    <col min="2311" max="2311" width="9.08203125" style="81" bestFit="1" customWidth="1"/>
    <col min="2312" max="2312" width="11" style="81" bestFit="1" customWidth="1"/>
    <col min="2313" max="2313" width="10.08203125" style="81" bestFit="1" customWidth="1"/>
    <col min="2314" max="2314" width="11" style="81" bestFit="1" customWidth="1"/>
    <col min="2315" max="2560" width="10" style="81"/>
    <col min="2561" max="2561" width="18" style="81" customWidth="1"/>
    <col min="2562" max="2564" width="8.08203125" style="81" bestFit="1" customWidth="1"/>
    <col min="2565" max="2565" width="8.08203125" style="81" customWidth="1"/>
    <col min="2566" max="2566" width="8.08203125" style="81" bestFit="1" customWidth="1"/>
    <col min="2567" max="2567" width="9.08203125" style="81" bestFit="1" customWidth="1"/>
    <col min="2568" max="2568" width="11" style="81" bestFit="1" customWidth="1"/>
    <col min="2569" max="2569" width="10.08203125" style="81" bestFit="1" customWidth="1"/>
    <col min="2570" max="2570" width="11" style="81" bestFit="1" customWidth="1"/>
    <col min="2571" max="2816" width="10" style="81"/>
    <col min="2817" max="2817" width="18" style="81" customWidth="1"/>
    <col min="2818" max="2820" width="8.08203125" style="81" bestFit="1" customWidth="1"/>
    <col min="2821" max="2821" width="8.08203125" style="81" customWidth="1"/>
    <col min="2822" max="2822" width="8.08203125" style="81" bestFit="1" customWidth="1"/>
    <col min="2823" max="2823" width="9.08203125" style="81" bestFit="1" customWidth="1"/>
    <col min="2824" max="2824" width="11" style="81" bestFit="1" customWidth="1"/>
    <col min="2825" max="2825" width="10.08203125" style="81" bestFit="1" customWidth="1"/>
    <col min="2826" max="2826" width="11" style="81" bestFit="1" customWidth="1"/>
    <col min="2827" max="3072" width="11" style="81"/>
    <col min="3073" max="3073" width="18" style="81" customWidth="1"/>
    <col min="3074" max="3076" width="8.08203125" style="81" bestFit="1" customWidth="1"/>
    <col min="3077" max="3077" width="8.08203125" style="81" customWidth="1"/>
    <col min="3078" max="3078" width="8.08203125" style="81" bestFit="1" customWidth="1"/>
    <col min="3079" max="3079" width="9.08203125" style="81" bestFit="1" customWidth="1"/>
    <col min="3080" max="3080" width="11" style="81" bestFit="1" customWidth="1"/>
    <col min="3081" max="3081" width="10.08203125" style="81" bestFit="1" customWidth="1"/>
    <col min="3082" max="3082" width="11" style="81" bestFit="1" customWidth="1"/>
    <col min="3083" max="3328" width="10" style="81"/>
    <col min="3329" max="3329" width="18" style="81" customWidth="1"/>
    <col min="3330" max="3332" width="8.08203125" style="81" bestFit="1" customWidth="1"/>
    <col min="3333" max="3333" width="8.08203125" style="81" customWidth="1"/>
    <col min="3334" max="3334" width="8.08203125" style="81" bestFit="1" customWidth="1"/>
    <col min="3335" max="3335" width="9.08203125" style="81" bestFit="1" customWidth="1"/>
    <col min="3336" max="3336" width="11" style="81" bestFit="1" customWidth="1"/>
    <col min="3337" max="3337" width="10.08203125" style="81" bestFit="1" customWidth="1"/>
    <col min="3338" max="3338" width="11" style="81" bestFit="1" customWidth="1"/>
    <col min="3339" max="3584" width="10" style="81"/>
    <col min="3585" max="3585" width="18" style="81" customWidth="1"/>
    <col min="3586" max="3588" width="8.08203125" style="81" bestFit="1" customWidth="1"/>
    <col min="3589" max="3589" width="8.08203125" style="81" customWidth="1"/>
    <col min="3590" max="3590" width="8.08203125" style="81" bestFit="1" customWidth="1"/>
    <col min="3591" max="3591" width="9.08203125" style="81" bestFit="1" customWidth="1"/>
    <col min="3592" max="3592" width="11" style="81" bestFit="1" customWidth="1"/>
    <col min="3593" max="3593" width="10.08203125" style="81" bestFit="1" customWidth="1"/>
    <col min="3594" max="3594" width="11" style="81" bestFit="1" customWidth="1"/>
    <col min="3595" max="3840" width="10" style="81"/>
    <col min="3841" max="3841" width="18" style="81" customWidth="1"/>
    <col min="3842" max="3844" width="8.08203125" style="81" bestFit="1" customWidth="1"/>
    <col min="3845" max="3845" width="8.08203125" style="81" customWidth="1"/>
    <col min="3846" max="3846" width="8.08203125" style="81" bestFit="1" customWidth="1"/>
    <col min="3847" max="3847" width="9.08203125" style="81" bestFit="1" customWidth="1"/>
    <col min="3848" max="3848" width="11" style="81" bestFit="1" customWidth="1"/>
    <col min="3849" max="3849" width="10.08203125" style="81" bestFit="1" customWidth="1"/>
    <col min="3850" max="3850" width="11" style="81" bestFit="1" customWidth="1"/>
    <col min="3851" max="4096" width="11" style="81"/>
    <col min="4097" max="4097" width="18" style="81" customWidth="1"/>
    <col min="4098" max="4100" width="8.08203125" style="81" bestFit="1" customWidth="1"/>
    <col min="4101" max="4101" width="8.08203125" style="81" customWidth="1"/>
    <col min="4102" max="4102" width="8.08203125" style="81" bestFit="1" customWidth="1"/>
    <col min="4103" max="4103" width="9.08203125" style="81" bestFit="1" customWidth="1"/>
    <col min="4104" max="4104" width="11" style="81" bestFit="1" customWidth="1"/>
    <col min="4105" max="4105" width="10.08203125" style="81" bestFit="1" customWidth="1"/>
    <col min="4106" max="4106" width="11" style="81" bestFit="1" customWidth="1"/>
    <col min="4107" max="4352" width="10" style="81"/>
    <col min="4353" max="4353" width="18" style="81" customWidth="1"/>
    <col min="4354" max="4356" width="8.08203125" style="81" bestFit="1" customWidth="1"/>
    <col min="4357" max="4357" width="8.08203125" style="81" customWidth="1"/>
    <col min="4358" max="4358" width="8.08203125" style="81" bestFit="1" customWidth="1"/>
    <col min="4359" max="4359" width="9.08203125" style="81" bestFit="1" customWidth="1"/>
    <col min="4360" max="4360" width="11" style="81" bestFit="1" customWidth="1"/>
    <col min="4361" max="4361" width="10.08203125" style="81" bestFit="1" customWidth="1"/>
    <col min="4362" max="4362" width="11" style="81" bestFit="1" customWidth="1"/>
    <col min="4363" max="4608" width="10" style="81"/>
    <col min="4609" max="4609" width="18" style="81" customWidth="1"/>
    <col min="4610" max="4612" width="8.08203125" style="81" bestFit="1" customWidth="1"/>
    <col min="4613" max="4613" width="8.08203125" style="81" customWidth="1"/>
    <col min="4614" max="4614" width="8.08203125" style="81" bestFit="1" customWidth="1"/>
    <col min="4615" max="4615" width="9.08203125" style="81" bestFit="1" customWidth="1"/>
    <col min="4616" max="4616" width="11" style="81" bestFit="1" customWidth="1"/>
    <col min="4617" max="4617" width="10.08203125" style="81" bestFit="1" customWidth="1"/>
    <col min="4618" max="4618" width="11" style="81" bestFit="1" customWidth="1"/>
    <col min="4619" max="4864" width="10" style="81"/>
    <col min="4865" max="4865" width="18" style="81" customWidth="1"/>
    <col min="4866" max="4868" width="8.08203125" style="81" bestFit="1" customWidth="1"/>
    <col min="4869" max="4869" width="8.08203125" style="81" customWidth="1"/>
    <col min="4870" max="4870" width="8.08203125" style="81" bestFit="1" customWidth="1"/>
    <col min="4871" max="4871" width="9.08203125" style="81" bestFit="1" customWidth="1"/>
    <col min="4872" max="4872" width="11" style="81" bestFit="1" customWidth="1"/>
    <col min="4873" max="4873" width="10.08203125" style="81" bestFit="1" customWidth="1"/>
    <col min="4874" max="4874" width="11" style="81" bestFit="1" customWidth="1"/>
    <col min="4875" max="5120" width="11" style="81"/>
    <col min="5121" max="5121" width="18" style="81" customWidth="1"/>
    <col min="5122" max="5124" width="8.08203125" style="81" bestFit="1" customWidth="1"/>
    <col min="5125" max="5125" width="8.08203125" style="81" customWidth="1"/>
    <col min="5126" max="5126" width="8.08203125" style="81" bestFit="1" customWidth="1"/>
    <col min="5127" max="5127" width="9.08203125" style="81" bestFit="1" customWidth="1"/>
    <col min="5128" max="5128" width="11" style="81" bestFit="1" customWidth="1"/>
    <col min="5129" max="5129" width="10.08203125" style="81" bestFit="1" customWidth="1"/>
    <col min="5130" max="5130" width="11" style="81" bestFit="1" customWidth="1"/>
    <col min="5131" max="5376" width="10" style="81"/>
    <col min="5377" max="5377" width="18" style="81" customWidth="1"/>
    <col min="5378" max="5380" width="8.08203125" style="81" bestFit="1" customWidth="1"/>
    <col min="5381" max="5381" width="8.08203125" style="81" customWidth="1"/>
    <col min="5382" max="5382" width="8.08203125" style="81" bestFit="1" customWidth="1"/>
    <col min="5383" max="5383" width="9.08203125" style="81" bestFit="1" customWidth="1"/>
    <col min="5384" max="5384" width="11" style="81" bestFit="1" customWidth="1"/>
    <col min="5385" max="5385" width="10.08203125" style="81" bestFit="1" customWidth="1"/>
    <col min="5386" max="5386" width="11" style="81" bestFit="1" customWidth="1"/>
    <col min="5387" max="5632" width="10" style="81"/>
    <col min="5633" max="5633" width="18" style="81" customWidth="1"/>
    <col min="5634" max="5636" width="8.08203125" style="81" bestFit="1" customWidth="1"/>
    <col min="5637" max="5637" width="8.08203125" style="81" customWidth="1"/>
    <col min="5638" max="5638" width="8.08203125" style="81" bestFit="1" customWidth="1"/>
    <col min="5639" max="5639" width="9.08203125" style="81" bestFit="1" customWidth="1"/>
    <col min="5640" max="5640" width="11" style="81" bestFit="1" customWidth="1"/>
    <col min="5641" max="5641" width="10.08203125" style="81" bestFit="1" customWidth="1"/>
    <col min="5642" max="5642" width="11" style="81" bestFit="1" customWidth="1"/>
    <col min="5643" max="5888" width="10" style="81"/>
    <col min="5889" max="5889" width="18" style="81" customWidth="1"/>
    <col min="5890" max="5892" width="8.08203125" style="81" bestFit="1" customWidth="1"/>
    <col min="5893" max="5893" width="8.08203125" style="81" customWidth="1"/>
    <col min="5894" max="5894" width="8.08203125" style="81" bestFit="1" customWidth="1"/>
    <col min="5895" max="5895" width="9.08203125" style="81" bestFit="1" customWidth="1"/>
    <col min="5896" max="5896" width="11" style="81" bestFit="1" customWidth="1"/>
    <col min="5897" max="5897" width="10.08203125" style="81" bestFit="1" customWidth="1"/>
    <col min="5898" max="5898" width="11" style="81" bestFit="1" customWidth="1"/>
    <col min="5899" max="6144" width="11" style="81"/>
    <col min="6145" max="6145" width="18" style="81" customWidth="1"/>
    <col min="6146" max="6148" width="8.08203125" style="81" bestFit="1" customWidth="1"/>
    <col min="6149" max="6149" width="8.08203125" style="81" customWidth="1"/>
    <col min="6150" max="6150" width="8.08203125" style="81" bestFit="1" customWidth="1"/>
    <col min="6151" max="6151" width="9.08203125" style="81" bestFit="1" customWidth="1"/>
    <col min="6152" max="6152" width="11" style="81" bestFit="1" customWidth="1"/>
    <col min="6153" max="6153" width="10.08203125" style="81" bestFit="1" customWidth="1"/>
    <col min="6154" max="6154" width="11" style="81" bestFit="1" customWidth="1"/>
    <col min="6155" max="6400" width="10" style="81"/>
    <col min="6401" max="6401" width="18" style="81" customWidth="1"/>
    <col min="6402" max="6404" width="8.08203125" style="81" bestFit="1" customWidth="1"/>
    <col min="6405" max="6405" width="8.08203125" style="81" customWidth="1"/>
    <col min="6406" max="6406" width="8.08203125" style="81" bestFit="1" customWidth="1"/>
    <col min="6407" max="6407" width="9.08203125" style="81" bestFit="1" customWidth="1"/>
    <col min="6408" max="6408" width="11" style="81" bestFit="1" customWidth="1"/>
    <col min="6409" max="6409" width="10.08203125" style="81" bestFit="1" customWidth="1"/>
    <col min="6410" max="6410" width="11" style="81" bestFit="1" customWidth="1"/>
    <col min="6411" max="6656" width="10" style="81"/>
    <col min="6657" max="6657" width="18" style="81" customWidth="1"/>
    <col min="6658" max="6660" width="8.08203125" style="81" bestFit="1" customWidth="1"/>
    <col min="6661" max="6661" width="8.08203125" style="81" customWidth="1"/>
    <col min="6662" max="6662" width="8.08203125" style="81" bestFit="1" customWidth="1"/>
    <col min="6663" max="6663" width="9.08203125" style="81" bestFit="1" customWidth="1"/>
    <col min="6664" max="6664" width="11" style="81" bestFit="1" customWidth="1"/>
    <col min="6665" max="6665" width="10.08203125" style="81" bestFit="1" customWidth="1"/>
    <col min="6666" max="6666" width="11" style="81" bestFit="1" customWidth="1"/>
    <col min="6667" max="6912" width="10" style="81"/>
    <col min="6913" max="6913" width="18" style="81" customWidth="1"/>
    <col min="6914" max="6916" width="8.08203125" style="81" bestFit="1" customWidth="1"/>
    <col min="6917" max="6917" width="8.08203125" style="81" customWidth="1"/>
    <col min="6918" max="6918" width="8.08203125" style="81" bestFit="1" customWidth="1"/>
    <col min="6919" max="6919" width="9.08203125" style="81" bestFit="1" customWidth="1"/>
    <col min="6920" max="6920" width="11" style="81" bestFit="1" customWidth="1"/>
    <col min="6921" max="6921" width="10.08203125" style="81" bestFit="1" customWidth="1"/>
    <col min="6922" max="6922" width="11" style="81" bestFit="1" customWidth="1"/>
    <col min="6923" max="7168" width="11" style="81"/>
    <col min="7169" max="7169" width="18" style="81" customWidth="1"/>
    <col min="7170" max="7172" width="8.08203125" style="81" bestFit="1" customWidth="1"/>
    <col min="7173" max="7173" width="8.08203125" style="81" customWidth="1"/>
    <col min="7174" max="7174" width="8.08203125" style="81" bestFit="1" customWidth="1"/>
    <col min="7175" max="7175" width="9.08203125" style="81" bestFit="1" customWidth="1"/>
    <col min="7176" max="7176" width="11" style="81" bestFit="1" customWidth="1"/>
    <col min="7177" max="7177" width="10.08203125" style="81" bestFit="1" customWidth="1"/>
    <col min="7178" max="7178" width="11" style="81" bestFit="1" customWidth="1"/>
    <col min="7179" max="7424" width="10" style="81"/>
    <col min="7425" max="7425" width="18" style="81" customWidth="1"/>
    <col min="7426" max="7428" width="8.08203125" style="81" bestFit="1" customWidth="1"/>
    <col min="7429" max="7429" width="8.08203125" style="81" customWidth="1"/>
    <col min="7430" max="7430" width="8.08203125" style="81" bestFit="1" customWidth="1"/>
    <col min="7431" max="7431" width="9.08203125" style="81" bestFit="1" customWidth="1"/>
    <col min="7432" max="7432" width="11" style="81" bestFit="1" customWidth="1"/>
    <col min="7433" max="7433" width="10.08203125" style="81" bestFit="1" customWidth="1"/>
    <col min="7434" max="7434" width="11" style="81" bestFit="1" customWidth="1"/>
    <col min="7435" max="7680" width="10" style="81"/>
    <col min="7681" max="7681" width="18" style="81" customWidth="1"/>
    <col min="7682" max="7684" width="8.08203125" style="81" bestFit="1" customWidth="1"/>
    <col min="7685" max="7685" width="8.08203125" style="81" customWidth="1"/>
    <col min="7686" max="7686" width="8.08203125" style="81" bestFit="1" customWidth="1"/>
    <col min="7687" max="7687" width="9.08203125" style="81" bestFit="1" customWidth="1"/>
    <col min="7688" max="7688" width="11" style="81" bestFit="1" customWidth="1"/>
    <col min="7689" max="7689" width="10.08203125" style="81" bestFit="1" customWidth="1"/>
    <col min="7690" max="7690" width="11" style="81" bestFit="1" customWidth="1"/>
    <col min="7691" max="7936" width="10" style="81"/>
    <col min="7937" max="7937" width="18" style="81" customWidth="1"/>
    <col min="7938" max="7940" width="8.08203125" style="81" bestFit="1" customWidth="1"/>
    <col min="7941" max="7941" width="8.08203125" style="81" customWidth="1"/>
    <col min="7942" max="7942" width="8.08203125" style="81" bestFit="1" customWidth="1"/>
    <col min="7943" max="7943" width="9.08203125" style="81" bestFit="1" customWidth="1"/>
    <col min="7944" max="7944" width="11" style="81" bestFit="1" customWidth="1"/>
    <col min="7945" max="7945" width="10.08203125" style="81" bestFit="1" customWidth="1"/>
    <col min="7946" max="7946" width="11" style="81" bestFit="1" customWidth="1"/>
    <col min="7947" max="8192" width="11" style="81"/>
    <col min="8193" max="8193" width="18" style="81" customWidth="1"/>
    <col min="8194" max="8196" width="8.08203125" style="81" bestFit="1" customWidth="1"/>
    <col min="8197" max="8197" width="8.08203125" style="81" customWidth="1"/>
    <col min="8198" max="8198" width="8.08203125" style="81" bestFit="1" customWidth="1"/>
    <col min="8199" max="8199" width="9.08203125" style="81" bestFit="1" customWidth="1"/>
    <col min="8200" max="8200" width="11" style="81" bestFit="1" customWidth="1"/>
    <col min="8201" max="8201" width="10.08203125" style="81" bestFit="1" customWidth="1"/>
    <col min="8202" max="8202" width="11" style="81" bestFit="1" customWidth="1"/>
    <col min="8203" max="8448" width="10" style="81"/>
    <col min="8449" max="8449" width="18" style="81" customWidth="1"/>
    <col min="8450" max="8452" width="8.08203125" style="81" bestFit="1" customWidth="1"/>
    <col min="8453" max="8453" width="8.08203125" style="81" customWidth="1"/>
    <col min="8454" max="8454" width="8.08203125" style="81" bestFit="1" customWidth="1"/>
    <col min="8455" max="8455" width="9.08203125" style="81" bestFit="1" customWidth="1"/>
    <col min="8456" max="8456" width="11" style="81" bestFit="1" customWidth="1"/>
    <col min="8457" max="8457" width="10.08203125" style="81" bestFit="1" customWidth="1"/>
    <col min="8458" max="8458" width="11" style="81" bestFit="1" customWidth="1"/>
    <col min="8459" max="8704" width="10" style="81"/>
    <col min="8705" max="8705" width="18" style="81" customWidth="1"/>
    <col min="8706" max="8708" width="8.08203125" style="81" bestFit="1" customWidth="1"/>
    <col min="8709" max="8709" width="8.08203125" style="81" customWidth="1"/>
    <col min="8710" max="8710" width="8.08203125" style="81" bestFit="1" customWidth="1"/>
    <col min="8711" max="8711" width="9.08203125" style="81" bestFit="1" customWidth="1"/>
    <col min="8712" max="8712" width="11" style="81" bestFit="1" customWidth="1"/>
    <col min="8713" max="8713" width="10.08203125" style="81" bestFit="1" customWidth="1"/>
    <col min="8714" max="8714" width="11" style="81" bestFit="1" customWidth="1"/>
    <col min="8715" max="8960" width="10" style="81"/>
    <col min="8961" max="8961" width="18" style="81" customWidth="1"/>
    <col min="8962" max="8964" width="8.08203125" style="81" bestFit="1" customWidth="1"/>
    <col min="8965" max="8965" width="8.08203125" style="81" customWidth="1"/>
    <col min="8966" max="8966" width="8.08203125" style="81" bestFit="1" customWidth="1"/>
    <col min="8967" max="8967" width="9.08203125" style="81" bestFit="1" customWidth="1"/>
    <col min="8968" max="8968" width="11" style="81" bestFit="1" customWidth="1"/>
    <col min="8969" max="8969" width="10.08203125" style="81" bestFit="1" customWidth="1"/>
    <col min="8970" max="8970" width="11" style="81" bestFit="1" customWidth="1"/>
    <col min="8971" max="9216" width="11" style="81"/>
    <col min="9217" max="9217" width="18" style="81" customWidth="1"/>
    <col min="9218" max="9220" width="8.08203125" style="81" bestFit="1" customWidth="1"/>
    <col min="9221" max="9221" width="8.08203125" style="81" customWidth="1"/>
    <col min="9222" max="9222" width="8.08203125" style="81" bestFit="1" customWidth="1"/>
    <col min="9223" max="9223" width="9.08203125" style="81" bestFit="1" customWidth="1"/>
    <col min="9224" max="9224" width="11" style="81" bestFit="1" customWidth="1"/>
    <col min="9225" max="9225" width="10.08203125" style="81" bestFit="1" customWidth="1"/>
    <col min="9226" max="9226" width="11" style="81" bestFit="1" customWidth="1"/>
    <col min="9227" max="9472" width="10" style="81"/>
    <col min="9473" max="9473" width="18" style="81" customWidth="1"/>
    <col min="9474" max="9476" width="8.08203125" style="81" bestFit="1" customWidth="1"/>
    <col min="9477" max="9477" width="8.08203125" style="81" customWidth="1"/>
    <col min="9478" max="9478" width="8.08203125" style="81" bestFit="1" customWidth="1"/>
    <col min="9479" max="9479" width="9.08203125" style="81" bestFit="1" customWidth="1"/>
    <col min="9480" max="9480" width="11" style="81" bestFit="1" customWidth="1"/>
    <col min="9481" max="9481" width="10.08203125" style="81" bestFit="1" customWidth="1"/>
    <col min="9482" max="9482" width="11" style="81" bestFit="1" customWidth="1"/>
    <col min="9483" max="9728" width="10" style="81"/>
    <col min="9729" max="9729" width="18" style="81" customWidth="1"/>
    <col min="9730" max="9732" width="8.08203125" style="81" bestFit="1" customWidth="1"/>
    <col min="9733" max="9733" width="8.08203125" style="81" customWidth="1"/>
    <col min="9734" max="9734" width="8.08203125" style="81" bestFit="1" customWidth="1"/>
    <col min="9735" max="9735" width="9.08203125" style="81" bestFit="1" customWidth="1"/>
    <col min="9736" max="9736" width="11" style="81" bestFit="1" customWidth="1"/>
    <col min="9737" max="9737" width="10.08203125" style="81" bestFit="1" customWidth="1"/>
    <col min="9738" max="9738" width="11" style="81" bestFit="1" customWidth="1"/>
    <col min="9739" max="9984" width="10" style="81"/>
    <col min="9985" max="9985" width="18" style="81" customWidth="1"/>
    <col min="9986" max="9988" width="8.08203125" style="81" bestFit="1" customWidth="1"/>
    <col min="9989" max="9989" width="8.08203125" style="81" customWidth="1"/>
    <col min="9990" max="9990" width="8.08203125" style="81" bestFit="1" customWidth="1"/>
    <col min="9991" max="9991" width="9.08203125" style="81" bestFit="1" customWidth="1"/>
    <col min="9992" max="9992" width="11" style="81" bestFit="1" customWidth="1"/>
    <col min="9993" max="9993" width="10.08203125" style="81" bestFit="1" customWidth="1"/>
    <col min="9994" max="9994" width="11" style="81" bestFit="1" customWidth="1"/>
    <col min="9995" max="10240" width="11" style="81"/>
    <col min="10241" max="10241" width="18" style="81" customWidth="1"/>
    <col min="10242" max="10244" width="8.08203125" style="81" bestFit="1" customWidth="1"/>
    <col min="10245" max="10245" width="8.08203125" style="81" customWidth="1"/>
    <col min="10246" max="10246" width="8.08203125" style="81" bestFit="1" customWidth="1"/>
    <col min="10247" max="10247" width="9.08203125" style="81" bestFit="1" customWidth="1"/>
    <col min="10248" max="10248" width="11" style="81" bestFit="1" customWidth="1"/>
    <col min="10249" max="10249" width="10.08203125" style="81" bestFit="1" customWidth="1"/>
    <col min="10250" max="10250" width="11" style="81" bestFit="1" customWidth="1"/>
    <col min="10251" max="10496" width="10" style="81"/>
    <col min="10497" max="10497" width="18" style="81" customWidth="1"/>
    <col min="10498" max="10500" width="8.08203125" style="81" bestFit="1" customWidth="1"/>
    <col min="10501" max="10501" width="8.08203125" style="81" customWidth="1"/>
    <col min="10502" max="10502" width="8.08203125" style="81" bestFit="1" customWidth="1"/>
    <col min="10503" max="10503" width="9.08203125" style="81" bestFit="1" customWidth="1"/>
    <col min="10504" max="10504" width="11" style="81" bestFit="1" customWidth="1"/>
    <col min="10505" max="10505" width="10.08203125" style="81" bestFit="1" customWidth="1"/>
    <col min="10506" max="10506" width="11" style="81" bestFit="1" customWidth="1"/>
    <col min="10507" max="10752" width="10" style="81"/>
    <col min="10753" max="10753" width="18" style="81" customWidth="1"/>
    <col min="10754" max="10756" width="8.08203125" style="81" bestFit="1" customWidth="1"/>
    <col min="10757" max="10757" width="8.08203125" style="81" customWidth="1"/>
    <col min="10758" max="10758" width="8.08203125" style="81" bestFit="1" customWidth="1"/>
    <col min="10759" max="10759" width="9.08203125" style="81" bestFit="1" customWidth="1"/>
    <col min="10760" max="10760" width="11" style="81" bestFit="1" customWidth="1"/>
    <col min="10761" max="10761" width="10.08203125" style="81" bestFit="1" customWidth="1"/>
    <col min="10762" max="10762" width="11" style="81" bestFit="1" customWidth="1"/>
    <col min="10763" max="11008" width="10" style="81"/>
    <col min="11009" max="11009" width="18" style="81" customWidth="1"/>
    <col min="11010" max="11012" width="8.08203125" style="81" bestFit="1" customWidth="1"/>
    <col min="11013" max="11013" width="8.08203125" style="81" customWidth="1"/>
    <col min="11014" max="11014" width="8.08203125" style="81" bestFit="1" customWidth="1"/>
    <col min="11015" max="11015" width="9.08203125" style="81" bestFit="1" customWidth="1"/>
    <col min="11016" max="11016" width="11" style="81" bestFit="1" customWidth="1"/>
    <col min="11017" max="11017" width="10.08203125" style="81" bestFit="1" customWidth="1"/>
    <col min="11018" max="11018" width="11" style="81" bestFit="1" customWidth="1"/>
    <col min="11019" max="11264" width="11" style="81"/>
    <col min="11265" max="11265" width="18" style="81" customWidth="1"/>
    <col min="11266" max="11268" width="8.08203125" style="81" bestFit="1" customWidth="1"/>
    <col min="11269" max="11269" width="8.08203125" style="81" customWidth="1"/>
    <col min="11270" max="11270" width="8.08203125" style="81" bestFit="1" customWidth="1"/>
    <col min="11271" max="11271" width="9.08203125" style="81" bestFit="1" customWidth="1"/>
    <col min="11272" max="11272" width="11" style="81" bestFit="1" customWidth="1"/>
    <col min="11273" max="11273" width="10.08203125" style="81" bestFit="1" customWidth="1"/>
    <col min="11274" max="11274" width="11" style="81" bestFit="1" customWidth="1"/>
    <col min="11275" max="11520" width="10" style="81"/>
    <col min="11521" max="11521" width="18" style="81" customWidth="1"/>
    <col min="11522" max="11524" width="8.08203125" style="81" bestFit="1" customWidth="1"/>
    <col min="11525" max="11525" width="8.08203125" style="81" customWidth="1"/>
    <col min="11526" max="11526" width="8.08203125" style="81" bestFit="1" customWidth="1"/>
    <col min="11527" max="11527" width="9.08203125" style="81" bestFit="1" customWidth="1"/>
    <col min="11528" max="11528" width="11" style="81" bestFit="1" customWidth="1"/>
    <col min="11529" max="11529" width="10.08203125" style="81" bestFit="1" customWidth="1"/>
    <col min="11530" max="11530" width="11" style="81" bestFit="1" customWidth="1"/>
    <col min="11531" max="11776" width="10" style="81"/>
    <col min="11777" max="11777" width="18" style="81" customWidth="1"/>
    <col min="11778" max="11780" width="8.08203125" style="81" bestFit="1" customWidth="1"/>
    <col min="11781" max="11781" width="8.08203125" style="81" customWidth="1"/>
    <col min="11782" max="11782" width="8.08203125" style="81" bestFit="1" customWidth="1"/>
    <col min="11783" max="11783" width="9.08203125" style="81" bestFit="1" customWidth="1"/>
    <col min="11784" max="11784" width="11" style="81" bestFit="1" customWidth="1"/>
    <col min="11785" max="11785" width="10.08203125" style="81" bestFit="1" customWidth="1"/>
    <col min="11786" max="11786" width="11" style="81" bestFit="1" customWidth="1"/>
    <col min="11787" max="12032" width="10" style="81"/>
    <col min="12033" max="12033" width="18" style="81" customWidth="1"/>
    <col min="12034" max="12036" width="8.08203125" style="81" bestFit="1" customWidth="1"/>
    <col min="12037" max="12037" width="8.08203125" style="81" customWidth="1"/>
    <col min="12038" max="12038" width="8.08203125" style="81" bestFit="1" customWidth="1"/>
    <col min="12039" max="12039" width="9.08203125" style="81" bestFit="1" customWidth="1"/>
    <col min="12040" max="12040" width="11" style="81" bestFit="1" customWidth="1"/>
    <col min="12041" max="12041" width="10.08203125" style="81" bestFit="1" customWidth="1"/>
    <col min="12042" max="12042" width="11" style="81" bestFit="1" customWidth="1"/>
    <col min="12043" max="12288" width="11" style="81"/>
    <col min="12289" max="12289" width="18" style="81" customWidth="1"/>
    <col min="12290" max="12292" width="8.08203125" style="81" bestFit="1" customWidth="1"/>
    <col min="12293" max="12293" width="8.08203125" style="81" customWidth="1"/>
    <col min="12294" max="12294" width="8.08203125" style="81" bestFit="1" customWidth="1"/>
    <col min="12295" max="12295" width="9.08203125" style="81" bestFit="1" customWidth="1"/>
    <col min="12296" max="12296" width="11" style="81" bestFit="1" customWidth="1"/>
    <col min="12297" max="12297" width="10.08203125" style="81" bestFit="1" customWidth="1"/>
    <col min="12298" max="12298" width="11" style="81" bestFit="1" customWidth="1"/>
    <col min="12299" max="12544" width="10" style="81"/>
    <col min="12545" max="12545" width="18" style="81" customWidth="1"/>
    <col min="12546" max="12548" width="8.08203125" style="81" bestFit="1" customWidth="1"/>
    <col min="12549" max="12549" width="8.08203125" style="81" customWidth="1"/>
    <col min="12550" max="12550" width="8.08203125" style="81" bestFit="1" customWidth="1"/>
    <col min="12551" max="12551" width="9.08203125" style="81" bestFit="1" customWidth="1"/>
    <col min="12552" max="12552" width="11" style="81" bestFit="1" customWidth="1"/>
    <col min="12553" max="12553" width="10.08203125" style="81" bestFit="1" customWidth="1"/>
    <col min="12554" max="12554" width="11" style="81" bestFit="1" customWidth="1"/>
    <col min="12555" max="12800" width="10" style="81"/>
    <col min="12801" max="12801" width="18" style="81" customWidth="1"/>
    <col min="12802" max="12804" width="8.08203125" style="81" bestFit="1" customWidth="1"/>
    <col min="12805" max="12805" width="8.08203125" style="81" customWidth="1"/>
    <col min="12806" max="12806" width="8.08203125" style="81" bestFit="1" customWidth="1"/>
    <col min="12807" max="12807" width="9.08203125" style="81" bestFit="1" customWidth="1"/>
    <col min="12808" max="12808" width="11" style="81" bestFit="1" customWidth="1"/>
    <col min="12809" max="12809" width="10.08203125" style="81" bestFit="1" customWidth="1"/>
    <col min="12810" max="12810" width="11" style="81" bestFit="1" customWidth="1"/>
    <col min="12811" max="13056" width="10" style="81"/>
    <col min="13057" max="13057" width="18" style="81" customWidth="1"/>
    <col min="13058" max="13060" width="8.08203125" style="81" bestFit="1" customWidth="1"/>
    <col min="13061" max="13061" width="8.08203125" style="81" customWidth="1"/>
    <col min="13062" max="13062" width="8.08203125" style="81" bestFit="1" customWidth="1"/>
    <col min="13063" max="13063" width="9.08203125" style="81" bestFit="1" customWidth="1"/>
    <col min="13064" max="13064" width="11" style="81" bestFit="1" customWidth="1"/>
    <col min="13065" max="13065" width="10.08203125" style="81" bestFit="1" customWidth="1"/>
    <col min="13066" max="13066" width="11" style="81" bestFit="1" customWidth="1"/>
    <col min="13067" max="13312" width="11" style="81"/>
    <col min="13313" max="13313" width="18" style="81" customWidth="1"/>
    <col min="13314" max="13316" width="8.08203125" style="81" bestFit="1" customWidth="1"/>
    <col min="13317" max="13317" width="8.08203125" style="81" customWidth="1"/>
    <col min="13318" max="13318" width="8.08203125" style="81" bestFit="1" customWidth="1"/>
    <col min="13319" max="13319" width="9.08203125" style="81" bestFit="1" customWidth="1"/>
    <col min="13320" max="13320" width="11" style="81" bestFit="1" customWidth="1"/>
    <col min="13321" max="13321" width="10.08203125" style="81" bestFit="1" customWidth="1"/>
    <col min="13322" max="13322" width="11" style="81" bestFit="1" customWidth="1"/>
    <col min="13323" max="13568" width="10" style="81"/>
    <col min="13569" max="13569" width="18" style="81" customWidth="1"/>
    <col min="13570" max="13572" width="8.08203125" style="81" bestFit="1" customWidth="1"/>
    <col min="13573" max="13573" width="8.08203125" style="81" customWidth="1"/>
    <col min="13574" max="13574" width="8.08203125" style="81" bestFit="1" customWidth="1"/>
    <col min="13575" max="13575" width="9.08203125" style="81" bestFit="1" customWidth="1"/>
    <col min="13576" max="13576" width="11" style="81" bestFit="1" customWidth="1"/>
    <col min="13577" max="13577" width="10.08203125" style="81" bestFit="1" customWidth="1"/>
    <col min="13578" max="13578" width="11" style="81" bestFit="1" customWidth="1"/>
    <col min="13579" max="13824" width="10" style="81"/>
    <col min="13825" max="13825" width="18" style="81" customWidth="1"/>
    <col min="13826" max="13828" width="8.08203125" style="81" bestFit="1" customWidth="1"/>
    <col min="13829" max="13829" width="8.08203125" style="81" customWidth="1"/>
    <col min="13830" max="13830" width="8.08203125" style="81" bestFit="1" customWidth="1"/>
    <col min="13831" max="13831" width="9.08203125" style="81" bestFit="1" customWidth="1"/>
    <col min="13832" max="13832" width="11" style="81" bestFit="1" customWidth="1"/>
    <col min="13833" max="13833" width="10.08203125" style="81" bestFit="1" customWidth="1"/>
    <col min="13834" max="13834" width="11" style="81" bestFit="1" customWidth="1"/>
    <col min="13835" max="14080" width="10" style="81"/>
    <col min="14081" max="14081" width="18" style="81" customWidth="1"/>
    <col min="14082" max="14084" width="8.08203125" style="81" bestFit="1" customWidth="1"/>
    <col min="14085" max="14085" width="8.08203125" style="81" customWidth="1"/>
    <col min="14086" max="14086" width="8.08203125" style="81" bestFit="1" customWidth="1"/>
    <col min="14087" max="14087" width="9.08203125" style="81" bestFit="1" customWidth="1"/>
    <col min="14088" max="14088" width="11" style="81" bestFit="1" customWidth="1"/>
    <col min="14089" max="14089" width="10.08203125" style="81" bestFit="1" customWidth="1"/>
    <col min="14090" max="14090" width="11" style="81" bestFit="1" customWidth="1"/>
    <col min="14091" max="14336" width="11" style="81"/>
    <col min="14337" max="14337" width="18" style="81" customWidth="1"/>
    <col min="14338" max="14340" width="8.08203125" style="81" bestFit="1" customWidth="1"/>
    <col min="14341" max="14341" width="8.08203125" style="81" customWidth="1"/>
    <col min="14342" max="14342" width="8.08203125" style="81" bestFit="1" customWidth="1"/>
    <col min="14343" max="14343" width="9.08203125" style="81" bestFit="1" customWidth="1"/>
    <col min="14344" max="14344" width="11" style="81" bestFit="1" customWidth="1"/>
    <col min="14345" max="14345" width="10.08203125" style="81" bestFit="1" customWidth="1"/>
    <col min="14346" max="14346" width="11" style="81" bestFit="1" customWidth="1"/>
    <col min="14347" max="14592" width="10" style="81"/>
    <col min="14593" max="14593" width="18" style="81" customWidth="1"/>
    <col min="14594" max="14596" width="8.08203125" style="81" bestFit="1" customWidth="1"/>
    <col min="14597" max="14597" width="8.08203125" style="81" customWidth="1"/>
    <col min="14598" max="14598" width="8.08203125" style="81" bestFit="1" customWidth="1"/>
    <col min="14599" max="14599" width="9.08203125" style="81" bestFit="1" customWidth="1"/>
    <col min="14600" max="14600" width="11" style="81" bestFit="1" customWidth="1"/>
    <col min="14601" max="14601" width="10.08203125" style="81" bestFit="1" customWidth="1"/>
    <col min="14602" max="14602" width="11" style="81" bestFit="1" customWidth="1"/>
    <col min="14603" max="14848" width="10" style="81"/>
    <col min="14849" max="14849" width="18" style="81" customWidth="1"/>
    <col min="14850" max="14852" width="8.08203125" style="81" bestFit="1" customWidth="1"/>
    <col min="14853" max="14853" width="8.08203125" style="81" customWidth="1"/>
    <col min="14854" max="14854" width="8.08203125" style="81" bestFit="1" customWidth="1"/>
    <col min="14855" max="14855" width="9.08203125" style="81" bestFit="1" customWidth="1"/>
    <col min="14856" max="14856" width="11" style="81" bestFit="1" customWidth="1"/>
    <col min="14857" max="14857" width="10.08203125" style="81" bestFit="1" customWidth="1"/>
    <col min="14858" max="14858" width="11" style="81" bestFit="1" customWidth="1"/>
    <col min="14859" max="15104" width="10" style="81"/>
    <col min="15105" max="15105" width="18" style="81" customWidth="1"/>
    <col min="15106" max="15108" width="8.08203125" style="81" bestFit="1" customWidth="1"/>
    <col min="15109" max="15109" width="8.08203125" style="81" customWidth="1"/>
    <col min="15110" max="15110" width="8.08203125" style="81" bestFit="1" customWidth="1"/>
    <col min="15111" max="15111" width="9.08203125" style="81" bestFit="1" customWidth="1"/>
    <col min="15112" max="15112" width="11" style="81" bestFit="1" customWidth="1"/>
    <col min="15113" max="15113" width="10.08203125" style="81" bestFit="1" customWidth="1"/>
    <col min="15114" max="15114" width="11" style="81" bestFit="1" customWidth="1"/>
    <col min="15115" max="15360" width="11" style="81"/>
    <col min="15361" max="15361" width="18" style="81" customWidth="1"/>
    <col min="15362" max="15364" width="8.08203125" style="81" bestFit="1" customWidth="1"/>
    <col min="15365" max="15365" width="8.08203125" style="81" customWidth="1"/>
    <col min="15366" max="15366" width="8.08203125" style="81" bestFit="1" customWidth="1"/>
    <col min="15367" max="15367" width="9.08203125" style="81" bestFit="1" customWidth="1"/>
    <col min="15368" max="15368" width="11" style="81" bestFit="1" customWidth="1"/>
    <col min="15369" max="15369" width="10.08203125" style="81" bestFit="1" customWidth="1"/>
    <col min="15370" max="15370" width="11" style="81" bestFit="1" customWidth="1"/>
    <col min="15371" max="15616" width="10" style="81"/>
    <col min="15617" max="15617" width="18" style="81" customWidth="1"/>
    <col min="15618" max="15620" width="8.08203125" style="81" bestFit="1" customWidth="1"/>
    <col min="15621" max="15621" width="8.08203125" style="81" customWidth="1"/>
    <col min="15622" max="15622" width="8.08203125" style="81" bestFit="1" customWidth="1"/>
    <col min="15623" max="15623" width="9.08203125" style="81" bestFit="1" customWidth="1"/>
    <col min="15624" max="15624" width="11" style="81" bestFit="1" customWidth="1"/>
    <col min="15625" max="15625" width="10.08203125" style="81" bestFit="1" customWidth="1"/>
    <col min="15626" max="15626" width="11" style="81" bestFit="1" customWidth="1"/>
    <col min="15627" max="15872" width="10" style="81"/>
    <col min="15873" max="15873" width="18" style="81" customWidth="1"/>
    <col min="15874" max="15876" width="8.08203125" style="81" bestFit="1" customWidth="1"/>
    <col min="15877" max="15877" width="8.08203125" style="81" customWidth="1"/>
    <col min="15878" max="15878" width="8.08203125" style="81" bestFit="1" customWidth="1"/>
    <col min="15879" max="15879" width="9.08203125" style="81" bestFit="1" customWidth="1"/>
    <col min="15880" max="15880" width="11" style="81" bestFit="1" customWidth="1"/>
    <col min="15881" max="15881" width="10.08203125" style="81" bestFit="1" customWidth="1"/>
    <col min="15882" max="15882" width="11" style="81" bestFit="1" customWidth="1"/>
    <col min="15883" max="16128" width="10" style="81"/>
    <col min="16129" max="16129" width="18" style="81" customWidth="1"/>
    <col min="16130" max="16132" width="8.08203125" style="81" bestFit="1" customWidth="1"/>
    <col min="16133" max="16133" width="8.08203125" style="81" customWidth="1"/>
    <col min="16134" max="16134" width="8.08203125" style="81" bestFit="1" customWidth="1"/>
    <col min="16135" max="16135" width="9.08203125" style="81" bestFit="1" customWidth="1"/>
    <col min="16136" max="16136" width="11" style="81" bestFit="1" customWidth="1"/>
    <col min="16137" max="16137" width="10.08203125" style="81" bestFit="1" customWidth="1"/>
    <col min="16138" max="16138" width="11" style="81" bestFit="1" customWidth="1"/>
    <col min="16139" max="16384" width="11" style="81"/>
  </cols>
  <sheetData>
    <row r="1" spans="1:14" ht="13" x14ac:dyDescent="0.3">
      <c r="A1" s="138" t="s">
        <v>25</v>
      </c>
      <c r="B1" s="84"/>
      <c r="C1" s="84"/>
      <c r="D1" s="84"/>
      <c r="E1" s="84"/>
      <c r="F1" s="84"/>
      <c r="G1" s="84"/>
      <c r="H1" s="84"/>
    </row>
    <row r="2" spans="1:14" ht="15.5" x14ac:dyDescent="0.35">
      <c r="A2" s="139"/>
      <c r="B2" s="140"/>
      <c r="C2" s="84"/>
      <c r="D2" s="84"/>
      <c r="E2" s="84"/>
      <c r="F2" s="84"/>
      <c r="G2" s="84"/>
      <c r="H2" s="334" t="s">
        <v>151</v>
      </c>
    </row>
    <row r="3" spans="1:14" ht="13" x14ac:dyDescent="0.3">
      <c r="A3" s="70"/>
      <c r="B3" s="777">
        <f>INDICE!A3</f>
        <v>45961</v>
      </c>
      <c r="C3" s="778"/>
      <c r="D3" s="779" t="s">
        <v>115</v>
      </c>
      <c r="E3" s="779"/>
      <c r="F3" s="779" t="s">
        <v>116</v>
      </c>
      <c r="G3" s="779"/>
      <c r="H3" s="779"/>
    </row>
    <row r="4" spans="1:14" ht="13" x14ac:dyDescent="0.3">
      <c r="A4" s="66"/>
      <c r="B4" s="82" t="s">
        <v>47</v>
      </c>
      <c r="C4" s="82" t="s">
        <v>421</v>
      </c>
      <c r="D4" s="82" t="s">
        <v>47</v>
      </c>
      <c r="E4" s="82" t="s">
        <v>417</v>
      </c>
      <c r="F4" s="82" t="s">
        <v>47</v>
      </c>
      <c r="G4" s="83" t="s">
        <v>417</v>
      </c>
      <c r="H4" s="83" t="s">
        <v>106</v>
      </c>
    </row>
    <row r="5" spans="1:14" x14ac:dyDescent="0.25">
      <c r="A5" s="84" t="s">
        <v>183</v>
      </c>
      <c r="B5" s="336">
        <v>579.97379999999907</v>
      </c>
      <c r="C5" s="332">
        <v>9.5582645458953976</v>
      </c>
      <c r="D5" s="331">
        <v>5570.8344800000004</v>
      </c>
      <c r="E5" s="333">
        <v>7.6662482459167238</v>
      </c>
      <c r="F5" s="331">
        <v>6569.278540000003</v>
      </c>
      <c r="G5" s="333">
        <v>7.491322206848114</v>
      </c>
      <c r="H5" s="338">
        <v>94.565281693495095</v>
      </c>
    </row>
    <row r="6" spans="1:14" x14ac:dyDescent="0.25">
      <c r="A6" s="84" t="s">
        <v>184</v>
      </c>
      <c r="B6" s="322">
        <v>32.833840000000023</v>
      </c>
      <c r="C6" s="329">
        <v>7.7354028711426146</v>
      </c>
      <c r="D6" s="314">
        <v>315.62420000000014</v>
      </c>
      <c r="E6" s="315">
        <v>9.6658138452272944</v>
      </c>
      <c r="F6" s="314">
        <v>372.44014000000016</v>
      </c>
      <c r="G6" s="315">
        <v>9.5517442808402127</v>
      </c>
      <c r="H6" s="320">
        <v>5.3613051324605197</v>
      </c>
    </row>
    <row r="7" spans="1:14" x14ac:dyDescent="0.25">
      <c r="A7" s="84" t="s">
        <v>188</v>
      </c>
      <c r="B7" s="337">
        <v>0</v>
      </c>
      <c r="C7" s="329">
        <v>0</v>
      </c>
      <c r="D7" s="328">
        <v>2.9909999999999999E-2</v>
      </c>
      <c r="E7" s="582">
        <v>-35.815450643776828</v>
      </c>
      <c r="F7" s="328">
        <v>2.9909999999999999E-2</v>
      </c>
      <c r="G7" s="582">
        <v>-35.815450643776828</v>
      </c>
      <c r="H7" s="337">
        <v>4.3055680440860669E-4</v>
      </c>
    </row>
    <row r="8" spans="1:14" x14ac:dyDescent="0.25">
      <c r="A8" s="84" t="s">
        <v>145</v>
      </c>
      <c r="B8" s="337">
        <v>0</v>
      </c>
      <c r="C8" s="329">
        <v>0</v>
      </c>
      <c r="D8" s="328">
        <v>3.1370000000000002E-2</v>
      </c>
      <c r="E8" s="315">
        <v>-25.077621208502499</v>
      </c>
      <c r="F8" s="328">
        <v>3.1370000000000002E-2</v>
      </c>
      <c r="G8" s="582">
        <v>-25.077621208502499</v>
      </c>
      <c r="H8" s="337">
        <v>4.5157361933460349E-4</v>
      </c>
    </row>
    <row r="9" spans="1:14" ht="13" x14ac:dyDescent="0.3">
      <c r="A9" s="335" t="s">
        <v>146</v>
      </c>
      <c r="B9" s="323">
        <v>612.8076399999992</v>
      </c>
      <c r="C9" s="324">
        <v>9.4571983750522222</v>
      </c>
      <c r="D9" s="323">
        <v>5886.5199600000005</v>
      </c>
      <c r="E9" s="324">
        <v>7.7709868016168553</v>
      </c>
      <c r="F9" s="323">
        <v>6941.7799600000035</v>
      </c>
      <c r="G9" s="324">
        <v>7.5993736358534845</v>
      </c>
      <c r="H9" s="324">
        <v>99.927468956379357</v>
      </c>
    </row>
    <row r="10" spans="1:14" x14ac:dyDescent="0.25">
      <c r="A10" s="84" t="s">
        <v>147</v>
      </c>
      <c r="B10" s="337">
        <v>0.42354999999999987</v>
      </c>
      <c r="C10" s="329">
        <v>5.2036761053154326</v>
      </c>
      <c r="D10" s="328">
        <v>4.3945500000000015</v>
      </c>
      <c r="E10" s="329">
        <v>2.6183793275764877</v>
      </c>
      <c r="F10" s="328">
        <v>5.0386000000000006</v>
      </c>
      <c r="G10" s="329">
        <v>3.2389991230442639</v>
      </c>
      <c r="H10" s="320">
        <v>7.2531043620635435E-2</v>
      </c>
    </row>
    <row r="11" spans="1:14" ht="13" x14ac:dyDescent="0.3">
      <c r="A11" s="60" t="s">
        <v>148</v>
      </c>
      <c r="B11" s="325">
        <v>613.23118999999929</v>
      </c>
      <c r="C11" s="326">
        <v>9.454141832501664</v>
      </c>
      <c r="D11" s="325">
        <v>5890.9145100000005</v>
      </c>
      <c r="E11" s="326">
        <v>7.7669501693264307</v>
      </c>
      <c r="F11" s="325">
        <v>6946.8185600000033</v>
      </c>
      <c r="G11" s="326">
        <v>7.5960775359042305</v>
      </c>
      <c r="H11" s="326">
        <v>100</v>
      </c>
    </row>
    <row r="12" spans="1:14" ht="13" x14ac:dyDescent="0.3">
      <c r="A12" s="362" t="s">
        <v>149</v>
      </c>
      <c r="B12" s="327"/>
      <c r="C12" s="327"/>
      <c r="D12" s="327"/>
      <c r="E12" s="327"/>
      <c r="F12" s="327"/>
      <c r="G12" s="327"/>
      <c r="H12" s="327"/>
    </row>
    <row r="13" spans="1:14" x14ac:dyDescent="0.25">
      <c r="A13" s="586" t="s">
        <v>188</v>
      </c>
      <c r="B13" s="587">
        <v>13.32571000000001</v>
      </c>
      <c r="C13" s="588">
        <v>-34.486200062830818</v>
      </c>
      <c r="D13" s="589">
        <v>177.75858000000008</v>
      </c>
      <c r="E13" s="588">
        <v>-14.804164717801147</v>
      </c>
      <c r="F13" s="589">
        <v>208.90304000000006</v>
      </c>
      <c r="G13" s="588">
        <v>-19.381205535609549</v>
      </c>
      <c r="H13" s="590">
        <v>3.0071757049028207</v>
      </c>
    </row>
    <row r="14" spans="1:14" x14ac:dyDescent="0.25">
      <c r="A14" s="591" t="s">
        <v>150</v>
      </c>
      <c r="B14" s="592">
        <v>2.1730320011935507</v>
      </c>
      <c r="C14" s="593"/>
      <c r="D14" s="594">
        <v>3.0175039834349939</v>
      </c>
      <c r="E14" s="593"/>
      <c r="F14" s="594">
        <v>3.0071757049028207</v>
      </c>
      <c r="G14" s="593"/>
      <c r="H14" s="595"/>
    </row>
    <row r="15" spans="1:14" x14ac:dyDescent="0.25">
      <c r="A15" s="84"/>
      <c r="B15" s="84"/>
      <c r="C15" s="84"/>
      <c r="D15" s="84"/>
      <c r="E15" s="84"/>
      <c r="F15" s="84"/>
      <c r="G15" s="84"/>
      <c r="H15" s="79" t="s">
        <v>220</v>
      </c>
    </row>
    <row r="16" spans="1:14" x14ac:dyDescent="0.25">
      <c r="A16" s="80" t="s">
        <v>475</v>
      </c>
      <c r="B16" s="84"/>
      <c r="C16" s="84"/>
      <c r="D16" s="84"/>
      <c r="E16" s="84"/>
      <c r="F16" s="85"/>
      <c r="G16" s="84"/>
      <c r="H16" s="84"/>
      <c r="I16" s="88"/>
      <c r="J16" s="88"/>
      <c r="K16" s="88"/>
      <c r="L16" s="88"/>
      <c r="M16" s="88"/>
      <c r="N16" s="88"/>
    </row>
    <row r="17" spans="1:14" x14ac:dyDescent="0.25">
      <c r="A17" s="80" t="s">
        <v>422</v>
      </c>
      <c r="B17" s="84"/>
      <c r="C17" s="84"/>
      <c r="D17" s="84"/>
      <c r="E17" s="84"/>
      <c r="F17" s="84"/>
      <c r="G17" s="84"/>
      <c r="H17" s="84"/>
      <c r="I17" s="88"/>
      <c r="J17" s="88"/>
      <c r="K17" s="88"/>
      <c r="L17" s="88"/>
      <c r="M17" s="88"/>
      <c r="N17" s="88"/>
    </row>
    <row r="18" spans="1:14" x14ac:dyDescent="0.25">
      <c r="A18" s="133" t="s">
        <v>528</v>
      </c>
      <c r="B18" s="84"/>
      <c r="C18" s="84"/>
      <c r="D18" s="84"/>
      <c r="E18" s="84"/>
      <c r="F18" s="84"/>
      <c r="G18" s="84"/>
      <c r="H18" s="84"/>
    </row>
    <row r="19" spans="1:14" x14ac:dyDescent="0.25">
      <c r="A19" s="780" t="s">
        <v>655</v>
      </c>
      <c r="B19" s="780"/>
      <c r="C19" s="780"/>
      <c r="D19" s="780"/>
      <c r="E19" s="780"/>
      <c r="F19" s="780"/>
      <c r="G19" s="780"/>
      <c r="H19" s="780"/>
    </row>
    <row r="20" spans="1:14" x14ac:dyDescent="0.25">
      <c r="A20" s="780"/>
      <c r="B20" s="780"/>
      <c r="C20" s="780"/>
      <c r="D20" s="780"/>
      <c r="E20" s="780"/>
      <c r="F20" s="780"/>
      <c r="G20" s="780"/>
      <c r="H20" s="780"/>
    </row>
  </sheetData>
  <mergeCells count="4">
    <mergeCell ref="B3:C3"/>
    <mergeCell ref="D3:E3"/>
    <mergeCell ref="F3:H3"/>
    <mergeCell ref="A19:H20"/>
  </mergeCells>
  <conditionalFormatting sqref="B10 D10 F10:G10">
    <cfRule type="cellIs" dxfId="234" priority="28" operator="between">
      <formula>0</formula>
      <formula>0.5</formula>
    </cfRule>
  </conditionalFormatting>
  <conditionalFormatting sqref="B7:D8">
    <cfRule type="cellIs" dxfId="233" priority="14" operator="equal">
      <formula>0</formula>
    </cfRule>
    <cfRule type="cellIs" dxfId="232" priority="15" operator="between">
      <formula>0</formula>
      <formula>0.5</formula>
    </cfRule>
  </conditionalFormatting>
  <conditionalFormatting sqref="C6">
    <cfRule type="cellIs" dxfId="231" priority="1" operator="between">
      <formula>-0.05</formula>
      <formula>0</formula>
    </cfRule>
    <cfRule type="cellIs" dxfId="230" priority="2" operator="between">
      <formula>0</formula>
      <formula>0.5</formula>
    </cfRule>
  </conditionalFormatting>
  <conditionalFormatting sqref="F7">
    <cfRule type="cellIs" dxfId="229" priority="11" operator="equal">
      <formula>0</formula>
    </cfRule>
  </conditionalFormatting>
  <conditionalFormatting sqref="F7:F8">
    <cfRule type="cellIs" dxfId="228" priority="12" operator="between">
      <formula>0</formula>
      <formula>0.5</formula>
    </cfRule>
  </conditionalFormatting>
  <conditionalFormatting sqref="H7:H8">
    <cfRule type="cellIs" dxfId="227" priority="26" operator="between">
      <formula>0</formula>
      <formula>0.5</formula>
    </cfRule>
  </conditionalFormatting>
  <pageMargins left="0.74803149606299213" right="0.74803149606299213" top="0.98425196850393704" bottom="0.98425196850393704" header="0" footer="0"/>
  <pageSetup paperSize="9" orientation="landscape" horizontalDpi="1200" verticalDpi="12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pageSetUpPr fitToPage="1"/>
  </sheetPr>
  <dimension ref="A1:L47"/>
  <sheetViews>
    <sheetView zoomScaleNormal="100" zoomScaleSheetLayoutView="100" workbookViewId="0"/>
  </sheetViews>
  <sheetFormatPr baseColWidth="10" defaultRowHeight="12.5" x14ac:dyDescent="0.25"/>
  <cols>
    <col min="1" max="1" width="16.5" style="3" customWidth="1"/>
    <col min="2" max="2" width="10.58203125" style="3" customWidth="1"/>
    <col min="3" max="3" width="6.58203125" style="3" customWidth="1"/>
    <col min="4" max="4" width="8.58203125" style="3" customWidth="1"/>
    <col min="5" max="5" width="0.5" style="3" customWidth="1"/>
    <col min="6" max="6" width="6.5" style="3" customWidth="1"/>
    <col min="7" max="7" width="8.58203125" style="3" customWidth="1"/>
    <col min="8" max="8" width="11.58203125" style="3" customWidth="1"/>
    <col min="9" max="9" width="8.5" style="3" customWidth="1"/>
    <col min="10" max="10" width="11" style="3"/>
    <col min="11" max="11" width="10.08203125" style="3" customWidth="1"/>
    <col min="12" max="12" width="11.58203125" style="3" customWidth="1"/>
    <col min="13" max="15" width="11" style="3"/>
    <col min="16" max="248" width="10" style="3"/>
    <col min="249" max="249" width="14.5" style="3" customWidth="1"/>
    <col min="250" max="250" width="9.58203125" style="3" customWidth="1"/>
    <col min="251" max="251" width="6.08203125" style="3" bestFit="1" customWidth="1"/>
    <col min="252" max="252" width="7.58203125" style="3" bestFit="1" customWidth="1"/>
    <col min="253" max="253" width="5.58203125" style="3" customWidth="1"/>
    <col min="254" max="254" width="6.58203125" style="3" bestFit="1" customWidth="1"/>
    <col min="255" max="255" width="7.58203125" style="3" bestFit="1" customWidth="1"/>
    <col min="256" max="256" width="11.08203125" style="3" bestFit="1" customWidth="1"/>
    <col min="257" max="257" width="5.58203125" style="3" customWidth="1"/>
    <col min="258" max="258" width="7.58203125" style="3" bestFit="1" customWidth="1"/>
    <col min="259" max="259" width="10.5" style="3" bestFit="1" customWidth="1"/>
    <col min="260" max="260" width="6.5" style="3" customWidth="1"/>
    <col min="261" max="262" width="8" style="3" bestFit="1" customWidth="1"/>
    <col min="263" max="263" width="8.08203125" style="3" customWidth="1"/>
    <col min="264" max="264" width="10.58203125" style="3" bestFit="1" customWidth="1"/>
    <col min="265" max="265" width="7.5" style="3" customWidth="1"/>
    <col min="266" max="266" width="10" style="3"/>
    <col min="267" max="267" width="9.08203125" style="3" customWidth="1"/>
    <col min="268" max="268" width="10.5" style="3" bestFit="1" customWidth="1"/>
    <col min="269" max="504" width="10" style="3"/>
    <col min="505" max="505" width="14.5" style="3" customWidth="1"/>
    <col min="506" max="506" width="9.58203125" style="3" customWidth="1"/>
    <col min="507" max="507" width="6.08203125" style="3" bestFit="1" customWidth="1"/>
    <col min="508" max="508" width="7.58203125" style="3" bestFit="1" customWidth="1"/>
    <col min="509" max="509" width="5.58203125" style="3" customWidth="1"/>
    <col min="510" max="510" width="6.58203125" style="3" bestFit="1" customWidth="1"/>
    <col min="511" max="511" width="7.58203125" style="3" bestFit="1" customWidth="1"/>
    <col min="512" max="512" width="11.08203125" style="3" bestFit="1" customWidth="1"/>
    <col min="513" max="513" width="5.58203125" style="3" customWidth="1"/>
    <col min="514" max="514" width="7.58203125" style="3" bestFit="1" customWidth="1"/>
    <col min="515" max="515" width="10.5" style="3" bestFit="1" customWidth="1"/>
    <col min="516" max="516" width="6.5" style="3" customWidth="1"/>
    <col min="517" max="518" width="8" style="3" bestFit="1" customWidth="1"/>
    <col min="519" max="519" width="8.08203125" style="3" customWidth="1"/>
    <col min="520" max="520" width="10.58203125" style="3" bestFit="1" customWidth="1"/>
    <col min="521" max="521" width="7.5" style="3" customWidth="1"/>
    <col min="522" max="522" width="10" style="3"/>
    <col min="523" max="523" width="9.08203125" style="3" customWidth="1"/>
    <col min="524" max="524" width="10.5" style="3" bestFit="1" customWidth="1"/>
    <col min="525" max="760" width="10" style="3"/>
    <col min="761" max="761" width="14.5" style="3" customWidth="1"/>
    <col min="762" max="762" width="9.58203125" style="3" customWidth="1"/>
    <col min="763" max="763" width="6.08203125" style="3" bestFit="1" customWidth="1"/>
    <col min="764" max="764" width="7.58203125" style="3" bestFit="1" customWidth="1"/>
    <col min="765" max="765" width="5.58203125" style="3" customWidth="1"/>
    <col min="766" max="766" width="6.58203125" style="3" bestFit="1" customWidth="1"/>
    <col min="767" max="767" width="7.58203125" style="3" bestFit="1" customWidth="1"/>
    <col min="768" max="768" width="11.08203125" style="3" bestFit="1" customWidth="1"/>
    <col min="769" max="769" width="5.58203125" style="3" customWidth="1"/>
    <col min="770" max="770" width="7.58203125" style="3" bestFit="1" customWidth="1"/>
    <col min="771" max="771" width="10.5" style="3" bestFit="1" customWidth="1"/>
    <col min="772" max="772" width="6.5" style="3" customWidth="1"/>
    <col min="773" max="774" width="8" style="3" bestFit="1" customWidth="1"/>
    <col min="775" max="775" width="8.08203125" style="3" customWidth="1"/>
    <col min="776" max="776" width="10.58203125" style="3" bestFit="1" customWidth="1"/>
    <col min="777" max="777" width="7.5" style="3" customWidth="1"/>
    <col min="778" max="778" width="10" style="3"/>
    <col min="779" max="779" width="9.08203125" style="3" customWidth="1"/>
    <col min="780" max="780" width="10.5" style="3" bestFit="1" customWidth="1"/>
    <col min="781" max="1016" width="10" style="3"/>
    <col min="1017" max="1017" width="14.5" style="3" customWidth="1"/>
    <col min="1018" max="1018" width="9.58203125" style="3" customWidth="1"/>
    <col min="1019" max="1019" width="6.08203125" style="3" bestFit="1" customWidth="1"/>
    <col min="1020" max="1020" width="7.58203125" style="3" bestFit="1" customWidth="1"/>
    <col min="1021" max="1021" width="5.58203125" style="3" customWidth="1"/>
    <col min="1022" max="1022" width="6.58203125" style="3" bestFit="1" customWidth="1"/>
    <col min="1023" max="1023" width="7.58203125" style="3" bestFit="1" customWidth="1"/>
    <col min="1024" max="1024" width="11.08203125" style="3" bestFit="1" customWidth="1"/>
    <col min="1025" max="1025" width="5.58203125" style="3" customWidth="1"/>
    <col min="1026" max="1026" width="7.58203125" style="3" bestFit="1" customWidth="1"/>
    <col min="1027" max="1027" width="10.5" style="3" bestFit="1" customWidth="1"/>
    <col min="1028" max="1028" width="6.5" style="3" customWidth="1"/>
    <col min="1029" max="1030" width="8" style="3" bestFit="1" customWidth="1"/>
    <col min="1031" max="1031" width="8.08203125" style="3" customWidth="1"/>
    <col min="1032" max="1032" width="10.58203125" style="3" bestFit="1" customWidth="1"/>
    <col min="1033" max="1033" width="7.5" style="3" customWidth="1"/>
    <col min="1034" max="1034" width="10" style="3"/>
    <col min="1035" max="1035" width="9.08203125" style="3" customWidth="1"/>
    <col min="1036" max="1036" width="10.5" style="3" bestFit="1" customWidth="1"/>
    <col min="1037" max="1272" width="10" style="3"/>
    <col min="1273" max="1273" width="14.5" style="3" customWidth="1"/>
    <col min="1274" max="1274" width="9.58203125" style="3" customWidth="1"/>
    <col min="1275" max="1275" width="6.08203125" style="3" bestFit="1" customWidth="1"/>
    <col min="1276" max="1276" width="7.58203125" style="3" bestFit="1" customWidth="1"/>
    <col min="1277" max="1277" width="5.58203125" style="3" customWidth="1"/>
    <col min="1278" max="1278" width="6.58203125" style="3" bestFit="1" customWidth="1"/>
    <col min="1279" max="1279" width="7.58203125" style="3" bestFit="1" customWidth="1"/>
    <col min="1280" max="1280" width="11.08203125" style="3" bestFit="1" customWidth="1"/>
    <col min="1281" max="1281" width="5.58203125" style="3" customWidth="1"/>
    <col min="1282" max="1282" width="7.58203125" style="3" bestFit="1" customWidth="1"/>
    <col min="1283" max="1283" width="10.5" style="3" bestFit="1" customWidth="1"/>
    <col min="1284" max="1284" width="6.5" style="3" customWidth="1"/>
    <col min="1285" max="1286" width="8" style="3" bestFit="1" customWidth="1"/>
    <col min="1287" max="1287" width="8.08203125" style="3" customWidth="1"/>
    <col min="1288" max="1288" width="10.58203125" style="3" bestFit="1" customWidth="1"/>
    <col min="1289" max="1289" width="7.5" style="3" customWidth="1"/>
    <col min="1290" max="1290" width="10" style="3"/>
    <col min="1291" max="1291" width="9.08203125" style="3" customWidth="1"/>
    <col min="1292" max="1292" width="10.5" style="3" bestFit="1" customWidth="1"/>
    <col min="1293" max="1528" width="10" style="3"/>
    <col min="1529" max="1529" width="14.5" style="3" customWidth="1"/>
    <col min="1530" max="1530" width="9.58203125" style="3" customWidth="1"/>
    <col min="1531" max="1531" width="6.08203125" style="3" bestFit="1" customWidth="1"/>
    <col min="1532" max="1532" width="7.58203125" style="3" bestFit="1" customWidth="1"/>
    <col min="1533" max="1533" width="5.58203125" style="3" customWidth="1"/>
    <col min="1534" max="1534" width="6.58203125" style="3" bestFit="1" customWidth="1"/>
    <col min="1535" max="1535" width="7.58203125" style="3" bestFit="1" customWidth="1"/>
    <col min="1536" max="1536" width="11.08203125" style="3" bestFit="1" customWidth="1"/>
    <col min="1537" max="1537" width="5.58203125" style="3" customWidth="1"/>
    <col min="1538" max="1538" width="7.58203125" style="3" bestFit="1" customWidth="1"/>
    <col min="1539" max="1539" width="10.5" style="3" bestFit="1" customWidth="1"/>
    <col min="1540" max="1540" width="6.5" style="3" customWidth="1"/>
    <col min="1541" max="1542" width="8" style="3" bestFit="1" customWidth="1"/>
    <col min="1543" max="1543" width="8.08203125" style="3" customWidth="1"/>
    <col min="1544" max="1544" width="10.58203125" style="3" bestFit="1" customWidth="1"/>
    <col min="1545" max="1545" width="7.5" style="3" customWidth="1"/>
    <col min="1546" max="1546" width="10" style="3"/>
    <col min="1547" max="1547" width="9.08203125" style="3" customWidth="1"/>
    <col min="1548" max="1548" width="10.5" style="3" bestFit="1" customWidth="1"/>
    <col min="1549" max="1784" width="10" style="3"/>
    <col min="1785" max="1785" width="14.5" style="3" customWidth="1"/>
    <col min="1786" max="1786" width="9.58203125" style="3" customWidth="1"/>
    <col min="1787" max="1787" width="6.08203125" style="3" bestFit="1" customWidth="1"/>
    <col min="1788" max="1788" width="7.58203125" style="3" bestFit="1" customWidth="1"/>
    <col min="1789" max="1789" width="5.58203125" style="3" customWidth="1"/>
    <col min="1790" max="1790" width="6.58203125" style="3" bestFit="1" customWidth="1"/>
    <col min="1791" max="1791" width="7.58203125" style="3" bestFit="1" customWidth="1"/>
    <col min="1792" max="1792" width="11.08203125" style="3" bestFit="1" customWidth="1"/>
    <col min="1793" max="1793" width="5.58203125" style="3" customWidth="1"/>
    <col min="1794" max="1794" width="7.58203125" style="3" bestFit="1" customWidth="1"/>
    <col min="1795" max="1795" width="10.5" style="3" bestFit="1" customWidth="1"/>
    <col min="1796" max="1796" width="6.5" style="3" customWidth="1"/>
    <col min="1797" max="1798" width="8" style="3" bestFit="1" customWidth="1"/>
    <col min="1799" max="1799" width="8.08203125" style="3" customWidth="1"/>
    <col min="1800" max="1800" width="10.58203125" style="3" bestFit="1" customWidth="1"/>
    <col min="1801" max="1801" width="7.5" style="3" customWidth="1"/>
    <col min="1802" max="1802" width="10" style="3"/>
    <col min="1803" max="1803" width="9.08203125" style="3" customWidth="1"/>
    <col min="1804" max="1804" width="10.5" style="3" bestFit="1" customWidth="1"/>
    <col min="1805" max="2040" width="10" style="3"/>
    <col min="2041" max="2041" width="14.5" style="3" customWidth="1"/>
    <col min="2042" max="2042" width="9.58203125" style="3" customWidth="1"/>
    <col min="2043" max="2043" width="6.08203125" style="3" bestFit="1" customWidth="1"/>
    <col min="2044" max="2044" width="7.58203125" style="3" bestFit="1" customWidth="1"/>
    <col min="2045" max="2045" width="5.58203125" style="3" customWidth="1"/>
    <col min="2046" max="2046" width="6.58203125" style="3" bestFit="1" customWidth="1"/>
    <col min="2047" max="2047" width="7.58203125" style="3" bestFit="1" customWidth="1"/>
    <col min="2048" max="2048" width="11.08203125" style="3" bestFit="1" customWidth="1"/>
    <col min="2049" max="2049" width="5.58203125" style="3" customWidth="1"/>
    <col min="2050" max="2050" width="7.58203125" style="3" bestFit="1" customWidth="1"/>
    <col min="2051" max="2051" width="10.5" style="3" bestFit="1" customWidth="1"/>
    <col min="2052" max="2052" width="6.5" style="3" customWidth="1"/>
    <col min="2053" max="2054" width="8" style="3" bestFit="1" customWidth="1"/>
    <col min="2055" max="2055" width="8.08203125" style="3" customWidth="1"/>
    <col min="2056" max="2056" width="10.58203125" style="3" bestFit="1" customWidth="1"/>
    <col min="2057" max="2057" width="7.5" style="3" customWidth="1"/>
    <col min="2058" max="2058" width="10" style="3"/>
    <col min="2059" max="2059" width="9.08203125" style="3" customWidth="1"/>
    <col min="2060" max="2060" width="10.5" style="3" bestFit="1" customWidth="1"/>
    <col min="2061" max="2296" width="10" style="3"/>
    <col min="2297" max="2297" width="14.5" style="3" customWidth="1"/>
    <col min="2298" max="2298" width="9.58203125" style="3" customWidth="1"/>
    <col min="2299" max="2299" width="6.08203125" style="3" bestFit="1" customWidth="1"/>
    <col min="2300" max="2300" width="7.58203125" style="3" bestFit="1" customWidth="1"/>
    <col min="2301" max="2301" width="5.58203125" style="3" customWidth="1"/>
    <col min="2302" max="2302" width="6.58203125" style="3" bestFit="1" customWidth="1"/>
    <col min="2303" max="2303" width="7.58203125" style="3" bestFit="1" customWidth="1"/>
    <col min="2304" max="2304" width="11.08203125" style="3" bestFit="1" customWidth="1"/>
    <col min="2305" max="2305" width="5.58203125" style="3" customWidth="1"/>
    <col min="2306" max="2306" width="7.58203125" style="3" bestFit="1" customWidth="1"/>
    <col min="2307" max="2307" width="10.5" style="3" bestFit="1" customWidth="1"/>
    <col min="2308" max="2308" width="6.5" style="3" customWidth="1"/>
    <col min="2309" max="2310" width="8" style="3" bestFit="1" customWidth="1"/>
    <col min="2311" max="2311" width="8.08203125" style="3" customWidth="1"/>
    <col min="2312" max="2312" width="10.58203125" style="3" bestFit="1" customWidth="1"/>
    <col min="2313" max="2313" width="7.5" style="3" customWidth="1"/>
    <col min="2314" max="2314" width="10" style="3"/>
    <col min="2315" max="2315" width="9.08203125" style="3" customWidth="1"/>
    <col min="2316" max="2316" width="10.5" style="3" bestFit="1" customWidth="1"/>
    <col min="2317" max="2552" width="10" style="3"/>
    <col min="2553" max="2553" width="14.5" style="3" customWidth="1"/>
    <col min="2554" max="2554" width="9.58203125" style="3" customWidth="1"/>
    <col min="2555" max="2555" width="6.08203125" style="3" bestFit="1" customWidth="1"/>
    <col min="2556" max="2556" width="7.58203125" style="3" bestFit="1" customWidth="1"/>
    <col min="2557" max="2557" width="5.58203125" style="3" customWidth="1"/>
    <col min="2558" max="2558" width="6.58203125" style="3" bestFit="1" customWidth="1"/>
    <col min="2559" max="2559" width="7.58203125" style="3" bestFit="1" customWidth="1"/>
    <col min="2560" max="2560" width="11.08203125" style="3" bestFit="1" customWidth="1"/>
    <col min="2561" max="2561" width="5.58203125" style="3" customWidth="1"/>
    <col min="2562" max="2562" width="7.58203125" style="3" bestFit="1" customWidth="1"/>
    <col min="2563" max="2563" width="10.5" style="3" bestFit="1" customWidth="1"/>
    <col min="2564" max="2564" width="6.5" style="3" customWidth="1"/>
    <col min="2565" max="2566" width="8" style="3" bestFit="1" customWidth="1"/>
    <col min="2567" max="2567" width="8.08203125" style="3" customWidth="1"/>
    <col min="2568" max="2568" width="10.58203125" style="3" bestFit="1" customWidth="1"/>
    <col min="2569" max="2569" width="7.5" style="3" customWidth="1"/>
    <col min="2570" max="2570" width="10" style="3"/>
    <col min="2571" max="2571" width="9.08203125" style="3" customWidth="1"/>
    <col min="2572" max="2572" width="10.5" style="3" bestFit="1" customWidth="1"/>
    <col min="2573" max="2808" width="10" style="3"/>
    <col min="2809" max="2809" width="14.5" style="3" customWidth="1"/>
    <col min="2810" max="2810" width="9.58203125" style="3" customWidth="1"/>
    <col min="2811" max="2811" width="6.08203125" style="3" bestFit="1" customWidth="1"/>
    <col min="2812" max="2812" width="7.58203125" style="3" bestFit="1" customWidth="1"/>
    <col min="2813" max="2813" width="5.58203125" style="3" customWidth="1"/>
    <col min="2814" max="2814" width="6.58203125" style="3" bestFit="1" customWidth="1"/>
    <col min="2815" max="2815" width="7.58203125" style="3" bestFit="1" customWidth="1"/>
    <col min="2816" max="2816" width="11.08203125" style="3" bestFit="1" customWidth="1"/>
    <col min="2817" max="2817" width="5.58203125" style="3" customWidth="1"/>
    <col min="2818" max="2818" width="7.58203125" style="3" bestFit="1" customWidth="1"/>
    <col min="2819" max="2819" width="10.5" style="3" bestFit="1" customWidth="1"/>
    <col min="2820" max="2820" width="6.5" style="3" customWidth="1"/>
    <col min="2821" max="2822" width="8" style="3" bestFit="1" customWidth="1"/>
    <col min="2823" max="2823" width="8.08203125" style="3" customWidth="1"/>
    <col min="2824" max="2824" width="10.58203125" style="3" bestFit="1" customWidth="1"/>
    <col min="2825" max="2825" width="7.5" style="3" customWidth="1"/>
    <col min="2826" max="2826" width="10" style="3"/>
    <col min="2827" max="2827" width="9.08203125" style="3" customWidth="1"/>
    <col min="2828" max="2828" width="10.5" style="3" bestFit="1" customWidth="1"/>
    <col min="2829" max="3064" width="10" style="3"/>
    <col min="3065" max="3065" width="14.5" style="3" customWidth="1"/>
    <col min="3066" max="3066" width="9.58203125" style="3" customWidth="1"/>
    <col min="3067" max="3067" width="6.08203125" style="3" bestFit="1" customWidth="1"/>
    <col min="3068" max="3068" width="7.58203125" style="3" bestFit="1" customWidth="1"/>
    <col min="3069" max="3069" width="5.58203125" style="3" customWidth="1"/>
    <col min="3070" max="3070" width="6.58203125" style="3" bestFit="1" customWidth="1"/>
    <col min="3071" max="3071" width="7.58203125" style="3" bestFit="1" customWidth="1"/>
    <col min="3072" max="3072" width="11.08203125" style="3" bestFit="1" customWidth="1"/>
    <col min="3073" max="3073" width="5.58203125" style="3" customWidth="1"/>
    <col min="3074" max="3074" width="7.58203125" style="3" bestFit="1" customWidth="1"/>
    <col min="3075" max="3075" width="10.5" style="3" bestFit="1" customWidth="1"/>
    <col min="3076" max="3076" width="6.5" style="3" customWidth="1"/>
    <col min="3077" max="3078" width="8" style="3" bestFit="1" customWidth="1"/>
    <col min="3079" max="3079" width="8.08203125" style="3" customWidth="1"/>
    <col min="3080" max="3080" width="10.58203125" style="3" bestFit="1" customWidth="1"/>
    <col min="3081" max="3081" width="7.5" style="3" customWidth="1"/>
    <col min="3082" max="3082" width="10" style="3"/>
    <col min="3083" max="3083" width="9.08203125" style="3" customWidth="1"/>
    <col min="3084" max="3084" width="10.5" style="3" bestFit="1" customWidth="1"/>
    <col min="3085" max="3320" width="10" style="3"/>
    <col min="3321" max="3321" width="14.5" style="3" customWidth="1"/>
    <col min="3322" max="3322" width="9.58203125" style="3" customWidth="1"/>
    <col min="3323" max="3323" width="6.08203125" style="3" bestFit="1" customWidth="1"/>
    <col min="3324" max="3324" width="7.58203125" style="3" bestFit="1" customWidth="1"/>
    <col min="3325" max="3325" width="5.58203125" style="3" customWidth="1"/>
    <col min="3326" max="3326" width="6.58203125" style="3" bestFit="1" customWidth="1"/>
    <col min="3327" max="3327" width="7.58203125" style="3" bestFit="1" customWidth="1"/>
    <col min="3328" max="3328" width="11.08203125" style="3" bestFit="1" customWidth="1"/>
    <col min="3329" max="3329" width="5.58203125" style="3" customWidth="1"/>
    <col min="3330" max="3330" width="7.58203125" style="3" bestFit="1" customWidth="1"/>
    <col min="3331" max="3331" width="10.5" style="3" bestFit="1" customWidth="1"/>
    <col min="3332" max="3332" width="6.5" style="3" customWidth="1"/>
    <col min="3333" max="3334" width="8" style="3" bestFit="1" customWidth="1"/>
    <col min="3335" max="3335" width="8.08203125" style="3" customWidth="1"/>
    <col min="3336" max="3336" width="10.58203125" style="3" bestFit="1" customWidth="1"/>
    <col min="3337" max="3337" width="7.5" style="3" customWidth="1"/>
    <col min="3338" max="3338" width="10" style="3"/>
    <col min="3339" max="3339" width="9.08203125" style="3" customWidth="1"/>
    <col min="3340" max="3340" width="10.5" style="3" bestFit="1" customWidth="1"/>
    <col min="3341" max="3576" width="10" style="3"/>
    <col min="3577" max="3577" width="14.5" style="3" customWidth="1"/>
    <col min="3578" max="3578" width="9.58203125" style="3" customWidth="1"/>
    <col min="3579" max="3579" width="6.08203125" style="3" bestFit="1" customWidth="1"/>
    <col min="3580" max="3580" width="7.58203125" style="3" bestFit="1" customWidth="1"/>
    <col min="3581" max="3581" width="5.58203125" style="3" customWidth="1"/>
    <col min="3582" max="3582" width="6.58203125" style="3" bestFit="1" customWidth="1"/>
    <col min="3583" max="3583" width="7.58203125" style="3" bestFit="1" customWidth="1"/>
    <col min="3584" max="3584" width="11.08203125" style="3" bestFit="1" customWidth="1"/>
    <col min="3585" max="3585" width="5.58203125" style="3" customWidth="1"/>
    <col min="3586" max="3586" width="7.58203125" style="3" bestFit="1" customWidth="1"/>
    <col min="3587" max="3587" width="10.5" style="3" bestFit="1" customWidth="1"/>
    <col min="3588" max="3588" width="6.5" style="3" customWidth="1"/>
    <col min="3589" max="3590" width="8" style="3" bestFit="1" customWidth="1"/>
    <col min="3591" max="3591" width="8.08203125" style="3" customWidth="1"/>
    <col min="3592" max="3592" width="10.58203125" style="3" bestFit="1" customWidth="1"/>
    <col min="3593" max="3593" width="7.5" style="3" customWidth="1"/>
    <col min="3594" max="3594" width="10" style="3"/>
    <col min="3595" max="3595" width="9.08203125" style="3" customWidth="1"/>
    <col min="3596" max="3596" width="10.5" style="3" bestFit="1" customWidth="1"/>
    <col min="3597" max="3832" width="10" style="3"/>
    <col min="3833" max="3833" width="14.5" style="3" customWidth="1"/>
    <col min="3834" max="3834" width="9.58203125" style="3" customWidth="1"/>
    <col min="3835" max="3835" width="6.08203125" style="3" bestFit="1" customWidth="1"/>
    <col min="3836" max="3836" width="7.58203125" style="3" bestFit="1" customWidth="1"/>
    <col min="3837" max="3837" width="5.58203125" style="3" customWidth="1"/>
    <col min="3838" max="3838" width="6.58203125" style="3" bestFit="1" customWidth="1"/>
    <col min="3839" max="3839" width="7.58203125" style="3" bestFit="1" customWidth="1"/>
    <col min="3840" max="3840" width="11.08203125" style="3" bestFit="1" customWidth="1"/>
    <col min="3841" max="3841" width="5.58203125" style="3" customWidth="1"/>
    <col min="3842" max="3842" width="7.58203125" style="3" bestFit="1" customWidth="1"/>
    <col min="3843" max="3843" width="10.5" style="3" bestFit="1" customWidth="1"/>
    <col min="3844" max="3844" width="6.5" style="3" customWidth="1"/>
    <col min="3845" max="3846" width="8" style="3" bestFit="1" customWidth="1"/>
    <col min="3847" max="3847" width="8.08203125" style="3" customWidth="1"/>
    <col min="3848" max="3848" width="10.58203125" style="3" bestFit="1" customWidth="1"/>
    <col min="3849" max="3849" width="7.5" style="3" customWidth="1"/>
    <col min="3850" max="3850" width="10" style="3"/>
    <col min="3851" max="3851" width="9.08203125" style="3" customWidth="1"/>
    <col min="3852" max="3852" width="10.5" style="3" bestFit="1" customWidth="1"/>
    <col min="3853" max="4088" width="10" style="3"/>
    <col min="4089" max="4089" width="14.5" style="3" customWidth="1"/>
    <col min="4090" max="4090" width="9.58203125" style="3" customWidth="1"/>
    <col min="4091" max="4091" width="6.08203125" style="3" bestFit="1" customWidth="1"/>
    <col min="4092" max="4092" width="7.58203125" style="3" bestFit="1" customWidth="1"/>
    <col min="4093" max="4093" width="5.58203125" style="3" customWidth="1"/>
    <col min="4094" max="4094" width="6.58203125" style="3" bestFit="1" customWidth="1"/>
    <col min="4095" max="4095" width="7.58203125" style="3" bestFit="1" customWidth="1"/>
    <col min="4096" max="4096" width="11.08203125" style="3" bestFit="1" customWidth="1"/>
    <col min="4097" max="4097" width="5.58203125" style="3" customWidth="1"/>
    <col min="4098" max="4098" width="7.58203125" style="3" bestFit="1" customWidth="1"/>
    <col min="4099" max="4099" width="10.5" style="3" bestFit="1" customWidth="1"/>
    <col min="4100" max="4100" width="6.5" style="3" customWidth="1"/>
    <col min="4101" max="4102" width="8" style="3" bestFit="1" customWidth="1"/>
    <col min="4103" max="4103" width="8.08203125" style="3" customWidth="1"/>
    <col min="4104" max="4104" width="10.58203125" style="3" bestFit="1" customWidth="1"/>
    <col min="4105" max="4105" width="7.5" style="3" customWidth="1"/>
    <col min="4106" max="4106" width="10" style="3"/>
    <col min="4107" max="4107" width="9.08203125" style="3" customWidth="1"/>
    <col min="4108" max="4108" width="10.5" style="3" bestFit="1" customWidth="1"/>
    <col min="4109" max="4344" width="10" style="3"/>
    <col min="4345" max="4345" width="14.5" style="3" customWidth="1"/>
    <col min="4346" max="4346" width="9.58203125" style="3" customWidth="1"/>
    <col min="4347" max="4347" width="6.08203125" style="3" bestFit="1" customWidth="1"/>
    <col min="4348" max="4348" width="7.58203125" style="3" bestFit="1" customWidth="1"/>
    <col min="4349" max="4349" width="5.58203125" style="3" customWidth="1"/>
    <col min="4350" max="4350" width="6.58203125" style="3" bestFit="1" customWidth="1"/>
    <col min="4351" max="4351" width="7.58203125" style="3" bestFit="1" customWidth="1"/>
    <col min="4352" max="4352" width="11.08203125" style="3" bestFit="1" customWidth="1"/>
    <col min="4353" max="4353" width="5.58203125" style="3" customWidth="1"/>
    <col min="4354" max="4354" width="7.58203125" style="3" bestFit="1" customWidth="1"/>
    <col min="4355" max="4355" width="10.5" style="3" bestFit="1" customWidth="1"/>
    <col min="4356" max="4356" width="6.5" style="3" customWidth="1"/>
    <col min="4357" max="4358" width="8" style="3" bestFit="1" customWidth="1"/>
    <col min="4359" max="4359" width="8.08203125" style="3" customWidth="1"/>
    <col min="4360" max="4360" width="10.58203125" style="3" bestFit="1" customWidth="1"/>
    <col min="4361" max="4361" width="7.5" style="3" customWidth="1"/>
    <col min="4362" max="4362" width="10" style="3"/>
    <col min="4363" max="4363" width="9.08203125" style="3" customWidth="1"/>
    <col min="4364" max="4364" width="10.5" style="3" bestFit="1" customWidth="1"/>
    <col min="4365" max="4600" width="10" style="3"/>
    <col min="4601" max="4601" width="14.5" style="3" customWidth="1"/>
    <col min="4602" max="4602" width="9.58203125" style="3" customWidth="1"/>
    <col min="4603" max="4603" width="6.08203125" style="3" bestFit="1" customWidth="1"/>
    <col min="4604" max="4604" width="7.58203125" style="3" bestFit="1" customWidth="1"/>
    <col min="4605" max="4605" width="5.58203125" style="3" customWidth="1"/>
    <col min="4606" max="4606" width="6.58203125" style="3" bestFit="1" customWidth="1"/>
    <col min="4607" max="4607" width="7.58203125" style="3" bestFit="1" customWidth="1"/>
    <col min="4608" max="4608" width="11.08203125" style="3" bestFit="1" customWidth="1"/>
    <col min="4609" max="4609" width="5.58203125" style="3" customWidth="1"/>
    <col min="4610" max="4610" width="7.58203125" style="3" bestFit="1" customWidth="1"/>
    <col min="4611" max="4611" width="10.5" style="3" bestFit="1" customWidth="1"/>
    <col min="4612" max="4612" width="6.5" style="3" customWidth="1"/>
    <col min="4613" max="4614" width="8" style="3" bestFit="1" customWidth="1"/>
    <col min="4615" max="4615" width="8.08203125" style="3" customWidth="1"/>
    <col min="4616" max="4616" width="10.58203125" style="3" bestFit="1" customWidth="1"/>
    <col min="4617" max="4617" width="7.5" style="3" customWidth="1"/>
    <col min="4618" max="4618" width="10" style="3"/>
    <col min="4619" max="4619" width="9.08203125" style="3" customWidth="1"/>
    <col min="4620" max="4620" width="10.5" style="3" bestFit="1" customWidth="1"/>
    <col min="4621" max="4856" width="10" style="3"/>
    <col min="4857" max="4857" width="14.5" style="3" customWidth="1"/>
    <col min="4858" max="4858" width="9.58203125" style="3" customWidth="1"/>
    <col min="4859" max="4859" width="6.08203125" style="3" bestFit="1" customWidth="1"/>
    <col min="4860" max="4860" width="7.58203125" style="3" bestFit="1" customWidth="1"/>
    <col min="4861" max="4861" width="5.58203125" style="3" customWidth="1"/>
    <col min="4862" max="4862" width="6.58203125" style="3" bestFit="1" customWidth="1"/>
    <col min="4863" max="4863" width="7.58203125" style="3" bestFit="1" customWidth="1"/>
    <col min="4864" max="4864" width="11.08203125" style="3" bestFit="1" customWidth="1"/>
    <col min="4865" max="4865" width="5.58203125" style="3" customWidth="1"/>
    <col min="4866" max="4866" width="7.58203125" style="3" bestFit="1" customWidth="1"/>
    <col min="4867" max="4867" width="10.5" style="3" bestFit="1" customWidth="1"/>
    <col min="4868" max="4868" width="6.5" style="3" customWidth="1"/>
    <col min="4869" max="4870" width="8" style="3" bestFit="1" customWidth="1"/>
    <col min="4871" max="4871" width="8.08203125" style="3" customWidth="1"/>
    <col min="4872" max="4872" width="10.58203125" style="3" bestFit="1" customWidth="1"/>
    <col min="4873" max="4873" width="7.5" style="3" customWidth="1"/>
    <col min="4874" max="4874" width="10" style="3"/>
    <col min="4875" max="4875" width="9.08203125" style="3" customWidth="1"/>
    <col min="4876" max="4876" width="10.5" style="3" bestFit="1" customWidth="1"/>
    <col min="4877" max="5112" width="10" style="3"/>
    <col min="5113" max="5113" width="14.5" style="3" customWidth="1"/>
    <col min="5114" max="5114" width="9.58203125" style="3" customWidth="1"/>
    <col min="5115" max="5115" width="6.08203125" style="3" bestFit="1" customWidth="1"/>
    <col min="5116" max="5116" width="7.58203125" style="3" bestFit="1" customWidth="1"/>
    <col min="5117" max="5117" width="5.58203125" style="3" customWidth="1"/>
    <col min="5118" max="5118" width="6.58203125" style="3" bestFit="1" customWidth="1"/>
    <col min="5119" max="5119" width="7.58203125" style="3" bestFit="1" customWidth="1"/>
    <col min="5120" max="5120" width="11.08203125" style="3" bestFit="1" customWidth="1"/>
    <col min="5121" max="5121" width="5.58203125" style="3" customWidth="1"/>
    <col min="5122" max="5122" width="7.58203125" style="3" bestFit="1" customWidth="1"/>
    <col min="5123" max="5123" width="10.5" style="3" bestFit="1" customWidth="1"/>
    <col min="5124" max="5124" width="6.5" style="3" customWidth="1"/>
    <col min="5125" max="5126" width="8" style="3" bestFit="1" customWidth="1"/>
    <col min="5127" max="5127" width="8.08203125" style="3" customWidth="1"/>
    <col min="5128" max="5128" width="10.58203125" style="3" bestFit="1" customWidth="1"/>
    <col min="5129" max="5129" width="7.5" style="3" customWidth="1"/>
    <col min="5130" max="5130" width="10" style="3"/>
    <col min="5131" max="5131" width="9.08203125" style="3" customWidth="1"/>
    <col min="5132" max="5132" width="10.5" style="3" bestFit="1" customWidth="1"/>
    <col min="5133" max="5368" width="10" style="3"/>
    <col min="5369" max="5369" width="14.5" style="3" customWidth="1"/>
    <col min="5370" max="5370" width="9.58203125" style="3" customWidth="1"/>
    <col min="5371" max="5371" width="6.08203125" style="3" bestFit="1" customWidth="1"/>
    <col min="5372" max="5372" width="7.58203125" style="3" bestFit="1" customWidth="1"/>
    <col min="5373" max="5373" width="5.58203125" style="3" customWidth="1"/>
    <col min="5374" max="5374" width="6.58203125" style="3" bestFit="1" customWidth="1"/>
    <col min="5375" max="5375" width="7.58203125" style="3" bestFit="1" customWidth="1"/>
    <col min="5376" max="5376" width="11.08203125" style="3" bestFit="1" customWidth="1"/>
    <col min="5377" max="5377" width="5.58203125" style="3" customWidth="1"/>
    <col min="5378" max="5378" width="7.58203125" style="3" bestFit="1" customWidth="1"/>
    <col min="5379" max="5379" width="10.5" style="3" bestFit="1" customWidth="1"/>
    <col min="5380" max="5380" width="6.5" style="3" customWidth="1"/>
    <col min="5381" max="5382" width="8" style="3" bestFit="1" customWidth="1"/>
    <col min="5383" max="5383" width="8.08203125" style="3" customWidth="1"/>
    <col min="5384" max="5384" width="10.58203125" style="3" bestFit="1" customWidth="1"/>
    <col min="5385" max="5385" width="7.5" style="3" customWidth="1"/>
    <col min="5386" max="5386" width="10" style="3"/>
    <col min="5387" max="5387" width="9.08203125" style="3" customWidth="1"/>
    <col min="5388" max="5388" width="10.5" style="3" bestFit="1" customWidth="1"/>
    <col min="5389" max="5624" width="10" style="3"/>
    <col min="5625" max="5625" width="14.5" style="3" customWidth="1"/>
    <col min="5626" max="5626" width="9.58203125" style="3" customWidth="1"/>
    <col min="5627" max="5627" width="6.08203125" style="3" bestFit="1" customWidth="1"/>
    <col min="5628" max="5628" width="7.58203125" style="3" bestFit="1" customWidth="1"/>
    <col min="5629" max="5629" width="5.58203125" style="3" customWidth="1"/>
    <col min="5630" max="5630" width="6.58203125" style="3" bestFit="1" customWidth="1"/>
    <col min="5631" max="5631" width="7.58203125" style="3" bestFit="1" customWidth="1"/>
    <col min="5632" max="5632" width="11.08203125" style="3" bestFit="1" customWidth="1"/>
    <col min="5633" max="5633" width="5.58203125" style="3" customWidth="1"/>
    <col min="5634" max="5634" width="7.58203125" style="3" bestFit="1" customWidth="1"/>
    <col min="5635" max="5635" width="10.5" style="3" bestFit="1" customWidth="1"/>
    <col min="5636" max="5636" width="6.5" style="3" customWidth="1"/>
    <col min="5637" max="5638" width="8" style="3" bestFit="1" customWidth="1"/>
    <col min="5639" max="5639" width="8.08203125" style="3" customWidth="1"/>
    <col min="5640" max="5640" width="10.58203125" style="3" bestFit="1" customWidth="1"/>
    <col min="5641" max="5641" width="7.5" style="3" customWidth="1"/>
    <col min="5642" max="5642" width="10" style="3"/>
    <col min="5643" max="5643" width="9.08203125" style="3" customWidth="1"/>
    <col min="5644" max="5644" width="10.5" style="3" bestFit="1" customWidth="1"/>
    <col min="5645" max="5880" width="10" style="3"/>
    <col min="5881" max="5881" width="14.5" style="3" customWidth="1"/>
    <col min="5882" max="5882" width="9.58203125" style="3" customWidth="1"/>
    <col min="5883" max="5883" width="6.08203125" style="3" bestFit="1" customWidth="1"/>
    <col min="5884" max="5884" width="7.58203125" style="3" bestFit="1" customWidth="1"/>
    <col min="5885" max="5885" width="5.58203125" style="3" customWidth="1"/>
    <col min="5886" max="5886" width="6.58203125" style="3" bestFit="1" customWidth="1"/>
    <col min="5887" max="5887" width="7.58203125" style="3" bestFit="1" customWidth="1"/>
    <col min="5888" max="5888" width="11.08203125" style="3" bestFit="1" customWidth="1"/>
    <col min="5889" max="5889" width="5.58203125" style="3" customWidth="1"/>
    <col min="5890" max="5890" width="7.58203125" style="3" bestFit="1" customWidth="1"/>
    <col min="5891" max="5891" width="10.5" style="3" bestFit="1" customWidth="1"/>
    <col min="5892" max="5892" width="6.5" style="3" customWidth="1"/>
    <col min="5893" max="5894" width="8" style="3" bestFit="1" customWidth="1"/>
    <col min="5895" max="5895" width="8.08203125" style="3" customWidth="1"/>
    <col min="5896" max="5896" width="10.58203125" style="3" bestFit="1" customWidth="1"/>
    <col min="5897" max="5897" width="7.5" style="3" customWidth="1"/>
    <col min="5898" max="5898" width="10" style="3"/>
    <col min="5899" max="5899" width="9.08203125" style="3" customWidth="1"/>
    <col min="5900" max="5900" width="10.5" style="3" bestFit="1" customWidth="1"/>
    <col min="5901" max="6136" width="10" style="3"/>
    <col min="6137" max="6137" width="14.5" style="3" customWidth="1"/>
    <col min="6138" max="6138" width="9.58203125" style="3" customWidth="1"/>
    <col min="6139" max="6139" width="6.08203125" style="3" bestFit="1" customWidth="1"/>
    <col min="6140" max="6140" width="7.58203125" style="3" bestFit="1" customWidth="1"/>
    <col min="6141" max="6141" width="5.58203125" style="3" customWidth="1"/>
    <col min="6142" max="6142" width="6.58203125" style="3" bestFit="1" customWidth="1"/>
    <col min="6143" max="6143" width="7.58203125" style="3" bestFit="1" customWidth="1"/>
    <col min="6144" max="6144" width="11.08203125" style="3" bestFit="1" customWidth="1"/>
    <col min="6145" max="6145" width="5.58203125" style="3" customWidth="1"/>
    <col min="6146" max="6146" width="7.58203125" style="3" bestFit="1" customWidth="1"/>
    <col min="6147" max="6147" width="10.5" style="3" bestFit="1" customWidth="1"/>
    <col min="6148" max="6148" width="6.5" style="3" customWidth="1"/>
    <col min="6149" max="6150" width="8" style="3" bestFit="1" customWidth="1"/>
    <col min="6151" max="6151" width="8.08203125" style="3" customWidth="1"/>
    <col min="6152" max="6152" width="10.58203125" style="3" bestFit="1" customWidth="1"/>
    <col min="6153" max="6153" width="7.5" style="3" customWidth="1"/>
    <col min="6154" max="6154" width="10" style="3"/>
    <col min="6155" max="6155" width="9.08203125" style="3" customWidth="1"/>
    <col min="6156" max="6156" width="10.5" style="3" bestFit="1" customWidth="1"/>
    <col min="6157" max="6392" width="10" style="3"/>
    <col min="6393" max="6393" width="14.5" style="3" customWidth="1"/>
    <col min="6394" max="6394" width="9.58203125" style="3" customWidth="1"/>
    <col min="6395" max="6395" width="6.08203125" style="3" bestFit="1" customWidth="1"/>
    <col min="6396" max="6396" width="7.58203125" style="3" bestFit="1" customWidth="1"/>
    <col min="6397" max="6397" width="5.58203125" style="3" customWidth="1"/>
    <col min="6398" max="6398" width="6.58203125" style="3" bestFit="1" customWidth="1"/>
    <col min="6399" max="6399" width="7.58203125" style="3" bestFit="1" customWidth="1"/>
    <col min="6400" max="6400" width="11.08203125" style="3" bestFit="1" customWidth="1"/>
    <col min="6401" max="6401" width="5.58203125" style="3" customWidth="1"/>
    <col min="6402" max="6402" width="7.58203125" style="3" bestFit="1" customWidth="1"/>
    <col min="6403" max="6403" width="10.5" style="3" bestFit="1" customWidth="1"/>
    <col min="6404" max="6404" width="6.5" style="3" customWidth="1"/>
    <col min="6405" max="6406" width="8" style="3" bestFit="1" customWidth="1"/>
    <col min="6407" max="6407" width="8.08203125" style="3" customWidth="1"/>
    <col min="6408" max="6408" width="10.58203125" style="3" bestFit="1" customWidth="1"/>
    <col min="6409" max="6409" width="7.5" style="3" customWidth="1"/>
    <col min="6410" max="6410" width="10" style="3"/>
    <col min="6411" max="6411" width="9.08203125" style="3" customWidth="1"/>
    <col min="6412" max="6412" width="10.5" style="3" bestFit="1" customWidth="1"/>
    <col min="6413" max="6648" width="10" style="3"/>
    <col min="6649" max="6649" width="14.5" style="3" customWidth="1"/>
    <col min="6650" max="6650" width="9.58203125" style="3" customWidth="1"/>
    <col min="6651" max="6651" width="6.08203125" style="3" bestFit="1" customWidth="1"/>
    <col min="6652" max="6652" width="7.58203125" style="3" bestFit="1" customWidth="1"/>
    <col min="6653" max="6653" width="5.58203125" style="3" customWidth="1"/>
    <col min="6654" max="6654" width="6.58203125" style="3" bestFit="1" customWidth="1"/>
    <col min="6655" max="6655" width="7.58203125" style="3" bestFit="1" customWidth="1"/>
    <col min="6656" max="6656" width="11.08203125" style="3" bestFit="1" customWidth="1"/>
    <col min="6657" max="6657" width="5.58203125" style="3" customWidth="1"/>
    <col min="6658" max="6658" width="7.58203125" style="3" bestFit="1" customWidth="1"/>
    <col min="6659" max="6659" width="10.5" style="3" bestFit="1" customWidth="1"/>
    <col min="6660" max="6660" width="6.5" style="3" customWidth="1"/>
    <col min="6661" max="6662" width="8" style="3" bestFit="1" customWidth="1"/>
    <col min="6663" max="6663" width="8.08203125" style="3" customWidth="1"/>
    <col min="6664" max="6664" width="10.58203125" style="3" bestFit="1" customWidth="1"/>
    <col min="6665" max="6665" width="7.5" style="3" customWidth="1"/>
    <col min="6666" max="6666" width="10" style="3"/>
    <col min="6667" max="6667" width="9.08203125" style="3" customWidth="1"/>
    <col min="6668" max="6668" width="10.5" style="3" bestFit="1" customWidth="1"/>
    <col min="6669" max="6904" width="10" style="3"/>
    <col min="6905" max="6905" width="14.5" style="3" customWidth="1"/>
    <col min="6906" max="6906" width="9.58203125" style="3" customWidth="1"/>
    <col min="6907" max="6907" width="6.08203125" style="3" bestFit="1" customWidth="1"/>
    <col min="6908" max="6908" width="7.58203125" style="3" bestFit="1" customWidth="1"/>
    <col min="6909" max="6909" width="5.58203125" style="3" customWidth="1"/>
    <col min="6910" max="6910" width="6.58203125" style="3" bestFit="1" customWidth="1"/>
    <col min="6911" max="6911" width="7.58203125" style="3" bestFit="1" customWidth="1"/>
    <col min="6912" max="6912" width="11.08203125" style="3" bestFit="1" customWidth="1"/>
    <col min="6913" max="6913" width="5.58203125" style="3" customWidth="1"/>
    <col min="6914" max="6914" width="7.58203125" style="3" bestFit="1" customWidth="1"/>
    <col min="6915" max="6915" width="10.5" style="3" bestFit="1" customWidth="1"/>
    <col min="6916" max="6916" width="6.5" style="3" customWidth="1"/>
    <col min="6917" max="6918" width="8" style="3" bestFit="1" customWidth="1"/>
    <col min="6919" max="6919" width="8.08203125" style="3" customWidth="1"/>
    <col min="6920" max="6920" width="10.58203125" style="3" bestFit="1" customWidth="1"/>
    <col min="6921" max="6921" width="7.5" style="3" customWidth="1"/>
    <col min="6922" max="6922" width="10" style="3"/>
    <col min="6923" max="6923" width="9.08203125" style="3" customWidth="1"/>
    <col min="6924" max="6924" width="10.5" style="3" bestFit="1" customWidth="1"/>
    <col min="6925" max="7160" width="10" style="3"/>
    <col min="7161" max="7161" width="14.5" style="3" customWidth="1"/>
    <col min="7162" max="7162" width="9.58203125" style="3" customWidth="1"/>
    <col min="7163" max="7163" width="6.08203125" style="3" bestFit="1" customWidth="1"/>
    <col min="7164" max="7164" width="7.58203125" style="3" bestFit="1" customWidth="1"/>
    <col min="7165" max="7165" width="5.58203125" style="3" customWidth="1"/>
    <col min="7166" max="7166" width="6.58203125" style="3" bestFit="1" customWidth="1"/>
    <col min="7167" max="7167" width="7.58203125" style="3" bestFit="1" customWidth="1"/>
    <col min="7168" max="7168" width="11.08203125" style="3" bestFit="1" customWidth="1"/>
    <col min="7169" max="7169" width="5.58203125" style="3" customWidth="1"/>
    <col min="7170" max="7170" width="7.58203125" style="3" bestFit="1" customWidth="1"/>
    <col min="7171" max="7171" width="10.5" style="3" bestFit="1" customWidth="1"/>
    <col min="7172" max="7172" width="6.5" style="3" customWidth="1"/>
    <col min="7173" max="7174" width="8" style="3" bestFit="1" customWidth="1"/>
    <col min="7175" max="7175" width="8.08203125" style="3" customWidth="1"/>
    <col min="7176" max="7176" width="10.58203125" style="3" bestFit="1" customWidth="1"/>
    <col min="7177" max="7177" width="7.5" style="3" customWidth="1"/>
    <col min="7178" max="7178" width="10" style="3"/>
    <col min="7179" max="7179" width="9.08203125" style="3" customWidth="1"/>
    <col min="7180" max="7180" width="10.5" style="3" bestFit="1" customWidth="1"/>
    <col min="7181" max="7416" width="10" style="3"/>
    <col min="7417" max="7417" width="14.5" style="3" customWidth="1"/>
    <col min="7418" max="7418" width="9.58203125" style="3" customWidth="1"/>
    <col min="7419" max="7419" width="6.08203125" style="3" bestFit="1" customWidth="1"/>
    <col min="7420" max="7420" width="7.58203125" style="3" bestFit="1" customWidth="1"/>
    <col min="7421" max="7421" width="5.58203125" style="3" customWidth="1"/>
    <col min="7422" max="7422" width="6.58203125" style="3" bestFit="1" customWidth="1"/>
    <col min="7423" max="7423" width="7.58203125" style="3" bestFit="1" customWidth="1"/>
    <col min="7424" max="7424" width="11.08203125" style="3" bestFit="1" customWidth="1"/>
    <col min="7425" max="7425" width="5.58203125" style="3" customWidth="1"/>
    <col min="7426" max="7426" width="7.58203125" style="3" bestFit="1" customWidth="1"/>
    <col min="7427" max="7427" width="10.5" style="3" bestFit="1" customWidth="1"/>
    <col min="7428" max="7428" width="6.5" style="3" customWidth="1"/>
    <col min="7429" max="7430" width="8" style="3" bestFit="1" customWidth="1"/>
    <col min="7431" max="7431" width="8.08203125" style="3" customWidth="1"/>
    <col min="7432" max="7432" width="10.58203125" style="3" bestFit="1" customWidth="1"/>
    <col min="7433" max="7433" width="7.5" style="3" customWidth="1"/>
    <col min="7434" max="7434" width="10" style="3"/>
    <col min="7435" max="7435" width="9.08203125" style="3" customWidth="1"/>
    <col min="7436" max="7436" width="10.5" style="3" bestFit="1" customWidth="1"/>
    <col min="7437" max="7672" width="10" style="3"/>
    <col min="7673" max="7673" width="14.5" style="3" customWidth="1"/>
    <col min="7674" max="7674" width="9.58203125" style="3" customWidth="1"/>
    <col min="7675" max="7675" width="6.08203125" style="3" bestFit="1" customWidth="1"/>
    <col min="7676" max="7676" width="7.58203125" style="3" bestFit="1" customWidth="1"/>
    <col min="7677" max="7677" width="5.58203125" style="3" customWidth="1"/>
    <col min="7678" max="7678" width="6.58203125" style="3" bestFit="1" customWidth="1"/>
    <col min="7679" max="7679" width="7.58203125" style="3" bestFit="1" customWidth="1"/>
    <col min="7680" max="7680" width="11.08203125" style="3" bestFit="1" customWidth="1"/>
    <col min="7681" max="7681" width="5.58203125" style="3" customWidth="1"/>
    <col min="7682" max="7682" width="7.58203125" style="3" bestFit="1" customWidth="1"/>
    <col min="7683" max="7683" width="10.5" style="3" bestFit="1" customWidth="1"/>
    <col min="7684" max="7684" width="6.5" style="3" customWidth="1"/>
    <col min="7685" max="7686" width="8" style="3" bestFit="1" customWidth="1"/>
    <col min="7687" max="7687" width="8.08203125" style="3" customWidth="1"/>
    <col min="7688" max="7688" width="10.58203125" style="3" bestFit="1" customWidth="1"/>
    <col min="7689" max="7689" width="7.5" style="3" customWidth="1"/>
    <col min="7690" max="7690" width="10" style="3"/>
    <col min="7691" max="7691" width="9.08203125" style="3" customWidth="1"/>
    <col min="7692" max="7692" width="10.5" style="3" bestFit="1" customWidth="1"/>
    <col min="7693" max="7928" width="10" style="3"/>
    <col min="7929" max="7929" width="14.5" style="3" customWidth="1"/>
    <col min="7930" max="7930" width="9.58203125" style="3" customWidth="1"/>
    <col min="7931" max="7931" width="6.08203125" style="3" bestFit="1" customWidth="1"/>
    <col min="7932" max="7932" width="7.58203125" style="3" bestFit="1" customWidth="1"/>
    <col min="7933" max="7933" width="5.58203125" style="3" customWidth="1"/>
    <col min="7934" max="7934" width="6.58203125" style="3" bestFit="1" customWidth="1"/>
    <col min="7935" max="7935" width="7.58203125" style="3" bestFit="1" customWidth="1"/>
    <col min="7936" max="7936" width="11.08203125" style="3" bestFit="1" customWidth="1"/>
    <col min="7937" max="7937" width="5.58203125" style="3" customWidth="1"/>
    <col min="7938" max="7938" width="7.58203125" style="3" bestFit="1" customWidth="1"/>
    <col min="7939" max="7939" width="10.5" style="3" bestFit="1" customWidth="1"/>
    <col min="7940" max="7940" width="6.5" style="3" customWidth="1"/>
    <col min="7941" max="7942" width="8" style="3" bestFit="1" customWidth="1"/>
    <col min="7943" max="7943" width="8.08203125" style="3" customWidth="1"/>
    <col min="7944" max="7944" width="10.58203125" style="3" bestFit="1" customWidth="1"/>
    <col min="7945" max="7945" width="7.5" style="3" customWidth="1"/>
    <col min="7946" max="7946" width="10" style="3"/>
    <col min="7947" max="7947" width="9.08203125" style="3" customWidth="1"/>
    <col min="7948" max="7948" width="10.5" style="3" bestFit="1" customWidth="1"/>
    <col min="7949" max="8184" width="10" style="3"/>
    <col min="8185" max="8185" width="14.5" style="3" customWidth="1"/>
    <col min="8186" max="8186" width="9.58203125" style="3" customWidth="1"/>
    <col min="8187" max="8187" width="6.08203125" style="3" bestFit="1" customWidth="1"/>
    <col min="8188" max="8188" width="7.58203125" style="3" bestFit="1" customWidth="1"/>
    <col min="8189" max="8189" width="5.58203125" style="3" customWidth="1"/>
    <col min="8190" max="8190" width="6.58203125" style="3" bestFit="1" customWidth="1"/>
    <col min="8191" max="8191" width="7.58203125" style="3" bestFit="1" customWidth="1"/>
    <col min="8192" max="8192" width="11.08203125" style="3" bestFit="1" customWidth="1"/>
    <col min="8193" max="8193" width="5.58203125" style="3" customWidth="1"/>
    <col min="8194" max="8194" width="7.58203125" style="3" bestFit="1" customWidth="1"/>
    <col min="8195" max="8195" width="10.5" style="3" bestFit="1" customWidth="1"/>
    <col min="8196" max="8196" width="6.5" style="3" customWidth="1"/>
    <col min="8197" max="8198" width="8" style="3" bestFit="1" customWidth="1"/>
    <col min="8199" max="8199" width="8.08203125" style="3" customWidth="1"/>
    <col min="8200" max="8200" width="10.58203125" style="3" bestFit="1" customWidth="1"/>
    <col min="8201" max="8201" width="7.5" style="3" customWidth="1"/>
    <col min="8202" max="8202" width="10" style="3"/>
    <col min="8203" max="8203" width="9.08203125" style="3" customWidth="1"/>
    <col min="8204" max="8204" width="10.5" style="3" bestFit="1" customWidth="1"/>
    <col min="8205" max="8440" width="10" style="3"/>
    <col min="8441" max="8441" width="14.5" style="3" customWidth="1"/>
    <col min="8442" max="8442" width="9.58203125" style="3" customWidth="1"/>
    <col min="8443" max="8443" width="6.08203125" style="3" bestFit="1" customWidth="1"/>
    <col min="8444" max="8444" width="7.58203125" style="3" bestFit="1" customWidth="1"/>
    <col min="8445" max="8445" width="5.58203125" style="3" customWidth="1"/>
    <col min="8446" max="8446" width="6.58203125" style="3" bestFit="1" customWidth="1"/>
    <col min="8447" max="8447" width="7.58203125" style="3" bestFit="1" customWidth="1"/>
    <col min="8448" max="8448" width="11.08203125" style="3" bestFit="1" customWidth="1"/>
    <col min="8449" max="8449" width="5.58203125" style="3" customWidth="1"/>
    <col min="8450" max="8450" width="7.58203125" style="3" bestFit="1" customWidth="1"/>
    <col min="8451" max="8451" width="10.5" style="3" bestFit="1" customWidth="1"/>
    <col min="8452" max="8452" width="6.5" style="3" customWidth="1"/>
    <col min="8453" max="8454" width="8" style="3" bestFit="1" customWidth="1"/>
    <col min="8455" max="8455" width="8.08203125" style="3" customWidth="1"/>
    <col min="8456" max="8456" width="10.58203125" style="3" bestFit="1" customWidth="1"/>
    <col min="8457" max="8457" width="7.5" style="3" customWidth="1"/>
    <col min="8458" max="8458" width="10" style="3"/>
    <col min="8459" max="8459" width="9.08203125" style="3" customWidth="1"/>
    <col min="8460" max="8460" width="10.5" style="3" bestFit="1" customWidth="1"/>
    <col min="8461" max="8696" width="10" style="3"/>
    <col min="8697" max="8697" width="14.5" style="3" customWidth="1"/>
    <col min="8698" max="8698" width="9.58203125" style="3" customWidth="1"/>
    <col min="8699" max="8699" width="6.08203125" style="3" bestFit="1" customWidth="1"/>
    <col min="8700" max="8700" width="7.58203125" style="3" bestFit="1" customWidth="1"/>
    <col min="8701" max="8701" width="5.58203125" style="3" customWidth="1"/>
    <col min="8702" max="8702" width="6.58203125" style="3" bestFit="1" customWidth="1"/>
    <col min="8703" max="8703" width="7.58203125" style="3" bestFit="1" customWidth="1"/>
    <col min="8704" max="8704" width="11.08203125" style="3" bestFit="1" customWidth="1"/>
    <col min="8705" max="8705" width="5.58203125" style="3" customWidth="1"/>
    <col min="8706" max="8706" width="7.58203125" style="3" bestFit="1" customWidth="1"/>
    <col min="8707" max="8707" width="10.5" style="3" bestFit="1" customWidth="1"/>
    <col min="8708" max="8708" width="6.5" style="3" customWidth="1"/>
    <col min="8709" max="8710" width="8" style="3" bestFit="1" customWidth="1"/>
    <col min="8711" max="8711" width="8.08203125" style="3" customWidth="1"/>
    <col min="8712" max="8712" width="10.58203125" style="3" bestFit="1" customWidth="1"/>
    <col min="8713" max="8713" width="7.5" style="3" customWidth="1"/>
    <col min="8714" max="8714" width="10" style="3"/>
    <col min="8715" max="8715" width="9.08203125" style="3" customWidth="1"/>
    <col min="8716" max="8716" width="10.5" style="3" bestFit="1" customWidth="1"/>
    <col min="8717" max="8952" width="10" style="3"/>
    <col min="8953" max="8953" width="14.5" style="3" customWidth="1"/>
    <col min="8954" max="8954" width="9.58203125" style="3" customWidth="1"/>
    <col min="8955" max="8955" width="6.08203125" style="3" bestFit="1" customWidth="1"/>
    <col min="8956" max="8956" width="7.58203125" style="3" bestFit="1" customWidth="1"/>
    <col min="8957" max="8957" width="5.58203125" style="3" customWidth="1"/>
    <col min="8958" max="8958" width="6.58203125" style="3" bestFit="1" customWidth="1"/>
    <col min="8959" max="8959" width="7.58203125" style="3" bestFit="1" customWidth="1"/>
    <col min="8960" max="8960" width="11.08203125" style="3" bestFit="1" customWidth="1"/>
    <col min="8961" max="8961" width="5.58203125" style="3" customWidth="1"/>
    <col min="8962" max="8962" width="7.58203125" style="3" bestFit="1" customWidth="1"/>
    <col min="8963" max="8963" width="10.5" style="3" bestFit="1" customWidth="1"/>
    <col min="8964" max="8964" width="6.5" style="3" customWidth="1"/>
    <col min="8965" max="8966" width="8" style="3" bestFit="1" customWidth="1"/>
    <col min="8967" max="8967" width="8.08203125" style="3" customWidth="1"/>
    <col min="8968" max="8968" width="10.58203125" style="3" bestFit="1" customWidth="1"/>
    <col min="8969" max="8969" width="7.5" style="3" customWidth="1"/>
    <col min="8970" max="8970" width="10" style="3"/>
    <col min="8971" max="8971" width="9.08203125" style="3" customWidth="1"/>
    <col min="8972" max="8972" width="10.5" style="3" bestFit="1" customWidth="1"/>
    <col min="8973" max="9208" width="10" style="3"/>
    <col min="9209" max="9209" width="14.5" style="3" customWidth="1"/>
    <col min="9210" max="9210" width="9.58203125" style="3" customWidth="1"/>
    <col min="9211" max="9211" width="6.08203125" style="3" bestFit="1" customWidth="1"/>
    <col min="9212" max="9212" width="7.58203125" style="3" bestFit="1" customWidth="1"/>
    <col min="9213" max="9213" width="5.58203125" style="3" customWidth="1"/>
    <col min="9214" max="9214" width="6.58203125" style="3" bestFit="1" customWidth="1"/>
    <col min="9215" max="9215" width="7.58203125" style="3" bestFit="1" customWidth="1"/>
    <col min="9216" max="9216" width="11.08203125" style="3" bestFit="1" customWidth="1"/>
    <col min="9217" max="9217" width="5.58203125" style="3" customWidth="1"/>
    <col min="9218" max="9218" width="7.58203125" style="3" bestFit="1" customWidth="1"/>
    <col min="9219" max="9219" width="10.5" style="3" bestFit="1" customWidth="1"/>
    <col min="9220" max="9220" width="6.5" style="3" customWidth="1"/>
    <col min="9221" max="9222" width="8" style="3" bestFit="1" customWidth="1"/>
    <col min="9223" max="9223" width="8.08203125" style="3" customWidth="1"/>
    <col min="9224" max="9224" width="10.58203125" style="3" bestFit="1" customWidth="1"/>
    <col min="9225" max="9225" width="7.5" style="3" customWidth="1"/>
    <col min="9226" max="9226" width="10" style="3"/>
    <col min="9227" max="9227" width="9.08203125" style="3" customWidth="1"/>
    <col min="9228" max="9228" width="10.5" style="3" bestFit="1" customWidth="1"/>
    <col min="9229" max="9464" width="10" style="3"/>
    <col min="9465" max="9465" width="14.5" style="3" customWidth="1"/>
    <col min="9466" max="9466" width="9.58203125" style="3" customWidth="1"/>
    <col min="9467" max="9467" width="6.08203125" style="3" bestFit="1" customWidth="1"/>
    <col min="9468" max="9468" width="7.58203125" style="3" bestFit="1" customWidth="1"/>
    <col min="9469" max="9469" width="5.58203125" style="3" customWidth="1"/>
    <col min="9470" max="9470" width="6.58203125" style="3" bestFit="1" customWidth="1"/>
    <col min="9471" max="9471" width="7.58203125" style="3" bestFit="1" customWidth="1"/>
    <col min="9472" max="9472" width="11.08203125" style="3" bestFit="1" customWidth="1"/>
    <col min="9473" max="9473" width="5.58203125" style="3" customWidth="1"/>
    <col min="9474" max="9474" width="7.58203125" style="3" bestFit="1" customWidth="1"/>
    <col min="9475" max="9475" width="10.5" style="3" bestFit="1" customWidth="1"/>
    <col min="9476" max="9476" width="6.5" style="3" customWidth="1"/>
    <col min="9477" max="9478" width="8" style="3" bestFit="1" customWidth="1"/>
    <col min="9479" max="9479" width="8.08203125" style="3" customWidth="1"/>
    <col min="9480" max="9480" width="10.58203125" style="3" bestFit="1" customWidth="1"/>
    <col min="9481" max="9481" width="7.5" style="3" customWidth="1"/>
    <col min="9482" max="9482" width="10" style="3"/>
    <col min="9483" max="9483" width="9.08203125" style="3" customWidth="1"/>
    <col min="9484" max="9484" width="10.5" style="3" bestFit="1" customWidth="1"/>
    <col min="9485" max="9720" width="10" style="3"/>
    <col min="9721" max="9721" width="14.5" style="3" customWidth="1"/>
    <col min="9722" max="9722" width="9.58203125" style="3" customWidth="1"/>
    <col min="9723" max="9723" width="6.08203125" style="3" bestFit="1" customWidth="1"/>
    <col min="9724" max="9724" width="7.58203125" style="3" bestFit="1" customWidth="1"/>
    <col min="9725" max="9725" width="5.58203125" style="3" customWidth="1"/>
    <col min="9726" max="9726" width="6.58203125" style="3" bestFit="1" customWidth="1"/>
    <col min="9727" max="9727" width="7.58203125" style="3" bestFit="1" customWidth="1"/>
    <col min="9728" max="9728" width="11.08203125" style="3" bestFit="1" customWidth="1"/>
    <col min="9729" max="9729" width="5.58203125" style="3" customWidth="1"/>
    <col min="9730" max="9730" width="7.58203125" style="3" bestFit="1" customWidth="1"/>
    <col min="9731" max="9731" width="10.5" style="3" bestFit="1" customWidth="1"/>
    <col min="9732" max="9732" width="6.5" style="3" customWidth="1"/>
    <col min="9733" max="9734" width="8" style="3" bestFit="1" customWidth="1"/>
    <col min="9735" max="9735" width="8.08203125" style="3" customWidth="1"/>
    <col min="9736" max="9736" width="10.58203125" style="3" bestFit="1" customWidth="1"/>
    <col min="9737" max="9737" width="7.5" style="3" customWidth="1"/>
    <col min="9738" max="9738" width="10" style="3"/>
    <col min="9739" max="9739" width="9.08203125" style="3" customWidth="1"/>
    <col min="9740" max="9740" width="10.5" style="3" bestFit="1" customWidth="1"/>
    <col min="9741" max="9976" width="10" style="3"/>
    <col min="9977" max="9977" width="14.5" style="3" customWidth="1"/>
    <col min="9978" max="9978" width="9.58203125" style="3" customWidth="1"/>
    <col min="9979" max="9979" width="6.08203125" style="3" bestFit="1" customWidth="1"/>
    <col min="9980" max="9980" width="7.58203125" style="3" bestFit="1" customWidth="1"/>
    <col min="9981" max="9981" width="5.58203125" style="3" customWidth="1"/>
    <col min="9982" max="9982" width="6.58203125" style="3" bestFit="1" customWidth="1"/>
    <col min="9983" max="9983" width="7.58203125" style="3" bestFit="1" customWidth="1"/>
    <col min="9984" max="9984" width="11.08203125" style="3" bestFit="1" customWidth="1"/>
    <col min="9985" max="9985" width="5.58203125" style="3" customWidth="1"/>
    <col min="9986" max="9986" width="7.58203125" style="3" bestFit="1" customWidth="1"/>
    <col min="9987" max="9987" width="10.5" style="3" bestFit="1" customWidth="1"/>
    <col min="9988" max="9988" width="6.5" style="3" customWidth="1"/>
    <col min="9989" max="9990" width="8" style="3" bestFit="1" customWidth="1"/>
    <col min="9991" max="9991" width="8.08203125" style="3" customWidth="1"/>
    <col min="9992" max="9992" width="10.58203125" style="3" bestFit="1" customWidth="1"/>
    <col min="9993" max="9993" width="7.5" style="3" customWidth="1"/>
    <col min="9994" max="9994" width="10" style="3"/>
    <col min="9995" max="9995" width="9.08203125" style="3" customWidth="1"/>
    <col min="9996" max="9996" width="10.5" style="3" bestFit="1" customWidth="1"/>
    <col min="9997" max="10232" width="10" style="3"/>
    <col min="10233" max="10233" width="14.5" style="3" customWidth="1"/>
    <col min="10234" max="10234" width="9.58203125" style="3" customWidth="1"/>
    <col min="10235" max="10235" width="6.08203125" style="3" bestFit="1" customWidth="1"/>
    <col min="10236" max="10236" width="7.58203125" style="3" bestFit="1" customWidth="1"/>
    <col min="10237" max="10237" width="5.58203125" style="3" customWidth="1"/>
    <col min="10238" max="10238" width="6.58203125" style="3" bestFit="1" customWidth="1"/>
    <col min="10239" max="10239" width="7.58203125" style="3" bestFit="1" customWidth="1"/>
    <col min="10240" max="10240" width="11.08203125" style="3" bestFit="1" customWidth="1"/>
    <col min="10241" max="10241" width="5.58203125" style="3" customWidth="1"/>
    <col min="10242" max="10242" width="7.58203125" style="3" bestFit="1" customWidth="1"/>
    <col min="10243" max="10243" width="10.5" style="3" bestFit="1" customWidth="1"/>
    <col min="10244" max="10244" width="6.5" style="3" customWidth="1"/>
    <col min="10245" max="10246" width="8" style="3" bestFit="1" customWidth="1"/>
    <col min="10247" max="10247" width="8.08203125" style="3" customWidth="1"/>
    <col min="10248" max="10248" width="10.58203125" style="3" bestFit="1" customWidth="1"/>
    <col min="10249" max="10249" width="7.5" style="3" customWidth="1"/>
    <col min="10250" max="10250" width="10" style="3"/>
    <col min="10251" max="10251" width="9.08203125" style="3" customWidth="1"/>
    <col min="10252" max="10252" width="10.5" style="3" bestFit="1" customWidth="1"/>
    <col min="10253" max="10488" width="10" style="3"/>
    <col min="10489" max="10489" width="14.5" style="3" customWidth="1"/>
    <col min="10490" max="10490" width="9.58203125" style="3" customWidth="1"/>
    <col min="10491" max="10491" width="6.08203125" style="3" bestFit="1" customWidth="1"/>
    <col min="10492" max="10492" width="7.58203125" style="3" bestFit="1" customWidth="1"/>
    <col min="10493" max="10493" width="5.58203125" style="3" customWidth="1"/>
    <col min="10494" max="10494" width="6.58203125" style="3" bestFit="1" customWidth="1"/>
    <col min="10495" max="10495" width="7.58203125" style="3" bestFit="1" customWidth="1"/>
    <col min="10496" max="10496" width="11.08203125" style="3" bestFit="1" customWidth="1"/>
    <col min="10497" max="10497" width="5.58203125" style="3" customWidth="1"/>
    <col min="10498" max="10498" width="7.58203125" style="3" bestFit="1" customWidth="1"/>
    <col min="10499" max="10499" width="10.5" style="3" bestFit="1" customWidth="1"/>
    <col min="10500" max="10500" width="6.5" style="3" customWidth="1"/>
    <col min="10501" max="10502" width="8" style="3" bestFit="1" customWidth="1"/>
    <col min="10503" max="10503" width="8.08203125" style="3" customWidth="1"/>
    <col min="10504" max="10504" width="10.58203125" style="3" bestFit="1" customWidth="1"/>
    <col min="10505" max="10505" width="7.5" style="3" customWidth="1"/>
    <col min="10506" max="10506" width="10" style="3"/>
    <col min="10507" max="10507" width="9.08203125" style="3" customWidth="1"/>
    <col min="10508" max="10508" width="10.5" style="3" bestFit="1" customWidth="1"/>
    <col min="10509" max="10744" width="10" style="3"/>
    <col min="10745" max="10745" width="14.5" style="3" customWidth="1"/>
    <col min="10746" max="10746" width="9.58203125" style="3" customWidth="1"/>
    <col min="10747" max="10747" width="6.08203125" style="3" bestFit="1" customWidth="1"/>
    <col min="10748" max="10748" width="7.58203125" style="3" bestFit="1" customWidth="1"/>
    <col min="10749" max="10749" width="5.58203125" style="3" customWidth="1"/>
    <col min="10750" max="10750" width="6.58203125" style="3" bestFit="1" customWidth="1"/>
    <col min="10751" max="10751" width="7.58203125" style="3" bestFit="1" customWidth="1"/>
    <col min="10752" max="10752" width="11.08203125" style="3" bestFit="1" customWidth="1"/>
    <col min="10753" max="10753" width="5.58203125" style="3" customWidth="1"/>
    <col min="10754" max="10754" width="7.58203125" style="3" bestFit="1" customWidth="1"/>
    <col min="10755" max="10755" width="10.5" style="3" bestFit="1" customWidth="1"/>
    <col min="10756" max="10756" width="6.5" style="3" customWidth="1"/>
    <col min="10757" max="10758" width="8" style="3" bestFit="1" customWidth="1"/>
    <col min="10759" max="10759" width="8.08203125" style="3" customWidth="1"/>
    <col min="10760" max="10760" width="10.58203125" style="3" bestFit="1" customWidth="1"/>
    <col min="10761" max="10761" width="7.5" style="3" customWidth="1"/>
    <col min="10762" max="10762" width="10" style="3"/>
    <col min="10763" max="10763" width="9.08203125" style="3" customWidth="1"/>
    <col min="10764" max="10764" width="10.5" style="3" bestFit="1" customWidth="1"/>
    <col min="10765" max="11000" width="10" style="3"/>
    <col min="11001" max="11001" width="14.5" style="3" customWidth="1"/>
    <col min="11002" max="11002" width="9.58203125" style="3" customWidth="1"/>
    <col min="11003" max="11003" width="6.08203125" style="3" bestFit="1" customWidth="1"/>
    <col min="11004" max="11004" width="7.58203125" style="3" bestFit="1" customWidth="1"/>
    <col min="11005" max="11005" width="5.58203125" style="3" customWidth="1"/>
    <col min="11006" max="11006" width="6.58203125" style="3" bestFit="1" customWidth="1"/>
    <col min="11007" max="11007" width="7.58203125" style="3" bestFit="1" customWidth="1"/>
    <col min="11008" max="11008" width="11.08203125" style="3" bestFit="1" customWidth="1"/>
    <col min="11009" max="11009" width="5.58203125" style="3" customWidth="1"/>
    <col min="11010" max="11010" width="7.58203125" style="3" bestFit="1" customWidth="1"/>
    <col min="11011" max="11011" width="10.5" style="3" bestFit="1" customWidth="1"/>
    <col min="11012" max="11012" width="6.5" style="3" customWidth="1"/>
    <col min="11013" max="11014" width="8" style="3" bestFit="1" customWidth="1"/>
    <col min="11015" max="11015" width="8.08203125" style="3" customWidth="1"/>
    <col min="11016" max="11016" width="10.58203125" style="3" bestFit="1" customWidth="1"/>
    <col min="11017" max="11017" width="7.5" style="3" customWidth="1"/>
    <col min="11018" max="11018" width="10" style="3"/>
    <col min="11019" max="11019" width="9.08203125" style="3" customWidth="1"/>
    <col min="11020" max="11020" width="10.5" style="3" bestFit="1" customWidth="1"/>
    <col min="11021" max="11256" width="10" style="3"/>
    <col min="11257" max="11257" width="14.5" style="3" customWidth="1"/>
    <col min="11258" max="11258" width="9.58203125" style="3" customWidth="1"/>
    <col min="11259" max="11259" width="6.08203125" style="3" bestFit="1" customWidth="1"/>
    <col min="11260" max="11260" width="7.58203125" style="3" bestFit="1" customWidth="1"/>
    <col min="11261" max="11261" width="5.58203125" style="3" customWidth="1"/>
    <col min="11262" max="11262" width="6.58203125" style="3" bestFit="1" customWidth="1"/>
    <col min="11263" max="11263" width="7.58203125" style="3" bestFit="1" customWidth="1"/>
    <col min="11264" max="11264" width="11.08203125" style="3" bestFit="1" customWidth="1"/>
    <col min="11265" max="11265" width="5.58203125" style="3" customWidth="1"/>
    <col min="11266" max="11266" width="7.58203125" style="3" bestFit="1" customWidth="1"/>
    <col min="11267" max="11267" width="10.5" style="3" bestFit="1" customWidth="1"/>
    <col min="11268" max="11268" width="6.5" style="3" customWidth="1"/>
    <col min="11269" max="11270" width="8" style="3" bestFit="1" customWidth="1"/>
    <col min="11271" max="11271" width="8.08203125" style="3" customWidth="1"/>
    <col min="11272" max="11272" width="10.58203125" style="3" bestFit="1" customWidth="1"/>
    <col min="11273" max="11273" width="7.5" style="3" customWidth="1"/>
    <col min="11274" max="11274" width="10" style="3"/>
    <col min="11275" max="11275" width="9.08203125" style="3" customWidth="1"/>
    <col min="11276" max="11276" width="10.5" style="3" bestFit="1" customWidth="1"/>
    <col min="11277" max="11512" width="10" style="3"/>
    <col min="11513" max="11513" width="14.5" style="3" customWidth="1"/>
    <col min="11514" max="11514" width="9.58203125" style="3" customWidth="1"/>
    <col min="11515" max="11515" width="6.08203125" style="3" bestFit="1" customWidth="1"/>
    <col min="11516" max="11516" width="7.58203125" style="3" bestFit="1" customWidth="1"/>
    <col min="11517" max="11517" width="5.58203125" style="3" customWidth="1"/>
    <col min="11518" max="11518" width="6.58203125" style="3" bestFit="1" customWidth="1"/>
    <col min="11519" max="11519" width="7.58203125" style="3" bestFit="1" customWidth="1"/>
    <col min="11520" max="11520" width="11.08203125" style="3" bestFit="1" customWidth="1"/>
    <col min="11521" max="11521" width="5.58203125" style="3" customWidth="1"/>
    <col min="11522" max="11522" width="7.58203125" style="3" bestFit="1" customWidth="1"/>
    <col min="11523" max="11523" width="10.5" style="3" bestFit="1" customWidth="1"/>
    <col min="11524" max="11524" width="6.5" style="3" customWidth="1"/>
    <col min="11525" max="11526" width="8" style="3" bestFit="1" customWidth="1"/>
    <col min="11527" max="11527" width="8.08203125" style="3" customWidth="1"/>
    <col min="11528" max="11528" width="10.58203125" style="3" bestFit="1" customWidth="1"/>
    <col min="11529" max="11529" width="7.5" style="3" customWidth="1"/>
    <col min="11530" max="11530" width="10" style="3"/>
    <col min="11531" max="11531" width="9.08203125" style="3" customWidth="1"/>
    <col min="11532" max="11532" width="10.5" style="3" bestFit="1" customWidth="1"/>
    <col min="11533" max="11768" width="10" style="3"/>
    <col min="11769" max="11769" width="14.5" style="3" customWidth="1"/>
    <col min="11770" max="11770" width="9.58203125" style="3" customWidth="1"/>
    <col min="11771" max="11771" width="6.08203125" style="3" bestFit="1" customWidth="1"/>
    <col min="11772" max="11772" width="7.58203125" style="3" bestFit="1" customWidth="1"/>
    <col min="11773" max="11773" width="5.58203125" style="3" customWidth="1"/>
    <col min="11774" max="11774" width="6.58203125" style="3" bestFit="1" customWidth="1"/>
    <col min="11775" max="11775" width="7.58203125" style="3" bestFit="1" customWidth="1"/>
    <col min="11776" max="11776" width="11.08203125" style="3" bestFit="1" customWidth="1"/>
    <col min="11777" max="11777" width="5.58203125" style="3" customWidth="1"/>
    <col min="11778" max="11778" width="7.58203125" style="3" bestFit="1" customWidth="1"/>
    <col min="11779" max="11779" width="10.5" style="3" bestFit="1" customWidth="1"/>
    <col min="11780" max="11780" width="6.5" style="3" customWidth="1"/>
    <col min="11781" max="11782" width="8" style="3" bestFit="1" customWidth="1"/>
    <col min="11783" max="11783" width="8.08203125" style="3" customWidth="1"/>
    <col min="11784" max="11784" width="10.58203125" style="3" bestFit="1" customWidth="1"/>
    <col min="11785" max="11785" width="7.5" style="3" customWidth="1"/>
    <col min="11786" max="11786" width="10" style="3"/>
    <col min="11787" max="11787" width="9.08203125" style="3" customWidth="1"/>
    <col min="11788" max="11788" width="10.5" style="3" bestFit="1" customWidth="1"/>
    <col min="11789" max="12024" width="10" style="3"/>
    <col min="12025" max="12025" width="14.5" style="3" customWidth="1"/>
    <col min="12026" max="12026" width="9.58203125" style="3" customWidth="1"/>
    <col min="12027" max="12027" width="6.08203125" style="3" bestFit="1" customWidth="1"/>
    <col min="12028" max="12028" width="7.58203125" style="3" bestFit="1" customWidth="1"/>
    <col min="12029" max="12029" width="5.58203125" style="3" customWidth="1"/>
    <col min="12030" max="12030" width="6.58203125" style="3" bestFit="1" customWidth="1"/>
    <col min="12031" max="12031" width="7.58203125" style="3" bestFit="1" customWidth="1"/>
    <col min="12032" max="12032" width="11.08203125" style="3" bestFit="1" customWidth="1"/>
    <col min="12033" max="12033" width="5.58203125" style="3" customWidth="1"/>
    <col min="12034" max="12034" width="7.58203125" style="3" bestFit="1" customWidth="1"/>
    <col min="12035" max="12035" width="10.5" style="3" bestFit="1" customWidth="1"/>
    <col min="12036" max="12036" width="6.5" style="3" customWidth="1"/>
    <col min="12037" max="12038" width="8" style="3" bestFit="1" customWidth="1"/>
    <col min="12039" max="12039" width="8.08203125" style="3" customWidth="1"/>
    <col min="12040" max="12040" width="10.58203125" style="3" bestFit="1" customWidth="1"/>
    <col min="12041" max="12041" width="7.5" style="3" customWidth="1"/>
    <col min="12042" max="12042" width="10" style="3"/>
    <col min="12043" max="12043" width="9.08203125" style="3" customWidth="1"/>
    <col min="12044" max="12044" width="10.5" style="3" bestFit="1" customWidth="1"/>
    <col min="12045" max="12280" width="10" style="3"/>
    <col min="12281" max="12281" width="14.5" style="3" customWidth="1"/>
    <col min="12282" max="12282" width="9.58203125" style="3" customWidth="1"/>
    <col min="12283" max="12283" width="6.08203125" style="3" bestFit="1" customWidth="1"/>
    <col min="12284" max="12284" width="7.58203125" style="3" bestFit="1" customWidth="1"/>
    <col min="12285" max="12285" width="5.58203125" style="3" customWidth="1"/>
    <col min="12286" max="12286" width="6.58203125" style="3" bestFit="1" customWidth="1"/>
    <col min="12287" max="12287" width="7.58203125" style="3" bestFit="1" customWidth="1"/>
    <col min="12288" max="12288" width="11.08203125" style="3" bestFit="1" customWidth="1"/>
    <col min="12289" max="12289" width="5.58203125" style="3" customWidth="1"/>
    <col min="12290" max="12290" width="7.58203125" style="3" bestFit="1" customWidth="1"/>
    <col min="12291" max="12291" width="10.5" style="3" bestFit="1" customWidth="1"/>
    <col min="12292" max="12292" width="6.5" style="3" customWidth="1"/>
    <col min="12293" max="12294" width="8" style="3" bestFit="1" customWidth="1"/>
    <col min="12295" max="12295" width="8.08203125" style="3" customWidth="1"/>
    <col min="12296" max="12296" width="10.58203125" style="3" bestFit="1" customWidth="1"/>
    <col min="12297" max="12297" width="7.5" style="3" customWidth="1"/>
    <col min="12298" max="12298" width="10" style="3"/>
    <col min="12299" max="12299" width="9.08203125" style="3" customWidth="1"/>
    <col min="12300" max="12300" width="10.5" style="3" bestFit="1" customWidth="1"/>
    <col min="12301" max="12536" width="10" style="3"/>
    <col min="12537" max="12537" width="14.5" style="3" customWidth="1"/>
    <col min="12538" max="12538" width="9.58203125" style="3" customWidth="1"/>
    <col min="12539" max="12539" width="6.08203125" style="3" bestFit="1" customWidth="1"/>
    <col min="12540" max="12540" width="7.58203125" style="3" bestFit="1" customWidth="1"/>
    <col min="12541" max="12541" width="5.58203125" style="3" customWidth="1"/>
    <col min="12542" max="12542" width="6.58203125" style="3" bestFit="1" customWidth="1"/>
    <col min="12543" max="12543" width="7.58203125" style="3" bestFit="1" customWidth="1"/>
    <col min="12544" max="12544" width="11.08203125" style="3" bestFit="1" customWidth="1"/>
    <col min="12545" max="12545" width="5.58203125" style="3" customWidth="1"/>
    <col min="12546" max="12546" width="7.58203125" style="3" bestFit="1" customWidth="1"/>
    <col min="12547" max="12547" width="10.5" style="3" bestFit="1" customWidth="1"/>
    <col min="12548" max="12548" width="6.5" style="3" customWidth="1"/>
    <col min="12549" max="12550" width="8" style="3" bestFit="1" customWidth="1"/>
    <col min="12551" max="12551" width="8.08203125" style="3" customWidth="1"/>
    <col min="12552" max="12552" width="10.58203125" style="3" bestFit="1" customWidth="1"/>
    <col min="12553" max="12553" width="7.5" style="3" customWidth="1"/>
    <col min="12554" max="12554" width="10" style="3"/>
    <col min="12555" max="12555" width="9.08203125" style="3" customWidth="1"/>
    <col min="12556" max="12556" width="10.5" style="3" bestFit="1" customWidth="1"/>
    <col min="12557" max="12792" width="10" style="3"/>
    <col min="12793" max="12793" width="14.5" style="3" customWidth="1"/>
    <col min="12794" max="12794" width="9.58203125" style="3" customWidth="1"/>
    <col min="12795" max="12795" width="6.08203125" style="3" bestFit="1" customWidth="1"/>
    <col min="12796" max="12796" width="7.58203125" style="3" bestFit="1" customWidth="1"/>
    <col min="12797" max="12797" width="5.58203125" style="3" customWidth="1"/>
    <col min="12798" max="12798" width="6.58203125" style="3" bestFit="1" customWidth="1"/>
    <col min="12799" max="12799" width="7.58203125" style="3" bestFit="1" customWidth="1"/>
    <col min="12800" max="12800" width="11.08203125" style="3" bestFit="1" customWidth="1"/>
    <col min="12801" max="12801" width="5.58203125" style="3" customWidth="1"/>
    <col min="12802" max="12802" width="7.58203125" style="3" bestFit="1" customWidth="1"/>
    <col min="12803" max="12803" width="10.5" style="3" bestFit="1" customWidth="1"/>
    <col min="12804" max="12804" width="6.5" style="3" customWidth="1"/>
    <col min="12805" max="12806" width="8" style="3" bestFit="1" customWidth="1"/>
    <col min="12807" max="12807" width="8.08203125" style="3" customWidth="1"/>
    <col min="12808" max="12808" width="10.58203125" style="3" bestFit="1" customWidth="1"/>
    <col min="12809" max="12809" width="7.5" style="3" customWidth="1"/>
    <col min="12810" max="12810" width="10" style="3"/>
    <col min="12811" max="12811" width="9.08203125" style="3" customWidth="1"/>
    <col min="12812" max="12812" width="10.5" style="3" bestFit="1" customWidth="1"/>
    <col min="12813" max="13048" width="10" style="3"/>
    <col min="13049" max="13049" width="14.5" style="3" customWidth="1"/>
    <col min="13050" max="13050" width="9.58203125" style="3" customWidth="1"/>
    <col min="13051" max="13051" width="6.08203125" style="3" bestFit="1" customWidth="1"/>
    <col min="13052" max="13052" width="7.58203125" style="3" bestFit="1" customWidth="1"/>
    <col min="13053" max="13053" width="5.58203125" style="3" customWidth="1"/>
    <col min="13054" max="13054" width="6.58203125" style="3" bestFit="1" customWidth="1"/>
    <col min="13055" max="13055" width="7.58203125" style="3" bestFit="1" customWidth="1"/>
    <col min="13056" max="13056" width="11.08203125" style="3" bestFit="1" customWidth="1"/>
    <col min="13057" max="13057" width="5.58203125" style="3" customWidth="1"/>
    <col min="13058" max="13058" width="7.58203125" style="3" bestFit="1" customWidth="1"/>
    <col min="13059" max="13059" width="10.5" style="3" bestFit="1" customWidth="1"/>
    <col min="13060" max="13060" width="6.5" style="3" customWidth="1"/>
    <col min="13061" max="13062" width="8" style="3" bestFit="1" customWidth="1"/>
    <col min="13063" max="13063" width="8.08203125" style="3" customWidth="1"/>
    <col min="13064" max="13064" width="10.58203125" style="3" bestFit="1" customWidth="1"/>
    <col min="13065" max="13065" width="7.5" style="3" customWidth="1"/>
    <col min="13066" max="13066" width="10" style="3"/>
    <col min="13067" max="13067" width="9.08203125" style="3" customWidth="1"/>
    <col min="13068" max="13068" width="10.5" style="3" bestFit="1" customWidth="1"/>
    <col min="13069" max="13304" width="10" style="3"/>
    <col min="13305" max="13305" width="14.5" style="3" customWidth="1"/>
    <col min="13306" max="13306" width="9.58203125" style="3" customWidth="1"/>
    <col min="13307" max="13307" width="6.08203125" style="3" bestFit="1" customWidth="1"/>
    <col min="13308" max="13308" width="7.58203125" style="3" bestFit="1" customWidth="1"/>
    <col min="13309" max="13309" width="5.58203125" style="3" customWidth="1"/>
    <col min="13310" max="13310" width="6.58203125" style="3" bestFit="1" customWidth="1"/>
    <col min="13311" max="13311" width="7.58203125" style="3" bestFit="1" customWidth="1"/>
    <col min="13312" max="13312" width="11.08203125" style="3" bestFit="1" customWidth="1"/>
    <col min="13313" max="13313" width="5.58203125" style="3" customWidth="1"/>
    <col min="13314" max="13314" width="7.58203125" style="3" bestFit="1" customWidth="1"/>
    <col min="13315" max="13315" width="10.5" style="3" bestFit="1" customWidth="1"/>
    <col min="13316" max="13316" width="6.5" style="3" customWidth="1"/>
    <col min="13317" max="13318" width="8" style="3" bestFit="1" customWidth="1"/>
    <col min="13319" max="13319" width="8.08203125" style="3" customWidth="1"/>
    <col min="13320" max="13320" width="10.58203125" style="3" bestFit="1" customWidth="1"/>
    <col min="13321" max="13321" width="7.5" style="3" customWidth="1"/>
    <col min="13322" max="13322" width="10" style="3"/>
    <col min="13323" max="13323" width="9.08203125" style="3" customWidth="1"/>
    <col min="13324" max="13324" width="10.5" style="3" bestFit="1" customWidth="1"/>
    <col min="13325" max="13560" width="10" style="3"/>
    <col min="13561" max="13561" width="14.5" style="3" customWidth="1"/>
    <col min="13562" max="13562" width="9.58203125" style="3" customWidth="1"/>
    <col min="13563" max="13563" width="6.08203125" style="3" bestFit="1" customWidth="1"/>
    <col min="13564" max="13564" width="7.58203125" style="3" bestFit="1" customWidth="1"/>
    <col min="13565" max="13565" width="5.58203125" style="3" customWidth="1"/>
    <col min="13566" max="13566" width="6.58203125" style="3" bestFit="1" customWidth="1"/>
    <col min="13567" max="13567" width="7.58203125" style="3" bestFit="1" customWidth="1"/>
    <col min="13568" max="13568" width="11.08203125" style="3" bestFit="1" customWidth="1"/>
    <col min="13569" max="13569" width="5.58203125" style="3" customWidth="1"/>
    <col min="13570" max="13570" width="7.58203125" style="3" bestFit="1" customWidth="1"/>
    <col min="13571" max="13571" width="10.5" style="3" bestFit="1" customWidth="1"/>
    <col min="13572" max="13572" width="6.5" style="3" customWidth="1"/>
    <col min="13573" max="13574" width="8" style="3" bestFit="1" customWidth="1"/>
    <col min="13575" max="13575" width="8.08203125" style="3" customWidth="1"/>
    <col min="13576" max="13576" width="10.58203125" style="3" bestFit="1" customWidth="1"/>
    <col min="13577" max="13577" width="7.5" style="3" customWidth="1"/>
    <col min="13578" max="13578" width="10" style="3"/>
    <col min="13579" max="13579" width="9.08203125" style="3" customWidth="1"/>
    <col min="13580" max="13580" width="10.5" style="3" bestFit="1" customWidth="1"/>
    <col min="13581" max="13816" width="10" style="3"/>
    <col min="13817" max="13817" width="14.5" style="3" customWidth="1"/>
    <col min="13818" max="13818" width="9.58203125" style="3" customWidth="1"/>
    <col min="13819" max="13819" width="6.08203125" style="3" bestFit="1" customWidth="1"/>
    <col min="13820" max="13820" width="7.58203125" style="3" bestFit="1" customWidth="1"/>
    <col min="13821" max="13821" width="5.58203125" style="3" customWidth="1"/>
    <col min="13822" max="13822" width="6.58203125" style="3" bestFit="1" customWidth="1"/>
    <col min="13823" max="13823" width="7.58203125" style="3" bestFit="1" customWidth="1"/>
    <col min="13824" max="13824" width="11.08203125" style="3" bestFit="1" customWidth="1"/>
    <col min="13825" max="13825" width="5.58203125" style="3" customWidth="1"/>
    <col min="13826" max="13826" width="7.58203125" style="3" bestFit="1" customWidth="1"/>
    <col min="13827" max="13827" width="10.5" style="3" bestFit="1" customWidth="1"/>
    <col min="13828" max="13828" width="6.5" style="3" customWidth="1"/>
    <col min="13829" max="13830" width="8" style="3" bestFit="1" customWidth="1"/>
    <col min="13831" max="13831" width="8.08203125" style="3" customWidth="1"/>
    <col min="13832" max="13832" width="10.58203125" style="3" bestFit="1" customWidth="1"/>
    <col min="13833" max="13833" width="7.5" style="3" customWidth="1"/>
    <col min="13834" max="13834" width="10" style="3"/>
    <col min="13835" max="13835" width="9.08203125" style="3" customWidth="1"/>
    <col min="13836" max="13836" width="10.5" style="3" bestFit="1" customWidth="1"/>
    <col min="13837" max="14072" width="10" style="3"/>
    <col min="14073" max="14073" width="14.5" style="3" customWidth="1"/>
    <col min="14074" max="14074" width="9.58203125" style="3" customWidth="1"/>
    <col min="14075" max="14075" width="6.08203125" style="3" bestFit="1" customWidth="1"/>
    <col min="14076" max="14076" width="7.58203125" style="3" bestFit="1" customWidth="1"/>
    <col min="14077" max="14077" width="5.58203125" style="3" customWidth="1"/>
    <col min="14078" max="14078" width="6.58203125" style="3" bestFit="1" customWidth="1"/>
    <col min="14079" max="14079" width="7.58203125" style="3" bestFit="1" customWidth="1"/>
    <col min="14080" max="14080" width="11.08203125" style="3" bestFit="1" customWidth="1"/>
    <col min="14081" max="14081" width="5.58203125" style="3" customWidth="1"/>
    <col min="14082" max="14082" width="7.58203125" style="3" bestFit="1" customWidth="1"/>
    <col min="14083" max="14083" width="10.5" style="3" bestFit="1" customWidth="1"/>
    <col min="14084" max="14084" width="6.5" style="3" customWidth="1"/>
    <col min="14085" max="14086" width="8" style="3" bestFit="1" customWidth="1"/>
    <col min="14087" max="14087" width="8.08203125" style="3" customWidth="1"/>
    <col min="14088" max="14088" width="10.58203125" style="3" bestFit="1" customWidth="1"/>
    <col min="14089" max="14089" width="7.5" style="3" customWidth="1"/>
    <col min="14090" max="14090" width="10" style="3"/>
    <col min="14091" max="14091" width="9.08203125" style="3" customWidth="1"/>
    <col min="14092" max="14092" width="10.5" style="3" bestFit="1" customWidth="1"/>
    <col min="14093" max="14328" width="10" style="3"/>
    <col min="14329" max="14329" width="14.5" style="3" customWidth="1"/>
    <col min="14330" max="14330" width="9.58203125" style="3" customWidth="1"/>
    <col min="14331" max="14331" width="6.08203125" style="3" bestFit="1" customWidth="1"/>
    <col min="14332" max="14332" width="7.58203125" style="3" bestFit="1" customWidth="1"/>
    <col min="14333" max="14333" width="5.58203125" style="3" customWidth="1"/>
    <col min="14334" max="14334" width="6.58203125" style="3" bestFit="1" customWidth="1"/>
    <col min="14335" max="14335" width="7.58203125" style="3" bestFit="1" customWidth="1"/>
    <col min="14336" max="14336" width="11.08203125" style="3" bestFit="1" customWidth="1"/>
    <col min="14337" max="14337" width="5.58203125" style="3" customWidth="1"/>
    <col min="14338" max="14338" width="7.58203125" style="3" bestFit="1" customWidth="1"/>
    <col min="14339" max="14339" width="10.5" style="3" bestFit="1" customWidth="1"/>
    <col min="14340" max="14340" width="6.5" style="3" customWidth="1"/>
    <col min="14341" max="14342" width="8" style="3" bestFit="1" customWidth="1"/>
    <col min="14343" max="14343" width="8.08203125" style="3" customWidth="1"/>
    <col min="14344" max="14344" width="10.58203125" style="3" bestFit="1" customWidth="1"/>
    <col min="14345" max="14345" width="7.5" style="3" customWidth="1"/>
    <col min="14346" max="14346" width="10" style="3"/>
    <col min="14347" max="14347" width="9.08203125" style="3" customWidth="1"/>
    <col min="14348" max="14348" width="10.5" style="3" bestFit="1" customWidth="1"/>
    <col min="14349" max="14584" width="10" style="3"/>
    <col min="14585" max="14585" width="14.5" style="3" customWidth="1"/>
    <col min="14586" max="14586" width="9.58203125" style="3" customWidth="1"/>
    <col min="14587" max="14587" width="6.08203125" style="3" bestFit="1" customWidth="1"/>
    <col min="14588" max="14588" width="7.58203125" style="3" bestFit="1" customWidth="1"/>
    <col min="14589" max="14589" width="5.58203125" style="3" customWidth="1"/>
    <col min="14590" max="14590" width="6.58203125" style="3" bestFit="1" customWidth="1"/>
    <col min="14591" max="14591" width="7.58203125" style="3" bestFit="1" customWidth="1"/>
    <col min="14592" max="14592" width="11.08203125" style="3" bestFit="1" customWidth="1"/>
    <col min="14593" max="14593" width="5.58203125" style="3" customWidth="1"/>
    <col min="14594" max="14594" width="7.58203125" style="3" bestFit="1" customWidth="1"/>
    <col min="14595" max="14595" width="10.5" style="3" bestFit="1" customWidth="1"/>
    <col min="14596" max="14596" width="6.5" style="3" customWidth="1"/>
    <col min="14597" max="14598" width="8" style="3" bestFit="1" customWidth="1"/>
    <col min="14599" max="14599" width="8.08203125" style="3" customWidth="1"/>
    <col min="14600" max="14600" width="10.58203125" style="3" bestFit="1" customWidth="1"/>
    <col min="14601" max="14601" width="7.5" style="3" customWidth="1"/>
    <col min="14602" max="14602" width="10" style="3"/>
    <col min="14603" max="14603" width="9.08203125" style="3" customWidth="1"/>
    <col min="14604" max="14604" width="10.5" style="3" bestFit="1" customWidth="1"/>
    <col min="14605" max="14840" width="10" style="3"/>
    <col min="14841" max="14841" width="14.5" style="3" customWidth="1"/>
    <col min="14842" max="14842" width="9.58203125" style="3" customWidth="1"/>
    <col min="14843" max="14843" width="6.08203125" style="3" bestFit="1" customWidth="1"/>
    <col min="14844" max="14844" width="7.58203125" style="3" bestFit="1" customWidth="1"/>
    <col min="14845" max="14845" width="5.58203125" style="3" customWidth="1"/>
    <col min="14846" max="14846" width="6.58203125" style="3" bestFit="1" customWidth="1"/>
    <col min="14847" max="14847" width="7.58203125" style="3" bestFit="1" customWidth="1"/>
    <col min="14848" max="14848" width="11.08203125" style="3" bestFit="1" customWidth="1"/>
    <col min="14849" max="14849" width="5.58203125" style="3" customWidth="1"/>
    <col min="14850" max="14850" width="7.58203125" style="3" bestFit="1" customWidth="1"/>
    <col min="14851" max="14851" width="10.5" style="3" bestFit="1" customWidth="1"/>
    <col min="14852" max="14852" width="6.5" style="3" customWidth="1"/>
    <col min="14853" max="14854" width="8" style="3" bestFit="1" customWidth="1"/>
    <col min="14855" max="14855" width="8.08203125" style="3" customWidth="1"/>
    <col min="14856" max="14856" width="10.58203125" style="3" bestFit="1" customWidth="1"/>
    <col min="14857" max="14857" width="7.5" style="3" customWidth="1"/>
    <col min="14858" max="14858" width="10" style="3"/>
    <col min="14859" max="14859" width="9.08203125" style="3" customWidth="1"/>
    <col min="14860" max="14860" width="10.5" style="3" bestFit="1" customWidth="1"/>
    <col min="14861" max="15096" width="10" style="3"/>
    <col min="15097" max="15097" width="14.5" style="3" customWidth="1"/>
    <col min="15098" max="15098" width="9.58203125" style="3" customWidth="1"/>
    <col min="15099" max="15099" width="6.08203125" style="3" bestFit="1" customWidth="1"/>
    <col min="15100" max="15100" width="7.58203125" style="3" bestFit="1" customWidth="1"/>
    <col min="15101" max="15101" width="5.58203125" style="3" customWidth="1"/>
    <col min="15102" max="15102" width="6.58203125" style="3" bestFit="1" customWidth="1"/>
    <col min="15103" max="15103" width="7.58203125" style="3" bestFit="1" customWidth="1"/>
    <col min="15104" max="15104" width="11.08203125" style="3" bestFit="1" customWidth="1"/>
    <col min="15105" max="15105" width="5.58203125" style="3" customWidth="1"/>
    <col min="15106" max="15106" width="7.58203125" style="3" bestFit="1" customWidth="1"/>
    <col min="15107" max="15107" width="10.5" style="3" bestFit="1" customWidth="1"/>
    <col min="15108" max="15108" width="6.5" style="3" customWidth="1"/>
    <col min="15109" max="15110" width="8" style="3" bestFit="1" customWidth="1"/>
    <col min="15111" max="15111" width="8.08203125" style="3" customWidth="1"/>
    <col min="15112" max="15112" width="10.58203125" style="3" bestFit="1" customWidth="1"/>
    <col min="15113" max="15113" width="7.5" style="3" customWidth="1"/>
    <col min="15114" max="15114" width="10" style="3"/>
    <col min="15115" max="15115" width="9.08203125" style="3" customWidth="1"/>
    <col min="15116" max="15116" width="10.5" style="3" bestFit="1" customWidth="1"/>
    <col min="15117" max="15352" width="10" style="3"/>
    <col min="15353" max="15353" width="14.5" style="3" customWidth="1"/>
    <col min="15354" max="15354" width="9.58203125" style="3" customWidth="1"/>
    <col min="15355" max="15355" width="6.08203125" style="3" bestFit="1" customWidth="1"/>
    <col min="15356" max="15356" width="7.58203125" style="3" bestFit="1" customWidth="1"/>
    <col min="15357" max="15357" width="5.58203125" style="3" customWidth="1"/>
    <col min="15358" max="15358" width="6.58203125" style="3" bestFit="1" customWidth="1"/>
    <col min="15359" max="15359" width="7.58203125" style="3" bestFit="1" customWidth="1"/>
    <col min="15360" max="15360" width="11.08203125" style="3" bestFit="1" customWidth="1"/>
    <col min="15361" max="15361" width="5.58203125" style="3" customWidth="1"/>
    <col min="15362" max="15362" width="7.58203125" style="3" bestFit="1" customWidth="1"/>
    <col min="15363" max="15363" width="10.5" style="3" bestFit="1" customWidth="1"/>
    <col min="15364" max="15364" width="6.5" style="3" customWidth="1"/>
    <col min="15365" max="15366" width="8" style="3" bestFit="1" customWidth="1"/>
    <col min="15367" max="15367" width="8.08203125" style="3" customWidth="1"/>
    <col min="15368" max="15368" width="10.58203125" style="3" bestFit="1" customWidth="1"/>
    <col min="15369" max="15369" width="7.5" style="3" customWidth="1"/>
    <col min="15370" max="15370" width="10" style="3"/>
    <col min="15371" max="15371" width="9.08203125" style="3" customWidth="1"/>
    <col min="15372" max="15372" width="10.5" style="3" bestFit="1" customWidth="1"/>
    <col min="15373" max="15608" width="10" style="3"/>
    <col min="15609" max="15609" width="14.5" style="3" customWidth="1"/>
    <col min="15610" max="15610" width="9.58203125" style="3" customWidth="1"/>
    <col min="15611" max="15611" width="6.08203125" style="3" bestFit="1" customWidth="1"/>
    <col min="15612" max="15612" width="7.58203125" style="3" bestFit="1" customWidth="1"/>
    <col min="15613" max="15613" width="5.58203125" style="3" customWidth="1"/>
    <col min="15614" max="15614" width="6.58203125" style="3" bestFit="1" customWidth="1"/>
    <col min="15615" max="15615" width="7.58203125" style="3" bestFit="1" customWidth="1"/>
    <col min="15616" max="15616" width="11.08203125" style="3" bestFit="1" customWidth="1"/>
    <col min="15617" max="15617" width="5.58203125" style="3" customWidth="1"/>
    <col min="15618" max="15618" width="7.58203125" style="3" bestFit="1" customWidth="1"/>
    <col min="15619" max="15619" width="10.5" style="3" bestFit="1" customWidth="1"/>
    <col min="15620" max="15620" width="6.5" style="3" customWidth="1"/>
    <col min="15621" max="15622" width="8" style="3" bestFit="1" customWidth="1"/>
    <col min="15623" max="15623" width="8.08203125" style="3" customWidth="1"/>
    <col min="15624" max="15624" width="10.58203125" style="3" bestFit="1" customWidth="1"/>
    <col min="15625" max="15625" width="7.5" style="3" customWidth="1"/>
    <col min="15626" max="15626" width="10" style="3"/>
    <col min="15627" max="15627" width="9.08203125" style="3" customWidth="1"/>
    <col min="15628" max="15628" width="10.5" style="3" bestFit="1" customWidth="1"/>
    <col min="15629" max="15864" width="10" style="3"/>
    <col min="15865" max="15865" width="14.5" style="3" customWidth="1"/>
    <col min="15866" max="15866" width="9.58203125" style="3" customWidth="1"/>
    <col min="15867" max="15867" width="6.08203125" style="3" bestFit="1" customWidth="1"/>
    <col min="15868" max="15868" width="7.58203125" style="3" bestFit="1" customWidth="1"/>
    <col min="15869" max="15869" width="5.58203125" style="3" customWidth="1"/>
    <col min="15870" max="15870" width="6.58203125" style="3" bestFit="1" customWidth="1"/>
    <col min="15871" max="15871" width="7.58203125" style="3" bestFit="1" customWidth="1"/>
    <col min="15872" max="15872" width="11.08203125" style="3" bestFit="1" customWidth="1"/>
    <col min="15873" max="15873" width="5.58203125" style="3" customWidth="1"/>
    <col min="15874" max="15874" width="7.58203125" style="3" bestFit="1" customWidth="1"/>
    <col min="15875" max="15875" width="10.5" style="3" bestFit="1" customWidth="1"/>
    <col min="15876" max="15876" width="6.5" style="3" customWidth="1"/>
    <col min="15877" max="15878" width="8" style="3" bestFit="1" customWidth="1"/>
    <col min="15879" max="15879" width="8.08203125" style="3" customWidth="1"/>
    <col min="15880" max="15880" width="10.58203125" style="3" bestFit="1" customWidth="1"/>
    <col min="15881" max="15881" width="7.5" style="3" customWidth="1"/>
    <col min="15882" max="15882" width="10" style="3"/>
    <col min="15883" max="15883" width="9.08203125" style="3" customWidth="1"/>
    <col min="15884" max="15884" width="10.5" style="3" bestFit="1" customWidth="1"/>
    <col min="15885" max="16120" width="10" style="3"/>
    <col min="16121" max="16121" width="14.5" style="3" customWidth="1"/>
    <col min="16122" max="16122" width="9.58203125" style="3" customWidth="1"/>
    <col min="16123" max="16123" width="6.08203125" style="3" bestFit="1" customWidth="1"/>
    <col min="16124" max="16124" width="7.58203125" style="3" bestFit="1" customWidth="1"/>
    <col min="16125" max="16125" width="5.58203125" style="3" customWidth="1"/>
    <col min="16126" max="16126" width="6.58203125" style="3" bestFit="1" customWidth="1"/>
    <col min="16127" max="16127" width="7.58203125" style="3" bestFit="1" customWidth="1"/>
    <col min="16128" max="16128" width="11.08203125" style="3" bestFit="1" customWidth="1"/>
    <col min="16129" max="16129" width="5.58203125" style="3" customWidth="1"/>
    <col min="16130" max="16130" width="7.58203125" style="3" bestFit="1" customWidth="1"/>
    <col min="16131" max="16131" width="10.5" style="3" bestFit="1" customWidth="1"/>
    <col min="16132" max="16132" width="6.5" style="3" customWidth="1"/>
    <col min="16133" max="16134" width="8" style="3" bestFit="1" customWidth="1"/>
    <col min="16135" max="16135" width="8.08203125" style="3" customWidth="1"/>
    <col min="16136" max="16136" width="10.58203125" style="3" bestFit="1" customWidth="1"/>
    <col min="16137" max="16137" width="7.5" style="3" customWidth="1"/>
    <col min="16138" max="16138" width="10" style="3"/>
    <col min="16139" max="16139" width="9.08203125" style="3" customWidth="1"/>
    <col min="16140" max="16140" width="10.5" style="3" bestFit="1" customWidth="1"/>
    <col min="16141" max="16384" width="11" style="3"/>
  </cols>
  <sheetData>
    <row r="1" spans="1:12" ht="13" x14ac:dyDescent="0.3">
      <c r="A1" s="6" t="s">
        <v>585</v>
      </c>
    </row>
    <row r="2" spans="1:12" ht="15.5" x14ac:dyDescent="0.35">
      <c r="A2" s="2"/>
      <c r="B2" s="89"/>
      <c r="H2" s="79" t="s">
        <v>151</v>
      </c>
    </row>
    <row r="3" spans="1:12" ht="14.15" customHeight="1" x14ac:dyDescent="0.3">
      <c r="A3" s="90"/>
      <c r="B3" s="781">
        <f>INDICE!A3</f>
        <v>45961</v>
      </c>
      <c r="C3" s="781"/>
      <c r="D3" s="781"/>
      <c r="E3" s="91"/>
      <c r="F3" s="782" t="s">
        <v>116</v>
      </c>
      <c r="G3" s="782"/>
      <c r="H3" s="782"/>
    </row>
    <row r="4" spans="1:12" ht="13" x14ac:dyDescent="0.3">
      <c r="A4" s="92"/>
      <c r="B4" s="93" t="s">
        <v>143</v>
      </c>
      <c r="C4" s="488" t="s">
        <v>144</v>
      </c>
      <c r="D4" s="93" t="s">
        <v>152</v>
      </c>
      <c r="E4" s="93"/>
      <c r="F4" s="93" t="s">
        <v>143</v>
      </c>
      <c r="G4" s="488" t="s">
        <v>144</v>
      </c>
      <c r="H4" s="93" t="s">
        <v>152</v>
      </c>
    </row>
    <row r="5" spans="1:12" x14ac:dyDescent="0.25">
      <c r="A5" s="90" t="s">
        <v>153</v>
      </c>
      <c r="B5" s="94">
        <v>91.248980000000017</v>
      </c>
      <c r="C5" s="96">
        <v>3.9984099999999989</v>
      </c>
      <c r="D5" s="339">
        <v>95.24739000000001</v>
      </c>
      <c r="E5" s="94"/>
      <c r="F5" s="94">
        <v>1017.2232899999987</v>
      </c>
      <c r="G5" s="96">
        <v>42.971329999999945</v>
      </c>
      <c r="H5" s="339">
        <v>1060.1946199999986</v>
      </c>
    </row>
    <row r="6" spans="1:12" x14ac:dyDescent="0.25">
      <c r="A6" s="92" t="s">
        <v>154</v>
      </c>
      <c r="B6" s="95">
        <v>16.172779999999999</v>
      </c>
      <c r="C6" s="96">
        <v>0.65949999999999986</v>
      </c>
      <c r="D6" s="340">
        <v>16.832280000000001</v>
      </c>
      <c r="E6" s="95"/>
      <c r="F6" s="95">
        <v>186.29963000000012</v>
      </c>
      <c r="G6" s="96">
        <v>7.9740000000000055</v>
      </c>
      <c r="H6" s="340">
        <v>194.27363000000014</v>
      </c>
    </row>
    <row r="7" spans="1:12" x14ac:dyDescent="0.25">
      <c r="A7" s="92" t="s">
        <v>155</v>
      </c>
      <c r="B7" s="95">
        <v>9.8837799999999998</v>
      </c>
      <c r="C7" s="96">
        <v>0.59072999999999987</v>
      </c>
      <c r="D7" s="340">
        <v>10.47451</v>
      </c>
      <c r="E7" s="95"/>
      <c r="F7" s="95">
        <v>114.52340999999991</v>
      </c>
      <c r="G7" s="96">
        <v>6.7783199999999999</v>
      </c>
      <c r="H7" s="340">
        <v>121.30172999999991</v>
      </c>
    </row>
    <row r="8" spans="1:12" x14ac:dyDescent="0.25">
      <c r="A8" s="92" t="s">
        <v>156</v>
      </c>
      <c r="B8" s="95">
        <v>23.949700000000004</v>
      </c>
      <c r="C8" s="96">
        <v>1.1406200000000002</v>
      </c>
      <c r="D8" s="340">
        <v>25.090320000000006</v>
      </c>
      <c r="E8" s="95"/>
      <c r="F8" s="95">
        <v>266.82623000000001</v>
      </c>
      <c r="G8" s="96">
        <v>12.424439999999993</v>
      </c>
      <c r="H8" s="340">
        <v>279.25067000000001</v>
      </c>
    </row>
    <row r="9" spans="1:12" x14ac:dyDescent="0.25">
      <c r="A9" s="92" t="s">
        <v>157</v>
      </c>
      <c r="B9" s="95">
        <v>40.211060000000003</v>
      </c>
      <c r="C9" s="96">
        <v>9.0337600000000027</v>
      </c>
      <c r="D9" s="340">
        <v>49.244820000000004</v>
      </c>
      <c r="E9" s="95"/>
      <c r="F9" s="95">
        <v>452.77854000000031</v>
      </c>
      <c r="G9" s="96">
        <v>103.04315999999994</v>
      </c>
      <c r="H9" s="340">
        <v>555.82170000000019</v>
      </c>
    </row>
    <row r="10" spans="1:12" x14ac:dyDescent="0.25">
      <c r="A10" s="92" t="s">
        <v>158</v>
      </c>
      <c r="B10" s="95">
        <v>7.665820000000001</v>
      </c>
      <c r="C10" s="96">
        <v>0.33367000000000002</v>
      </c>
      <c r="D10" s="340">
        <v>7.9994900000000007</v>
      </c>
      <c r="E10" s="95"/>
      <c r="F10" s="95">
        <v>91.184780000000046</v>
      </c>
      <c r="G10" s="96">
        <v>3.8331099999999987</v>
      </c>
      <c r="H10" s="340">
        <v>95.017890000000051</v>
      </c>
    </row>
    <row r="11" spans="1:12" x14ac:dyDescent="0.25">
      <c r="A11" s="92" t="s">
        <v>159</v>
      </c>
      <c r="B11" s="95">
        <v>30.885180000000009</v>
      </c>
      <c r="C11" s="96">
        <v>1.5239000000000003</v>
      </c>
      <c r="D11" s="340">
        <v>32.40908000000001</v>
      </c>
      <c r="E11" s="95"/>
      <c r="F11" s="95">
        <v>362.41493000000065</v>
      </c>
      <c r="G11" s="96">
        <v>18.762979999999995</v>
      </c>
      <c r="H11" s="340">
        <v>381.17791000000062</v>
      </c>
    </row>
    <row r="12" spans="1:12" x14ac:dyDescent="0.25">
      <c r="A12" s="92" t="s">
        <v>508</v>
      </c>
      <c r="B12" s="95">
        <v>25.03423999999999</v>
      </c>
      <c r="C12" s="96">
        <v>0.93882999999999994</v>
      </c>
      <c r="D12" s="340">
        <v>25.973069999999989</v>
      </c>
      <c r="E12" s="95"/>
      <c r="F12" s="95">
        <v>283.75776000000019</v>
      </c>
      <c r="G12" s="96">
        <v>10.386940000000003</v>
      </c>
      <c r="H12" s="340">
        <v>294.14470000000017</v>
      </c>
      <c r="J12" s="96"/>
    </row>
    <row r="13" spans="1:12" x14ac:dyDescent="0.25">
      <c r="A13" s="92" t="s">
        <v>160</v>
      </c>
      <c r="B13" s="95">
        <v>101.69954999999999</v>
      </c>
      <c r="C13" s="96">
        <v>4.7413099999999995</v>
      </c>
      <c r="D13" s="340">
        <v>106.44085999999999</v>
      </c>
      <c r="E13" s="95"/>
      <c r="F13" s="95">
        <v>1161.2620999999997</v>
      </c>
      <c r="G13" s="96">
        <v>54.608000000000033</v>
      </c>
      <c r="H13" s="340">
        <v>1215.8700999999996</v>
      </c>
      <c r="J13" s="96"/>
      <c r="L13" s="684"/>
    </row>
    <row r="14" spans="1:12" x14ac:dyDescent="0.25">
      <c r="A14" s="92" t="s">
        <v>161</v>
      </c>
      <c r="B14" s="95">
        <v>0.54737000000000002</v>
      </c>
      <c r="C14" s="96">
        <v>5.8490000000000007E-2</v>
      </c>
      <c r="D14" s="341">
        <v>0.60586000000000007</v>
      </c>
      <c r="E14" s="96"/>
      <c r="F14" s="95">
        <v>6.1414000000000017</v>
      </c>
      <c r="G14" s="96">
        <v>0.80218000000000012</v>
      </c>
      <c r="H14" s="341">
        <v>6.9435800000000016</v>
      </c>
      <c r="J14" s="96"/>
      <c r="K14" s="700"/>
    </row>
    <row r="15" spans="1:12" x14ac:dyDescent="0.25">
      <c r="A15" s="92" t="s">
        <v>162</v>
      </c>
      <c r="B15" s="95">
        <v>65.659779999999998</v>
      </c>
      <c r="C15" s="96">
        <v>2.7768099999999998</v>
      </c>
      <c r="D15" s="340">
        <v>68.436589999999995</v>
      </c>
      <c r="E15" s="95"/>
      <c r="F15" s="95">
        <v>758.69349999999974</v>
      </c>
      <c r="G15" s="96">
        <v>31.289779999999976</v>
      </c>
      <c r="H15" s="340">
        <v>789.9832799999997</v>
      </c>
      <c r="J15" s="96"/>
    </row>
    <row r="16" spans="1:12" x14ac:dyDescent="0.25">
      <c r="A16" s="92" t="s">
        <v>163</v>
      </c>
      <c r="B16" s="95">
        <v>10.61895</v>
      </c>
      <c r="C16" s="96">
        <v>0.32483000000000006</v>
      </c>
      <c r="D16" s="340">
        <v>10.94378</v>
      </c>
      <c r="E16" s="95"/>
      <c r="F16" s="95">
        <v>123.9802</v>
      </c>
      <c r="G16" s="96">
        <v>4.0127800000000002</v>
      </c>
      <c r="H16" s="340">
        <v>127.99298</v>
      </c>
      <c r="J16" s="96"/>
    </row>
    <row r="17" spans="1:11" x14ac:dyDescent="0.25">
      <c r="A17" s="92" t="s">
        <v>164</v>
      </c>
      <c r="B17" s="95">
        <v>28.369670000000013</v>
      </c>
      <c r="C17" s="96">
        <v>1.4130800000000001</v>
      </c>
      <c r="D17" s="340">
        <v>29.782750000000014</v>
      </c>
      <c r="E17" s="95"/>
      <c r="F17" s="95">
        <v>323.23378000000048</v>
      </c>
      <c r="G17" s="96">
        <v>16.852190000000007</v>
      </c>
      <c r="H17" s="340">
        <v>340.08597000000049</v>
      </c>
      <c r="J17" s="96"/>
    </row>
    <row r="18" spans="1:11" x14ac:dyDescent="0.25">
      <c r="A18" s="92" t="s">
        <v>165</v>
      </c>
      <c r="B18" s="95">
        <v>3.2259199999999999</v>
      </c>
      <c r="C18" s="96">
        <v>0.13791000000000003</v>
      </c>
      <c r="D18" s="340">
        <v>3.3638300000000001</v>
      </c>
      <c r="E18" s="95"/>
      <c r="F18" s="95">
        <v>35.314810000000008</v>
      </c>
      <c r="G18" s="96">
        <v>1.4308500000000002</v>
      </c>
      <c r="H18" s="340">
        <v>36.745660000000008</v>
      </c>
      <c r="J18" s="96"/>
    </row>
    <row r="19" spans="1:11" x14ac:dyDescent="0.25">
      <c r="A19" s="92" t="s">
        <v>166</v>
      </c>
      <c r="B19" s="95">
        <v>79.596790000000013</v>
      </c>
      <c r="C19" s="96">
        <v>3.0188599999999997</v>
      </c>
      <c r="D19" s="340">
        <v>82.615650000000016</v>
      </c>
      <c r="E19" s="95"/>
      <c r="F19" s="95">
        <v>869.26411000000064</v>
      </c>
      <c r="G19" s="96">
        <v>32.5381</v>
      </c>
      <c r="H19" s="340">
        <v>901.80221000000063</v>
      </c>
      <c r="J19" s="96"/>
    </row>
    <row r="20" spans="1:11" x14ac:dyDescent="0.25">
      <c r="A20" s="92" t="s">
        <v>167</v>
      </c>
      <c r="B20" s="96">
        <v>0.61726000000000003</v>
      </c>
      <c r="C20" s="96">
        <v>0</v>
      </c>
      <c r="D20" s="341">
        <v>0.61726000000000003</v>
      </c>
      <c r="E20" s="96"/>
      <c r="F20" s="95">
        <v>6.9270500000000004</v>
      </c>
      <c r="G20" s="96">
        <v>0</v>
      </c>
      <c r="H20" s="341">
        <v>6.9270500000000004</v>
      </c>
      <c r="J20" s="96"/>
    </row>
    <row r="21" spans="1:11" x14ac:dyDescent="0.25">
      <c r="A21" s="92" t="s">
        <v>168</v>
      </c>
      <c r="B21" s="95">
        <v>15.995780000000002</v>
      </c>
      <c r="C21" s="96">
        <v>0.69829000000000019</v>
      </c>
      <c r="D21" s="340">
        <v>16.694070000000004</v>
      </c>
      <c r="E21" s="95"/>
      <c r="F21" s="95">
        <v>181.19685000000013</v>
      </c>
      <c r="G21" s="96">
        <v>7.9008600000000015</v>
      </c>
      <c r="H21" s="340">
        <v>189.09771000000012</v>
      </c>
      <c r="J21" s="96"/>
      <c r="K21" s="96"/>
    </row>
    <row r="22" spans="1:11" x14ac:dyDescent="0.25">
      <c r="A22" s="92" t="s">
        <v>169</v>
      </c>
      <c r="B22" s="95">
        <v>8.3951799999999981</v>
      </c>
      <c r="C22" s="96">
        <v>0.32502000000000003</v>
      </c>
      <c r="D22" s="340">
        <v>8.7201999999999984</v>
      </c>
      <c r="E22" s="95"/>
      <c r="F22" s="95">
        <v>92.699429999999992</v>
      </c>
      <c r="G22" s="96">
        <v>3.4101500000000011</v>
      </c>
      <c r="H22" s="340">
        <v>96.109579999999994</v>
      </c>
      <c r="J22" s="96"/>
    </row>
    <row r="23" spans="1:11" x14ac:dyDescent="0.25">
      <c r="A23" s="97" t="s">
        <v>170</v>
      </c>
      <c r="B23" s="98">
        <v>20.196009999999987</v>
      </c>
      <c r="C23" s="96">
        <v>1.1198200000000003</v>
      </c>
      <c r="D23" s="342">
        <v>21.315829999999988</v>
      </c>
      <c r="E23" s="98"/>
      <c r="F23" s="98">
        <v>235.55673999999996</v>
      </c>
      <c r="G23" s="96">
        <v>13.420970000000006</v>
      </c>
      <c r="H23" s="342">
        <v>248.97770999999997</v>
      </c>
      <c r="J23" s="96"/>
    </row>
    <row r="24" spans="1:11" ht="13" x14ac:dyDescent="0.3">
      <c r="A24" s="99" t="s">
        <v>426</v>
      </c>
      <c r="B24" s="100">
        <v>579.97379999999919</v>
      </c>
      <c r="C24" s="100">
        <v>32.833840000000002</v>
      </c>
      <c r="D24" s="100">
        <v>612.8076399999992</v>
      </c>
      <c r="E24" s="100"/>
      <c r="F24" s="100">
        <v>6569.2785399999775</v>
      </c>
      <c r="G24" s="100">
        <v>372.44013999999925</v>
      </c>
      <c r="H24" s="100">
        <v>6941.7186799999763</v>
      </c>
      <c r="J24" s="96"/>
    </row>
    <row r="25" spans="1:11" x14ac:dyDescent="0.25">
      <c r="H25" s="79" t="s">
        <v>220</v>
      </c>
      <c r="J25" s="96"/>
    </row>
    <row r="26" spans="1:11" x14ac:dyDescent="0.25">
      <c r="A26" s="343" t="s">
        <v>556</v>
      </c>
      <c r="G26" s="58"/>
      <c r="H26" s="58"/>
      <c r="J26" s="96"/>
    </row>
    <row r="27" spans="1:11" x14ac:dyDescent="0.25">
      <c r="A27" s="101" t="s">
        <v>221</v>
      </c>
      <c r="B27" s="103"/>
      <c r="G27" s="58"/>
      <c r="H27" s="58"/>
      <c r="J27" s="96"/>
    </row>
    <row r="28" spans="1:11" ht="18" x14ac:dyDescent="0.4">
      <c r="A28" s="102"/>
      <c r="B28" s="103"/>
      <c r="E28" s="104"/>
      <c r="G28" s="58"/>
      <c r="H28" s="58"/>
      <c r="J28" s="96"/>
    </row>
    <row r="29" spans="1:11" x14ac:dyDescent="0.25">
      <c r="A29" s="102"/>
      <c r="B29" s="103"/>
      <c r="G29" s="58"/>
      <c r="H29" s="58"/>
      <c r="J29" s="96"/>
    </row>
    <row r="30" spans="1:11" x14ac:dyDescent="0.25">
      <c r="A30" s="102"/>
      <c r="B30" s="103"/>
      <c r="G30" s="58"/>
      <c r="H30" s="58"/>
      <c r="J30" s="96"/>
    </row>
    <row r="31" spans="1:11" x14ac:dyDescent="0.25">
      <c r="A31" s="102"/>
      <c r="B31" s="103"/>
      <c r="G31" s="58"/>
      <c r="H31" s="58"/>
    </row>
    <row r="32" spans="1:11" x14ac:dyDescent="0.25">
      <c r="A32" s="102"/>
      <c r="B32" s="103"/>
      <c r="C32" s="494"/>
      <c r="G32" s="58"/>
      <c r="H32" s="58"/>
    </row>
    <row r="33" spans="1:8" x14ac:dyDescent="0.25">
      <c r="A33" s="102"/>
      <c r="B33" s="103"/>
      <c r="G33" s="58"/>
      <c r="H33" s="58"/>
    </row>
    <row r="34" spans="1:8" x14ac:dyDescent="0.25">
      <c r="A34" s="102"/>
      <c r="B34" s="103"/>
      <c r="G34" s="58"/>
      <c r="H34" s="58"/>
    </row>
    <row r="35" spans="1:8" x14ac:dyDescent="0.25">
      <c r="A35" s="102"/>
      <c r="B35" s="103"/>
      <c r="G35" s="58"/>
      <c r="H35" s="58"/>
    </row>
    <row r="36" spans="1:8" x14ac:dyDescent="0.25">
      <c r="A36" s="102"/>
      <c r="B36" s="103"/>
      <c r="G36" s="58"/>
      <c r="H36" s="58"/>
    </row>
    <row r="37" spans="1:8" x14ac:dyDescent="0.25">
      <c r="A37" s="102"/>
      <c r="B37" s="103"/>
      <c r="G37" s="58"/>
      <c r="H37" s="58"/>
    </row>
    <row r="38" spans="1:8" x14ac:dyDescent="0.25">
      <c r="A38" s="102"/>
      <c r="B38" s="103"/>
      <c r="G38" s="58"/>
      <c r="H38" s="58"/>
    </row>
    <row r="39" spans="1:8" x14ac:dyDescent="0.25">
      <c r="A39" s="102"/>
      <c r="B39" s="103"/>
      <c r="G39" s="58"/>
      <c r="H39" s="58"/>
    </row>
    <row r="40" spans="1:8" x14ac:dyDescent="0.25">
      <c r="A40" s="102"/>
      <c r="B40" s="103"/>
      <c r="G40" s="58"/>
      <c r="H40" s="58"/>
    </row>
    <row r="41" spans="1:8" x14ac:dyDescent="0.25">
      <c r="A41" s="102"/>
      <c r="B41" s="103"/>
      <c r="G41" s="58"/>
      <c r="H41" s="58"/>
    </row>
    <row r="42" spans="1:8" x14ac:dyDescent="0.25">
      <c r="A42" s="102"/>
      <c r="B42" s="103"/>
      <c r="G42" s="58"/>
      <c r="H42" s="58"/>
    </row>
    <row r="43" spans="1:8" x14ac:dyDescent="0.25">
      <c r="A43" s="102"/>
      <c r="B43" s="103"/>
      <c r="G43" s="58"/>
      <c r="H43" s="58"/>
    </row>
    <row r="44" spans="1:8" x14ac:dyDescent="0.25">
      <c r="A44" s="102"/>
      <c r="B44" s="103"/>
      <c r="G44" s="58"/>
      <c r="H44" s="58"/>
    </row>
    <row r="45" spans="1:8" x14ac:dyDescent="0.25">
      <c r="A45" s="102"/>
      <c r="B45" s="103"/>
      <c r="G45" s="58"/>
      <c r="H45" s="58"/>
    </row>
    <row r="46" spans="1:8" x14ac:dyDescent="0.25">
      <c r="G46" s="58"/>
      <c r="H46" s="58"/>
    </row>
    <row r="47" spans="1:8" x14ac:dyDescent="0.25">
      <c r="G47" s="58"/>
      <c r="H47" s="58"/>
    </row>
  </sheetData>
  <mergeCells count="2">
    <mergeCell ref="B3:D3"/>
    <mergeCell ref="F3:H3"/>
  </mergeCells>
  <conditionalFormatting sqref="B5:H24">
    <cfRule type="cellIs" dxfId="226" priority="13" operator="between">
      <formula>0</formula>
      <formula>0.5</formula>
    </cfRule>
    <cfRule type="cellIs" dxfId="225" priority="14" operator="between">
      <formula>0</formula>
      <formula>0.49</formula>
    </cfRule>
  </conditionalFormatting>
  <conditionalFormatting sqref="C5:C23">
    <cfRule type="cellIs" dxfId="224" priority="12" stopIfTrue="1" operator="equal">
      <formula>0</formula>
    </cfRule>
  </conditionalFormatting>
  <conditionalFormatting sqref="G5:G23">
    <cfRule type="cellIs" dxfId="223" priority="10" stopIfTrue="1" operator="equal">
      <formula>0</formula>
    </cfRule>
  </conditionalFormatting>
  <conditionalFormatting sqref="J12:J30">
    <cfRule type="cellIs" dxfId="222" priority="6" stopIfTrue="1" operator="equal">
      <formula>0</formula>
    </cfRule>
    <cfRule type="cellIs" dxfId="221" priority="8" operator="between">
      <formula>0</formula>
      <formula>0.5</formula>
    </cfRule>
    <cfRule type="cellIs" dxfId="220" priority="9" operator="between">
      <formula>0</formula>
      <formula>0.49</formula>
    </cfRule>
  </conditionalFormatting>
  <printOptions horizontalCentered="1"/>
  <pageMargins left="0.70866141732283472" right="0.70866141732283472" top="0.74803149606299213" bottom="0.74803149606299213" header="0.31496062992125984" footer="0.31496062992125984"/>
  <pageSetup paperSize="9" scale="83"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56</vt:i4>
      </vt:variant>
      <vt:variant>
        <vt:lpstr>Rangos con nombre</vt:lpstr>
      </vt:variant>
      <vt:variant>
        <vt:i4>4</vt:i4>
      </vt:variant>
    </vt:vector>
  </HeadingPairs>
  <TitlesOfParts>
    <vt:vector size="60" baseType="lpstr">
      <vt:lpstr>INDICE</vt:lpstr>
      <vt:lpstr>Indicadores</vt:lpstr>
      <vt:lpstr>Energia primaria</vt:lpstr>
      <vt:lpstr>Energia final</vt:lpstr>
      <vt:lpstr>Consumo PP</vt:lpstr>
      <vt:lpstr>Tv año móvil cons. PP</vt:lpstr>
      <vt:lpstr>Consumo GLP</vt:lpstr>
      <vt:lpstr>Consumo gasolinas</vt:lpstr>
      <vt:lpstr>GNA CCAA</vt:lpstr>
      <vt:lpstr>Consumo gasóleos</vt:lpstr>
      <vt:lpstr>GO CCAA</vt:lpstr>
      <vt:lpstr>Consumo Combustibles Auto</vt:lpstr>
      <vt:lpstr>Bios</vt:lpstr>
      <vt:lpstr>Tv año móvil cons. auto</vt:lpstr>
      <vt:lpstr>Consumo Comb. Auto Canales</vt:lpstr>
      <vt:lpstr>Consumo Comb. Auto CCAA</vt:lpstr>
      <vt:lpstr>Consumo Querosenos</vt:lpstr>
      <vt:lpstr>Consumo Fuelóleos</vt:lpstr>
      <vt:lpstr>FO CCAA</vt:lpstr>
      <vt:lpstr>Consumo Otros Productos</vt:lpstr>
      <vt:lpstr>Impor Crudo</vt:lpstr>
      <vt:lpstr>Coste CIF</vt:lpstr>
      <vt:lpstr>imp-exp PP</vt:lpstr>
      <vt:lpstr>imp-exp PP paises</vt:lpstr>
      <vt:lpstr>produccion interior</vt:lpstr>
      <vt:lpstr>MP procesada</vt:lpstr>
      <vt:lpstr>Produccion bruta</vt:lpstr>
      <vt:lpstr>Balance</vt:lpstr>
      <vt:lpstr>PVP máximo bombona</vt:lpstr>
      <vt:lpstr>PVP de gna y glo</vt:lpstr>
      <vt:lpstr>PVP medio de la gna</vt:lpstr>
      <vt:lpstr>PVP medio del glo</vt:lpstr>
      <vt:lpstr>PVP medio del glo C</vt:lpstr>
      <vt:lpstr>Cotizaciones de los crudos</vt:lpstr>
      <vt:lpstr>Evolución crudos SPOT</vt:lpstr>
      <vt:lpstr>Cotizaciones FOB</vt:lpstr>
      <vt:lpstr>Consumo de gas natural</vt:lpstr>
      <vt:lpstr>Consumo GN por tramos presión</vt:lpstr>
      <vt:lpstr>Tasa variación año móvil GN </vt:lpstr>
      <vt:lpstr>Consumo de gas natural por CCAA</vt:lpstr>
      <vt:lpstr>import. GN paises</vt:lpstr>
      <vt:lpstr>import. GN puntos entrada </vt:lpstr>
      <vt:lpstr>Coste de aprov</vt:lpstr>
      <vt:lpstr>export. GN paises</vt:lpstr>
      <vt:lpstr>export. GN puntos salida</vt:lpstr>
      <vt:lpstr>importaciones netas GN</vt:lpstr>
      <vt:lpstr>Producción interior GN</vt:lpstr>
      <vt:lpstr>Balance  Gas natural</vt:lpstr>
      <vt:lpstr>PVP máximo TUR</vt:lpstr>
      <vt:lpstr>Cotizaciones GN</vt:lpstr>
      <vt:lpstr>Stocks mat. primas y PP</vt:lpstr>
      <vt:lpstr>EMS prod. pet.</vt:lpstr>
      <vt:lpstr>Nivel Stocks España</vt:lpstr>
      <vt:lpstr>RREE Cores</vt:lpstr>
      <vt:lpstr>Existencias GN</vt:lpstr>
      <vt:lpstr>Unidades y factores conversión</vt:lpstr>
      <vt:lpstr>'Consumo Comb. Auto Canales'!Área_de_impresión</vt:lpstr>
      <vt:lpstr>'Consumo gasóleos'!Área_de_impresión</vt:lpstr>
      <vt:lpstr>'Consumo GLP'!Área_de_impresión</vt:lpstr>
      <vt:lpstr>INDICE!Área_de_impresión</vt:lpstr>
    </vt:vector>
  </TitlesOfParts>
  <Company>Cores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José Manuel Marina Blanco</cp:lastModifiedBy>
  <cp:lastPrinted>2019-09-24T11:28:59Z</cp:lastPrinted>
  <dcterms:created xsi:type="dcterms:W3CDTF">2014-01-27T14:19:56Z</dcterms:created>
  <dcterms:modified xsi:type="dcterms:W3CDTF">2025-12-26T08:38:33Z</dcterms:modified>
</cp:coreProperties>
</file>